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COLOC.X SECT.ECONO." sheetId="1" r:id="rId1"/>
  </sheets>
  <definedNames/>
  <calcPr fullCalcOnLoad="1"/>
</workbook>
</file>

<file path=xl/sharedStrings.xml><?xml version="1.0" encoding="utf-8"?>
<sst xmlns="http://schemas.openxmlformats.org/spreadsheetml/2006/main" count="79" uniqueCount="53">
  <si>
    <t>CAJAS RURALES</t>
  </si>
  <si>
    <t>COLOCACIONES POR SECTORES ECONOMICOS DE DESTINO</t>
  </si>
  <si>
    <t>(En Miles de Nuevos Soles)</t>
  </si>
  <si>
    <t xml:space="preserve">              1  9  9  4</t>
  </si>
  <si>
    <t>1 9 9 5</t>
  </si>
  <si>
    <t>1 9 9 6</t>
  </si>
  <si>
    <t>Sectores Economicos</t>
  </si>
  <si>
    <t>DICIEMBRE (1)</t>
  </si>
  <si>
    <t>DICIEMBRE (2)</t>
  </si>
  <si>
    <t>MARZO (3)</t>
  </si>
  <si>
    <t>JUNIO</t>
  </si>
  <si>
    <t>SETIEMBRE (4)</t>
  </si>
  <si>
    <t>DICIEMBRE(5)</t>
  </si>
  <si>
    <t>MARZO (6)</t>
  </si>
  <si>
    <t>JUNIO (7)</t>
  </si>
  <si>
    <t>SETIEMBRE(8)</t>
  </si>
  <si>
    <t>DICIEMBRE (9)</t>
  </si>
  <si>
    <t>ENERO (10)</t>
  </si>
  <si>
    <t>FEBRERO (11)</t>
  </si>
  <si>
    <t xml:space="preserve">MARZO </t>
  </si>
  <si>
    <t xml:space="preserve">ABRIL </t>
  </si>
  <si>
    <t>Monto</t>
  </si>
  <si>
    <t>%</t>
  </si>
  <si>
    <t xml:space="preserve"> Agricultura</t>
  </si>
  <si>
    <t xml:space="preserve"> Ganaderia</t>
  </si>
  <si>
    <t xml:space="preserve"> Pesqueria</t>
  </si>
  <si>
    <t xml:space="preserve"> Mineria</t>
  </si>
  <si>
    <t xml:space="preserve"> Industria</t>
  </si>
  <si>
    <t xml:space="preserve"> Elect,Gas y Agua</t>
  </si>
  <si>
    <t xml:space="preserve"> Construccion</t>
  </si>
  <si>
    <t xml:space="preserve"> Comercio</t>
  </si>
  <si>
    <t xml:space="preserve"> Hotel y Restaurantes</t>
  </si>
  <si>
    <t xml:space="preserve"> Transporte</t>
  </si>
  <si>
    <t xml:space="preserve"> Intermediacion Financiera</t>
  </si>
  <si>
    <t xml:space="preserve"> Actividades Inmobiliarias Empresariales y Alq.</t>
  </si>
  <si>
    <t xml:space="preserve"> Administracion Publica y Defensa</t>
  </si>
  <si>
    <t xml:space="preserve"> Ensenanzas</t>
  </si>
  <si>
    <t xml:space="preserve"> Servicio Social y de Salud</t>
  </si>
  <si>
    <t xml:space="preserve"> Otras Actividades de Servicio Comunitario</t>
  </si>
  <si>
    <t xml:space="preserve"> Otros</t>
  </si>
  <si>
    <t>T O T A L      :</t>
  </si>
  <si>
    <t xml:space="preserve"> No  se incluye Información de las  Cajas Rurales : 1) Selva Central, San Martín Y Valle del Río Apurimac y Ene. </t>
  </si>
  <si>
    <t xml:space="preserve">           </t>
  </si>
  <si>
    <t>2) Chavin y Mantaro</t>
  </si>
  <si>
    <t>3) Chavin, Cañete y Mantaro</t>
  </si>
  <si>
    <t>4) Cañete y Majes.</t>
  </si>
  <si>
    <t>5)  Tumbay  y Valle del Rio.</t>
  </si>
  <si>
    <t>6)  Tumbay</t>
  </si>
  <si>
    <t>7) Majes</t>
  </si>
  <si>
    <t xml:space="preserve">8) Majes y Tumbay </t>
  </si>
  <si>
    <t>9)  Ucayali</t>
  </si>
  <si>
    <t>10) Libertadores de Ayacucho, Miguel Grau y Ucayali</t>
  </si>
  <si>
    <t>11) Libertadores de Ayacucho y Ucayali</t>
  </si>
</sst>
</file>

<file path=xl/styles.xml><?xml version="1.0" encoding="utf-8"?>
<styleSheet xmlns="http://schemas.openxmlformats.org/spreadsheetml/2006/main">
  <numFmts count="20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/&quot;#,##0;&quot;S/&quot;\-#,##0"/>
    <numFmt numFmtId="173" formatCode="&quot;S/&quot;#,##0;[Red]&quot;S/&quot;\-#,##0"/>
    <numFmt numFmtId="174" formatCode="&quot;S/&quot;#,##0.00;&quot;S/&quot;\-#,##0.00"/>
    <numFmt numFmtId="175" formatCode="&quot;S/&quot;#,##0.00;[Red]&quot;S/&quot;\-#,##0.00"/>
    <numFmt numFmtId="176" formatCode="_ &quot;S/&quot;* #,##0_ ;_ &quot;S/&quot;* \-#,##0_ ;_ &quot;S/&quot;* &quot;-&quot;_ ;_ @_ "/>
    <numFmt numFmtId="177" formatCode="_ * #,##0_ ;_ * \-#,##0_ ;_ * &quot;-&quot;_ ;_ @_ "/>
    <numFmt numFmtId="178" formatCode="_ &quot;S/&quot;* #,##0.00_ ;_ &quot;S/&quot;* \-#,##0.00_ ;_ &quot;S/&quot;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_(* #\ ###\ ##0__\);_(* \(#\ ###\ ##0\);* &quot;-&quot;??;_(@_)"/>
    <numFmt numFmtId="195" formatCode="_(* #\ ###\ ##0___);_(* \(#\ ###\ ##0\)\ \ ;* &quot;-&quot;??;_(@_)"/>
    <numFmt numFmtId="196" formatCode="_(* #\ ###\ ##0___);_(* \(#\ ###\ ##0\)\ \ ;* &quot;-&quot;??;_(@\ \ \ _)"/>
    <numFmt numFmtId="197" formatCode="_(* #\ ###\ ##0___);_(* \(#\ ###\ ##0\)\ ;* &quot;-&quot;??;_(@_)"/>
    <numFmt numFmtId="198" formatCode="_(* #\ ###\ ##0___________________________);_(* \(#\ ###\ ##0\)\ \ \ \ \ \ \ \ \ \ \ \ \ \ \ \ \ \ \ \ \ \ \ \ \ \ ;* &quot;-&quot;??????????????;_(@\ \ \ _)"/>
    <numFmt numFmtId="199" formatCode="_(* #.0\ ###\ ##0___________________________);_(* \(#.0\ ###\ ##0\)\ \ \ \ \ \ \ \ \ \ \ \ \ \ \ \ \ \ \ \ \ \ \ \ \ \ ;* &quot;-&quot;??????????????;_(@\ \ \ _)"/>
    <numFmt numFmtId="200" formatCode="_(* #\ ###\ ##0___________________________);_(* \(#\ ###\ ##0\)\ \ \ \ \ \ \ \ \ \ \ \ \ \ \ \ \ \ \ \ \ \ \ \ \ \ \ \ \ \ \ ;* &quot;-&quot;??????????????;_(@\ \ \ _)"/>
    <numFmt numFmtId="201" formatCode="_(* #\ ###\ ##0___________________________);_(* \(#\ ###\ ##0\)\ \ \ \ \ \ \ \ \ \ \ \ \ \ \ \ \ \ \ \ \ ;* &quot;-&quot;??????????????;_(@\ \ \ _)"/>
    <numFmt numFmtId="202" formatCode="_(* #\ ###\ ##0________________________\);_(* \(#\ ###\ ##0\)\ \ \ \ \ \ \ \ \ \ \ \ \ \ \ \ \ \ \ \ \ ;* &quot;-&quot;??????????????;_(@\ \ \ _)"/>
    <numFmt numFmtId="203" formatCode="_(* #\ ###\ ##0________________________\);_(* \(#\ ###\ ##0\)\ \ \ \ \ \ \ \ \ \ \ \ \ \ \ \ \ ;* &quot;-&quot;??????????????;_(@\ \ \ _)"/>
    <numFmt numFmtId="204" formatCode="_(* #\ ###\ ##0____________________\);_(* \(#\ ###\ ##0\)\ \ \ \ \ \ \ \ \ \ \ \ \ \ \ \ \ \ \ \ \ ;* &quot;-&quot;??????????????;_(@\ \ \ _)"/>
    <numFmt numFmtId="205" formatCode="_(* #\ ###\ ##0____________\);_(* \(#\ ###\ ##0\)\ \ \ \ \ \ \ \ \ \ \ \ \ \ \ \ \ ;* &quot;-&quot;??????????????;_(@\ \ \ _)"/>
    <numFmt numFmtId="206" formatCode="_(* #\ ###\ ##0____________\);_(* \(#\ ###\ ##0\)\ \ \ \ \ \ \ \ \ \ \ \ \ \ \ \ \ \ \ \ \ \ \ \ \ \ \ ;* &quot;-&quot;??????????????;_(@\ \ \ _)"/>
    <numFmt numFmtId="207" formatCode="_(* #\ ###\ ##0____________\);_(* \(#\ ###\ ##0\)\ \ \ \ \ \ \ \ \ \ \ \ \ \ \ \ \ \ \ \ \ \ ;* &quot;-&quot;??????????????;_(@\ \ \ _)"/>
    <numFmt numFmtId="208" formatCode="_(* #\ ###\ ##0_________);_(* \(#\ ###\ ##0\)\ \ \ \ \ \ \ \ \ \ \ \ \ \ \ \ \ \ \ \ \ \ ;* &quot;-&quot;??????????????;_(@\ \ \ _)"/>
    <numFmt numFmtId="209" formatCode="_(* #\ ###\ ##0_____);_(* \(#\ ###\ ##0\)\ \ \ \ \ \ \ \ \ \ \ \ \ \ \ \ \ \ \ \ \ \ ;* &quot;-&quot;??????????????;_(@\ \ \ _)"/>
    <numFmt numFmtId="210" formatCode="0.00__"/>
    <numFmt numFmtId="211" formatCode="0.00____"/>
    <numFmt numFmtId="212" formatCode="_(* #\ ###\ ##0_________);_(* \(#\ ###\ ##0\)\ \ \ \ \ \ \ \ \ \ \ \ \ ;* &quot;-&quot;??????????????;_(@\ \ \ _)"/>
    <numFmt numFmtId="213" formatCode="_(* #\ ###\ ##0_________);_(* \(#\ ###\ ##0\)\ \ \ \ \ \ \ \ ;* &quot;-&quot;?????;_(@\ \ \ _)"/>
    <numFmt numFmtId="214" formatCode="&quot;S/.&quot;#,##0;\-&quot;S/.&quot;#,##0"/>
    <numFmt numFmtId="215" formatCode="&quot;S/.&quot;#,##0;[Red]\-&quot;S/.&quot;#,##0"/>
    <numFmt numFmtId="216" formatCode="&quot;S/.&quot;#,##0.00;\-&quot;S/.&quot;#,##0.00"/>
    <numFmt numFmtId="217" formatCode="&quot;S/.&quot;#,##0.00;[Red]\-&quot;S/.&quot;#,##0.00"/>
    <numFmt numFmtId="218" formatCode="_-&quot;S/.&quot;* #,##0_-;\-&quot;S/.&quot;* #,##0_-;_-&quot;S/.&quot;* &quot;-&quot;_-;_-@_-"/>
    <numFmt numFmtId="219" formatCode="_-* #,##0_-;\-* #,##0_-;_-* &quot;-&quot;_-;_-@_-"/>
    <numFmt numFmtId="220" formatCode="_-&quot;S/.&quot;* #,##0.00_-;\-&quot;S/.&quot;* #,##0.00_-;_-&quot;S/.&quot;* &quot;-&quot;??_-;_-@_-"/>
    <numFmt numFmtId="221" formatCode="_-* #,##0.00_-;\-* #,##0.00_-;_-* &quot;-&quot;??_-;_-@_-"/>
    <numFmt numFmtId="222" formatCode="#,##0\ &quot;Pts&quot;_);\(#,##0\ &quot;Pts&quot;\)"/>
    <numFmt numFmtId="223" formatCode="#,##0\ &quot;Pts&quot;_);[Red]\(#,##0\ &quot;Pts&quot;\)"/>
    <numFmt numFmtId="224" formatCode="#,##0.00\ &quot;Pts&quot;_);\(#,##0.00\ &quot;Pts&quot;\)"/>
    <numFmt numFmtId="225" formatCode="#,##0.00\ &quot;Pts&quot;_);[Red]\(#,##0.00\ &quot;Pts&quot;\)"/>
    <numFmt numFmtId="226" formatCode="_ * #,##0_)\ &quot;Pts&quot;_ ;_ * \(#,##0\)\ &quot;Pts&quot;_ ;_ * &quot;-&quot;_)\ &quot;Pts&quot;_ ;_ @_ "/>
    <numFmt numFmtId="227" formatCode="_ * #,##0_)\ _P_t_s_ ;_ * \(#,##0\)\ _P_t_s_ ;_ * &quot;-&quot;_)\ _P_t_s_ ;_ @_ "/>
    <numFmt numFmtId="228" formatCode="_ * #,##0.00_)\ &quot;Pts&quot;_ ;_ * \(#,##0.00\)\ &quot;Pts&quot;_ ;_ * &quot;-&quot;??_)\ &quot;Pts&quot;_ ;_ @_ "/>
    <numFmt numFmtId="229" formatCode="_ * #,##0.00_)\ _P_t_s_ ;_ * \(#,##0.00\)\ _P_t_s_ ;_ * &quot;-&quot;??_)\ _P_t_s_ ;_ @_ "/>
    <numFmt numFmtId="230" formatCode="&quot;S/&quot;\ #,##0;\-&quot;S/&quot;\ #,##0"/>
    <numFmt numFmtId="231" formatCode="&quot;S/&quot;\ #,##0;[Red]\-&quot;S/&quot;\ #,##0"/>
    <numFmt numFmtId="232" formatCode="&quot;S/&quot;\ #,##0.00;\-&quot;S/&quot;\ #,##0.00"/>
    <numFmt numFmtId="233" formatCode="&quot;S/&quot;\ #,##0.00;[Red]\-&quot;S/&quot;\ #,##0.00"/>
    <numFmt numFmtId="234" formatCode="_-&quot;S/&quot;\ * #,##0_-;\-&quot;S/&quot;\ * #,##0_-;_-&quot;S/&quot;\ * &quot;-&quot;_-;_-@_-"/>
    <numFmt numFmtId="235" formatCode="_-&quot;S/&quot;\ * #,##0.00_-;\-&quot;S/&quot;\ * #,##0.00_-;_-&quot;S/&quot;\ * &quot;-&quot;??_-;_-@_-"/>
    <numFmt numFmtId="236" formatCode="0.0000000"/>
    <numFmt numFmtId="237" formatCode="0.000000"/>
    <numFmt numFmtId="238" formatCode="0.00000"/>
    <numFmt numFmtId="239" formatCode="0.0000"/>
    <numFmt numFmtId="240" formatCode="0.000"/>
    <numFmt numFmtId="241" formatCode="0.0%"/>
    <numFmt numFmtId="242" formatCode="0.000%"/>
    <numFmt numFmtId="243" formatCode="0.0"/>
    <numFmt numFmtId="244" formatCode="#,##0.0"/>
    <numFmt numFmtId="245" formatCode="#,##0.000"/>
    <numFmt numFmtId="246" formatCode="0.00000000"/>
    <numFmt numFmtId="247" formatCode="&quot;$&quot;#,##0;&quot;$&quot;\-#,##0"/>
    <numFmt numFmtId="248" formatCode="&quot;$&quot;#,##0;[Red]&quot;$&quot;\-#,##0"/>
    <numFmt numFmtId="249" formatCode="&quot;$&quot;#,##0.00;&quot;$&quot;\-#,##0.00"/>
    <numFmt numFmtId="250" formatCode="&quot;$&quot;#,##0.00;[Red]&quot;$&quot;\-#,##0.00"/>
    <numFmt numFmtId="251" formatCode="_ &quot;$&quot;* #,##0_ ;_ &quot;$&quot;* \-#,##0_ ;_ &quot;$&quot;* &quot;-&quot;_ ;_ @_ "/>
    <numFmt numFmtId="252" formatCode="_ &quot;$&quot;* #,##0.00_ ;_ &quot;$&quot;* \-#,##0.00_ ;_ &quot;$&quot;* &quot;-&quot;??_ ;_ @_ "/>
    <numFmt numFmtId="253" formatCode="#0"/>
    <numFmt numFmtId="254" formatCode="_(* #\ ###\ ##0___);_(* \(#\ ###\ ##0\)\ \ \ ;* &quot;-&quot;??;_(@_)"/>
    <numFmt numFmtId="255" formatCode="_(* #\ ###\ ##0___);_(* \(#\ ###\ ##0\)\ \ \ ;* &quot;-&quot;???;_(@_)"/>
    <numFmt numFmtId="256" formatCode="_(* #\ ###\ ##0___)\ \ ;_(* \(#\ ###\ ##0\)\ \ \ \ \ ;* &quot;-&quot;???;_(@_)"/>
    <numFmt numFmtId="257" formatCode="_(* #\ ###\ ##0___)\ \ ;_(* \(#\ ###\ ##0\)\ \ \ \ ;* &quot;-&quot;???;_(@_)"/>
    <numFmt numFmtId="258" formatCode="_(* #\ ###\ ##0_);_(* \(#\ ###\ ##0\);* &quot;-&quot;??;_(@_)"/>
    <numFmt numFmtId="259" formatCode="_(* #\ ##0_);_(* \(#\ ##0\);* &quot;-&quot;;_(@_)"/>
    <numFmt numFmtId="260" formatCode="General\ \ \ "/>
    <numFmt numFmtId="261" formatCode="0.00\ \ \ \ "/>
    <numFmt numFmtId="262" formatCode="_(* #\ ###\ ##0___________)\ \ ;_(* \(#\ ###\ ##0\)\ \ \ \ \ \ \ \ \ \ \ ;* &quot;-&quot;???????;_(@_)"/>
    <numFmt numFmtId="263" formatCode="_(* #\ ###\ ##0_________)\ \ ;_(* \(#\ ###\ ##0\)\ \ \ \ \ \ \ \ \ ;* &quot;-&quot;??????;_(@_)"/>
    <numFmt numFmtId="264" formatCode="_(* #\ ###\ ##0_)\ \ ;_(* \(#\ ###\ ##0\)\ \ \ \ ;* &quot;-&quot;???;_(@_)"/>
    <numFmt numFmtId="265" formatCode="_(* #.0\ ###\ ##0_)\ \ ;_(* \(#.0\ ###\ ##0\)\ \ \ \ ;* &quot;-&quot;???;_(@_)"/>
    <numFmt numFmtId="266" formatCode="_(* #.\ ###\ ##0_)\ \ ;_(* \(#.\ ###\ ##0\)\ \ \ \ ;* &quot;-&quot;???;_(@_)"/>
    <numFmt numFmtId="267" formatCode="_(* .\ ###\ ##0_)\ \ ;_(* \(.\ ###\ ##0\)\ \ \ \ ;* &quot;-&quot;???;_(@@"/>
    <numFmt numFmtId="268" formatCode="_(* .\ ####\ ##0_)\ \ ;_(* \(.\ ####\ ##0\)\ \ \ \ ;* &quot;-&quot;???;_(@@"/>
    <numFmt numFmtId="269" formatCode="_(* .\ ##\ ##0_)\ \ ;_(* \(.\ ##\ ##0\)\ \ \ \ ;* &quot;-&quot;???;_(@@"/>
    <numFmt numFmtId="270" formatCode="_(* .\ #\ ##0_)\ \ ;_(* \(.\ #\ ##0\)\ \ \ \ ;* &quot;-&quot;???;_(@@"/>
    <numFmt numFmtId="271" formatCode="_(* .\ \ ##0_)\ \ ;_(* \(.\ \ ##0\)\ \ \ \ ;* &quot;-&quot;???;_(@@"/>
    <numFmt numFmtId="272" formatCode="_(* .\ \ ##_)\ \ ;_(* \(.\ \ ##\)\ \ \ \ ;* &quot;-&quot;???;_(@@"/>
    <numFmt numFmtId="273" formatCode="_(* #\ ###\ ##0_________________________ \ ;_(* \(#\ ###\ ##0\)_____________ \ \ \ \ \ \ \ \ \ \ ;* &quot;-&quot;??????????????;_(@_)"/>
    <numFmt numFmtId="274" formatCode="_(* #\ ###\ ##0_)\ \ ;_(* \(#\ ###\ ##0\)\ \ ;* &quot;-&quot;??;_(@_)"/>
    <numFmt numFmtId="275" formatCode="_(* #\ ###\ ##0_________)\ \ ;_(* \(#\ ###\ ##0\)\ \ \ \ \ \ \ \ \ ;* &quot;-&quot;?????;_(@_)"/>
    <numFmt numFmtId="276" formatCode="_(* #\ ###\ ##0_________)\ \ ;_(* \(#\ ###\ ##0\)\ \ \ \ \ \ \ \ \ ;* &quot;-&quot;?????\ ;_(@_)"/>
    <numFmt numFmtId="277" formatCode="_(* #\ ###\ ##0_________)\ \ ;_(* \(#\ ###\ ##0\)\ \ \ \ \ \ \ \ \ \ \ ;* &quot;-&quot;?????\ ;_(@_)"/>
    <numFmt numFmtId="278" formatCode="_(* #\ ###\ ##0_________)\ \ ;_(* \(#\ ###\ ##0\)\ \ \ \ \ \ \ \ \ \ \ \ \ \ \ ;* &quot;-&quot;?????\ ;_(@_)"/>
    <numFmt numFmtId="279" formatCode="_(* #\ ###\ ##0_________)\ \ ;_(* \(#\ ###\ ##0\)\ \ \ \ \ \ \ \ \ \ \ \ \ \ ;* &quot;-&quot;?????\ ;_(@_)"/>
    <numFmt numFmtId="280" formatCode="_(* #\ ###\ ##0_________)\ \ ;_(* \(#\ ###\ ##0\)\ \ \ \ \ \ \ \ \ \ \ \ ;* &quot;-&quot;?????\ ;_(@_)"/>
    <numFmt numFmtId="281" formatCode="_(* #\ ###\ ##0_________)\ \ ;_(* \(#\ ###\ ##0\)\ \ \ \ \ \ \ \ ;* &quot;-&quot;?????\ ;_(@_)"/>
    <numFmt numFmtId="282" formatCode="_(* #,##0.00_______);_(* \(#,##0.00\);_(* &quot;-&quot;??_);_(@_)"/>
    <numFmt numFmtId="283" formatCode="_(* #,##0.00___________);_(* \(#,##0.00\);_(* &quot;-&quot;??_);_(@_)"/>
    <numFmt numFmtId="284" formatCode="_(* #,##0.00_________);_(* \(#,##0.00\);_(* &quot;-&quot;??_);_(@_)"/>
    <numFmt numFmtId="285" formatCode="_(* #\ ###\ ###_)\ \ ;_(* \(#\ ###\ ###\)\ \ ;* &quot;-&quot;??;_(@_)"/>
    <numFmt numFmtId="286" formatCode="_(* #.0\ ###\ ##0_________);_(* \(#.0\ ###\ ##0\)\ \ \ \ \ \ \ \ ;* &quot;-&quot;?????;_(@\ \ \ _)"/>
    <numFmt numFmtId="287" formatCode="&quot;S/.&quot;#,##0_);\(&quot;S/.&quot;#,##0\)"/>
    <numFmt numFmtId="288" formatCode="&quot;S/.&quot;#,##0_);[Red]\(&quot;S/.&quot;#,##0\)"/>
    <numFmt numFmtId="289" formatCode="&quot;S/.&quot;#,##0.00_);\(&quot;S/.&quot;#,##0.00\)"/>
    <numFmt numFmtId="290" formatCode="&quot;S/.&quot;#,##0.00_);[Red]\(&quot;S/.&quot;#,##0.00\)"/>
    <numFmt numFmtId="291" formatCode="_(&quot;S/.&quot;* #,##0_);_(&quot;S/.&quot;* \(#,##0\);_(&quot;S/.&quot;* &quot;-&quot;_);_(@_)"/>
    <numFmt numFmtId="292" formatCode="_(&quot;S/.&quot;* #,##0.00_);_(&quot;S/.&quot;* \(#,##0.00\);_(&quot;S/.&quot;* &quot;-&quot;??_);_(@_)"/>
    <numFmt numFmtId="293" formatCode="&quot;Pts&quot;#,##0_);\(&quot;Pts&quot;#,##0\)"/>
    <numFmt numFmtId="294" formatCode="&quot;Pts&quot;#,##0_);[Red]\(&quot;Pts&quot;#,##0\)"/>
    <numFmt numFmtId="295" formatCode="&quot;Pts&quot;#,##0.00_);\(&quot;Pts&quot;#,##0.00\)"/>
    <numFmt numFmtId="296" formatCode="&quot;Pts&quot;#,##0.00_);[Red]\(&quot;Pts&quot;#,##0.00\)"/>
    <numFmt numFmtId="297" formatCode="_(&quot;Pts&quot;* #,##0_);_(&quot;Pts&quot;* \(#,##0\);_(&quot;Pts&quot;* &quot;-&quot;_);_(@_)"/>
    <numFmt numFmtId="298" formatCode="_(&quot;Pts&quot;* #,##0.00_);_(&quot;Pts&quot;* \(#,##0.00\);_(&quot;Pts&quot;* &quot;-&quot;??_);_(@_)"/>
    <numFmt numFmtId="299" formatCode="#,##0.0000"/>
    <numFmt numFmtId="300" formatCode="&quot;S/.&quot;\ #,##0;&quot;S/.&quot;\ \-#,##0"/>
    <numFmt numFmtId="301" formatCode="&quot;S/.&quot;\ #,##0;[Red]&quot;S/.&quot;\ \-#,##0"/>
    <numFmt numFmtId="302" formatCode="&quot;S/.&quot;\ #,##0.00;&quot;S/.&quot;\ \-#,##0.00"/>
    <numFmt numFmtId="303" formatCode="&quot;S/.&quot;\ #,##0.00;[Red]&quot;S/.&quot;\ \-#,##0.00"/>
    <numFmt numFmtId="304" formatCode="_ &quot;S/.&quot;\ * #,##0_ ;_ &quot;S/.&quot;\ * \-#,##0_ ;_ &quot;S/.&quot;\ * &quot;-&quot;_ ;_ @_ "/>
    <numFmt numFmtId="305" formatCode="_ &quot;S/.&quot;\ * #,##0.00_ ;_ &quot;S/.&quot;\ * \-#,##0.00_ ;_ &quot;S/.&quot;\ * &quot;-&quot;??_ ;_ @_ "/>
    <numFmt numFmtId="306" formatCode="&quot;$&quot;#,##0;\-&quot;$&quot;#,##0"/>
    <numFmt numFmtId="307" formatCode="&quot;$&quot;#,##0;[Red]\-&quot;$&quot;#,##0"/>
    <numFmt numFmtId="308" formatCode="&quot;$&quot;#,##0.00;\-&quot;$&quot;#,##0.00"/>
    <numFmt numFmtId="309" formatCode="&quot;$&quot;#,##0.00;[Red]\-&quot;$&quot;#,##0.00"/>
    <numFmt numFmtId="310" formatCode="_-&quot;$&quot;* #,##0_-;\-&quot;$&quot;* #,##0_-;_-&quot;$&quot;* &quot;-&quot;_-;_-@_-"/>
    <numFmt numFmtId="311" formatCode="_-&quot;$&quot;* #,##0.00_-;\-&quot;$&quot;* #,##0.00_-;_-&quot;$&quot;* &quot;-&quot;??_-;_-@_-"/>
    <numFmt numFmtId="312" formatCode="&quot;S/.&quot;\ #,##0_);\(&quot;S/.&quot;\ #,##0\)"/>
    <numFmt numFmtId="313" formatCode="&quot;S/.&quot;\ #,##0_);[Red]\(&quot;S/.&quot;\ #,##0\)"/>
    <numFmt numFmtId="314" formatCode="&quot;S/.&quot;\ #,##0.00_);\(&quot;S/.&quot;\ #,##0.00\)"/>
    <numFmt numFmtId="315" formatCode="&quot;S/.&quot;\ #,##0.00_);[Red]\(&quot;S/.&quot;\ #,##0.00\)"/>
    <numFmt numFmtId="316" formatCode="_(&quot;S/.&quot;\ * #,##0_);_(&quot;S/.&quot;\ * \(#,##0\);_(&quot;S/.&quot;\ * &quot;-&quot;_);_(@_)"/>
    <numFmt numFmtId="317" formatCode="_(&quot;S/.&quot;\ * #,##0.00_);_(&quot;S/.&quot;\ * \(#,##0.00\);_(&quot;S/.&quot;\ * &quot;-&quot;??_);_(@_)"/>
    <numFmt numFmtId="318" formatCode="#,##0\ &quot;S/.&quot;;\-#,##0\ &quot;S/.&quot;"/>
    <numFmt numFmtId="319" formatCode="#,##0\ &quot;S/.&quot;;[Red]\-#,##0\ &quot;S/.&quot;"/>
    <numFmt numFmtId="320" formatCode="#,##0.00\ &quot;S/.&quot;;\-#,##0.00\ &quot;S/.&quot;"/>
    <numFmt numFmtId="321" formatCode="#,##0.00\ &quot;S/.&quot;;[Red]\-#,##0.00\ &quot;S/.&quot;"/>
    <numFmt numFmtId="322" formatCode="_-* #,##0\ &quot;S/.&quot;_-;\-* #,##0\ &quot;S/.&quot;_-;_-* &quot;-&quot;\ &quot;S/.&quot;_-;_-@_-"/>
    <numFmt numFmtId="323" formatCode="_-* #,##0\ _S_/_._-;\-* #,##0\ _S_/_._-;_-* &quot;-&quot;\ _S_/_._-;_-@_-"/>
    <numFmt numFmtId="324" formatCode="_-* #,##0.00\ &quot;S/.&quot;_-;\-* #,##0.00\ &quot;S/.&quot;_-;_-* &quot;-&quot;??\ &quot;S/.&quot;_-;_-@_-"/>
    <numFmt numFmtId="325" formatCode="_-* #,##0.00\ _S_/_._-;\-* #,##0.00\ _S_/_._-;_-* &quot;-&quot;??\ _S_/_._-;_-@_-"/>
    <numFmt numFmtId="326" formatCode="_ * #,##0.00_ ;_ * \-#,##0.00_ ;_ * &quot;-&quot;_ ;_ @_ "/>
    <numFmt numFmtId="327" formatCode="_ * #,##0.000_ ;_ * \-#,##0.000_ ;_ * &quot;-&quot;_ ;_ @_ "/>
    <numFmt numFmtId="328" formatCode="_ * #,##0.0_ ;_ * \-#,##0.0_ ;_ * &quot;-&quot;_ ;_ @_ "/>
    <numFmt numFmtId="329" formatCode="&quot;C$&quot;#,##0_);\(&quot;C$&quot;#,##0\)"/>
    <numFmt numFmtId="330" formatCode="&quot;C$&quot;#,##0_);[Red]\(&quot;C$&quot;#,##0\)"/>
    <numFmt numFmtId="331" formatCode="&quot;C$&quot;#,##0.00_);\(&quot;C$&quot;#,##0.00\)"/>
    <numFmt numFmtId="332" formatCode="&quot;C$&quot;#,##0.00_);[Red]\(&quot;C$&quot;#,##0.00\)"/>
    <numFmt numFmtId="333" formatCode="_(&quot;C$&quot;* #,##0_);_(&quot;C$&quot;* \(#,##0\);_(&quot;C$&quot;* &quot;-&quot;_);_(@_)"/>
    <numFmt numFmtId="334" formatCode="_(&quot;C$&quot;* #,##0.00_);_(&quot;C$&quot;* \(#,##0.00\);_(&quot;C$&quot;* &quot;-&quot;??_);_(@_)"/>
    <numFmt numFmtId="335" formatCode="&quot;S/.&quot;#,##0;&quot;S/.&quot;\-#,##0"/>
    <numFmt numFmtId="336" formatCode="&quot;S/.&quot;#,##0;[Red]&quot;S/.&quot;\-#,##0"/>
    <numFmt numFmtId="337" formatCode="&quot;S/.&quot;#,##0.00;&quot;S/.&quot;\-#,##0.00"/>
    <numFmt numFmtId="338" formatCode="&quot;S/.&quot;#,##0.00;[Red]&quot;S/.&quot;\-#,##0.00"/>
    <numFmt numFmtId="339" formatCode="_ &quot;S/.&quot;* #,##0_ ;_ &quot;S/.&quot;* \-#,##0_ ;_ &quot;S/.&quot;* &quot;-&quot;_ ;_ @_ "/>
    <numFmt numFmtId="340" formatCode="_ &quot;S/.&quot;* #,##0.00_ ;_ &quot;S/.&quot;* \-#,##0.00_ ;_ &quot;S/.&quot;* &quot;-&quot;??_ ;_ @_ "/>
    <numFmt numFmtId="341" formatCode="_-* #,##0.0\ _P_t_s_-;\-* #,##0.0\ _P_t_s_-;_-* &quot;-&quot;??\ _P_t_s_-;_-@_-"/>
    <numFmt numFmtId="342" formatCode="_-* #,##0\ _P_t_s_-;\-* #,##0\ _P_t_s_-;_-* &quot;-&quot;??\ _P_t_s_-;_-@_-"/>
    <numFmt numFmtId="343" formatCode="General_)"/>
    <numFmt numFmtId="344" formatCode="###0"/>
    <numFmt numFmtId="345" formatCode="#\ ##0"/>
    <numFmt numFmtId="346" formatCode="\-"/>
    <numFmt numFmtId="347" formatCode="###"/>
    <numFmt numFmtId="348" formatCode="0.0?"/>
    <numFmt numFmtId="349" formatCode="\-?"/>
    <numFmt numFmtId="350" formatCode="_-* #,##0.000\ _P_t_s_-;\-* #,##0.000\ _P_t_s_-;_-* &quot;-&quot;??\ _P_t_s_-;_-@_-"/>
    <numFmt numFmtId="351" formatCode="_-* #,##0.0000\ _P_t_s_-;\-* #,##0.0000\ _P_t_s_-;_-* &quot;-&quot;??\ _P_t_s_-;_-@_-"/>
    <numFmt numFmtId="352" formatCode="_-* #,##0.00000\ _P_t_s_-;\-* #,##0.00000\ _P_t_s_-;_-* &quot;-&quot;??\ _P_t_s_-;_-@_-"/>
    <numFmt numFmtId="353" formatCode="\-?.0"/>
    <numFmt numFmtId="354" formatCode="_(* #\ ##0_);_(* \(#\ ##0_);_(* &quot;-&quot;_);_(@_)"/>
    <numFmt numFmtId="355" formatCode="_(* #\ ##0\);_(* \(#\ ##0\);_(* &quot;-&quot;\);_(@_)"/>
    <numFmt numFmtId="356" formatCode="_(* #\ ##0_);_(* \(#\ ##0\);_(* &quot;-&quot;\);_(@_)"/>
    <numFmt numFmtId="357" formatCode="_(* #\ ##0_);_(* \(#\ ##0\);_(* &quot;-&quot;_);_(@_)"/>
    <numFmt numFmtId="358" formatCode="_(* #\ ##0.0_);_(* \(#\ ##0.0\);_(* &quot;-&quot;_);_(@_)"/>
    <numFmt numFmtId="359" formatCode="\(\1\)"/>
    <numFmt numFmtId="360" formatCode="\(\2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b/>
      <sz val="12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5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243" fontId="0" fillId="0" borderId="0" xfId="0" applyNumberForma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243" fontId="7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243" fontId="7" fillId="0" borderId="9" xfId="0" applyNumberFormat="1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6" fillId="0" borderId="10" xfId="0" applyFont="1" applyBorder="1" applyAlignment="1" quotePrefix="1">
      <alignment horizontal="centerContinuous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243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7" xfId="0" applyFont="1" applyBorder="1" applyAlignment="1" quotePrefix="1">
      <alignment horizontal="left"/>
    </xf>
    <xf numFmtId="3" fontId="7" fillId="0" borderId="14" xfId="0" applyNumberFormat="1" applyFont="1" applyBorder="1" applyAlignment="1">
      <alignment horizontal="center"/>
    </xf>
    <xf numFmtId="243" fontId="7" fillId="0" borderId="15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243" fontId="8" fillId="0" borderId="0" xfId="0" applyNumberFormat="1" applyFont="1" applyFill="1" applyBorder="1" applyAlignment="1" applyProtection="1">
      <alignment horizontal="center"/>
      <protection/>
    </xf>
    <xf numFmtId="37" fontId="7" fillId="0" borderId="14" xfId="0" applyNumberFormat="1" applyFont="1" applyBorder="1" applyAlignment="1">
      <alignment horizontal="center"/>
    </xf>
    <xf numFmtId="0" fontId="7" fillId="0" borderId="0" xfId="0" applyFont="1" applyAlignment="1">
      <alignment/>
    </xf>
    <xf numFmtId="243" fontId="7" fillId="0" borderId="15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243" fontId="7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43" fontId="7" fillId="0" borderId="11" xfId="0" applyNumberFormat="1" applyFont="1" applyBorder="1" applyAlignment="1">
      <alignment/>
    </xf>
    <xf numFmtId="0" fontId="7" fillId="0" borderId="16" xfId="0" applyFont="1" applyBorder="1" applyAlignment="1">
      <alignment/>
    </xf>
    <xf numFmtId="3" fontId="7" fillId="0" borderId="17" xfId="0" applyNumberFormat="1" applyFont="1" applyBorder="1" applyAlignment="1">
      <alignment horizontal="center"/>
    </xf>
    <xf numFmtId="243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/>
    </xf>
    <xf numFmtId="243" fontId="7" fillId="0" borderId="19" xfId="0" applyNumberFormat="1" applyFont="1" applyBorder="1" applyAlignment="1">
      <alignment/>
    </xf>
    <xf numFmtId="243" fontId="7" fillId="0" borderId="18" xfId="0" applyNumberFormat="1" applyFont="1" applyBorder="1" applyAlignment="1">
      <alignment/>
    </xf>
    <xf numFmtId="0" fontId="6" fillId="0" borderId="7" xfId="0" applyFont="1" applyBorder="1" applyAlignment="1" quotePrefix="1">
      <alignment horizontal="center"/>
    </xf>
    <xf numFmtId="3" fontId="7" fillId="0" borderId="0" xfId="0" applyNumberFormat="1" applyFont="1" applyBorder="1" applyAlignment="1">
      <alignment horizontal="center"/>
    </xf>
    <xf numFmtId="24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43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5" xfId="0" applyNumberFormat="1" applyFont="1" applyBorder="1" applyAlignment="1">
      <alignment/>
    </xf>
    <xf numFmtId="0" fontId="7" fillId="0" borderId="21" xfId="0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243" fontId="7" fillId="0" borderId="22" xfId="0" applyNumberFormat="1" applyFont="1" applyBorder="1" applyAlignment="1">
      <alignment horizontal="center"/>
    </xf>
    <xf numFmtId="243" fontId="7" fillId="0" borderId="23" xfId="0" applyNumberFormat="1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4" xfId="0" applyFont="1" applyBorder="1" applyAlignment="1">
      <alignment/>
    </xf>
    <xf numFmtId="2" fontId="7" fillId="0" borderId="22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</cellXfs>
  <cellStyles count="202">
    <cellStyle name="Normal" xfId="0"/>
    <cellStyle name="Comma" xfId="15"/>
    <cellStyle name="Comma [0]" xfId="16"/>
    <cellStyle name="Millares [0]_ACTIVO" xfId="17"/>
    <cellStyle name="Millares [0]_AHORRO" xfId="18"/>
    <cellStyle name="Millares [0]_C.RURALES" xfId="19"/>
    <cellStyle name="Millares [0]_CAJAS MUNIC" xfId="20"/>
    <cellStyle name="Millares [0]_CAJAS MUNICIPALES (2)" xfId="21"/>
    <cellStyle name="Millares [0]_CAJAS MUNICIPALES (3)" xfId="22"/>
    <cellStyle name="Millares [0]_CAJAS RURALES" xfId="23"/>
    <cellStyle name="Millares [0]_CAJAS RURALES (2)" xfId="24"/>
    <cellStyle name="Millares [0]_CAJAS RURALES (3)" xfId="25"/>
    <cellStyle name="Millares [0]_CJ-M-OFICINAS" xfId="26"/>
    <cellStyle name="Millares [0]_CJ-MUNICIPALES" xfId="27"/>
    <cellStyle name="Millares [0]_CJ-R-OFICINAS" xfId="28"/>
    <cellStyle name="Millares [0]_COLC-R" xfId="29"/>
    <cellStyle name="Millares [0]_COLOCACIONES" xfId="30"/>
    <cellStyle name="Millares [0]_COLOCACIONES_cr - rk dep public" xfId="31"/>
    <cellStyle name="Millares [0]_COLOCACIONES_cr rk coloc" xfId="32"/>
    <cellStyle name="Millares [0]_COLOCACIONES_ENCAJE-CR" xfId="33"/>
    <cellStyle name="Millares [0]_COLOC-CR" xfId="34"/>
    <cellStyle name="Millares [0]_colocont" xfId="35"/>
    <cellStyle name="Millares [0]_cr - rk dep public" xfId="36"/>
    <cellStyle name="Millares [0]_cr rk coloc" xfId="37"/>
    <cellStyle name="Millares [0]_DEP-CM" xfId="38"/>
    <cellStyle name="Millares [0]_DEP-CR" xfId="39"/>
    <cellStyle name="Millares [0]_DEP-MUNC" xfId="40"/>
    <cellStyle name="Millares [0]_DEPOSITOS" xfId="41"/>
    <cellStyle name="Millares [0]_DEP-PLAZO" xfId="42"/>
    <cellStyle name="Millares [0]_DEP-RUR" xfId="43"/>
    <cellStyle name="Millares [0]_ENCAJE-CR" xfId="44"/>
    <cellStyle name="Millares [0]_FLUJO CM" xfId="45"/>
    <cellStyle name="Millares [0]_FLUJO CR" xfId="46"/>
    <cellStyle name="Millares [0]_GyP" xfId="47"/>
    <cellStyle name="Millares [0]_MUNICIPALES" xfId="48"/>
    <cellStyle name="Millares [0]_NUEVO MUNDO" xfId="49"/>
    <cellStyle name="Millares [0]_PASIVO" xfId="50"/>
    <cellStyle name="Millares [0]_PERS-CJ-M" xfId="51"/>
    <cellStyle name="Millares [0]_PERS-CR" xfId="52"/>
    <cellStyle name="Millares [0]_PLAZO" xfId="53"/>
    <cellStyle name="Millares [0]_PUBLIC." xfId="54"/>
    <cellStyle name="Millares [0]_PUBLIC-C.RURAL" xfId="55"/>
    <cellStyle name="Millares [0]_RK COLOC CM" xfId="56"/>
    <cellStyle name="Millares [0]_RURALES" xfId="57"/>
    <cellStyle name="Millares [0]_RURALES (2)" xfId="58"/>
    <cellStyle name="Millares [0]_TOTAL" xfId="59"/>
    <cellStyle name="Millares [0]_TOTAL2" xfId="60"/>
    <cellStyle name="Millares_ACTIVO" xfId="61"/>
    <cellStyle name="Millares_AHORRO" xfId="62"/>
    <cellStyle name="Millares_C.RURALES" xfId="63"/>
    <cellStyle name="Millares_CAJAS MUNIC" xfId="64"/>
    <cellStyle name="Millares_CAJAS MUNICIPALES (2)" xfId="65"/>
    <cellStyle name="Millares_CAJAS MUNICIPALES (3)" xfId="66"/>
    <cellStyle name="Millares_CAJAS RURALES" xfId="67"/>
    <cellStyle name="Millares_CAJAS RURALES (2)" xfId="68"/>
    <cellStyle name="Millares_CAJAS RURALES (3)" xfId="69"/>
    <cellStyle name="Millares_CJ-M-OFICINAS" xfId="70"/>
    <cellStyle name="Millares_CJ-MUNICIPALES" xfId="71"/>
    <cellStyle name="Millares_CJ-R-OFICINAS" xfId="72"/>
    <cellStyle name="Millares_COLC-R" xfId="73"/>
    <cellStyle name="Millares_COLOCACIONES" xfId="74"/>
    <cellStyle name="Millares_COLOCACIONES_cr - rk dep public" xfId="75"/>
    <cellStyle name="Millares_COLOCACIONES_cr rk coloc" xfId="76"/>
    <cellStyle name="Millares_COLOCACIONES_ENCAJE-CR" xfId="77"/>
    <cellStyle name="Millares_COLOC-CR" xfId="78"/>
    <cellStyle name="Millares_colocont" xfId="79"/>
    <cellStyle name="Millares_cr - rk dep public" xfId="80"/>
    <cellStyle name="Millares_cr rk coloc" xfId="81"/>
    <cellStyle name="Millares_DEP-CM" xfId="82"/>
    <cellStyle name="Millares_DEP-CR" xfId="83"/>
    <cellStyle name="Millares_DEP-MUNC" xfId="84"/>
    <cellStyle name="Millares_DEPOSITOS" xfId="85"/>
    <cellStyle name="Millares_DEP-PLAZO" xfId="86"/>
    <cellStyle name="Millares_DEP-RUR" xfId="87"/>
    <cellStyle name="Millares_ENCAJE-CR" xfId="88"/>
    <cellStyle name="Millares_FLUJO CM" xfId="89"/>
    <cellStyle name="Millares_FLUJO CR" xfId="90"/>
    <cellStyle name="Millares_GyP" xfId="91"/>
    <cellStyle name="Millares_MUNICIPALES" xfId="92"/>
    <cellStyle name="Millares_NUEVO MUNDO" xfId="93"/>
    <cellStyle name="Millares_PASIVO" xfId="94"/>
    <cellStyle name="Millares_PERS-CJ-M" xfId="95"/>
    <cellStyle name="Millares_PERS-CR" xfId="96"/>
    <cellStyle name="Millares_PLAZO" xfId="97"/>
    <cellStyle name="Millares_PUBLIC." xfId="98"/>
    <cellStyle name="Millares_PUBLIC-C.RURAL" xfId="99"/>
    <cellStyle name="Millares_RK COLOC CM" xfId="100"/>
    <cellStyle name="Millares_RURALES" xfId="101"/>
    <cellStyle name="Millares_RURALES (2)" xfId="102"/>
    <cellStyle name="Millares_TOTAL" xfId="103"/>
    <cellStyle name="Millares_TOTAL2" xfId="104"/>
    <cellStyle name="Currency" xfId="105"/>
    <cellStyle name="Currency [0]" xfId="106"/>
    <cellStyle name="Moneda [0]_ACTIVO" xfId="107"/>
    <cellStyle name="Moneda [0]_AHORRO" xfId="108"/>
    <cellStyle name="Moneda [0]_AHORROS" xfId="109"/>
    <cellStyle name="Moneda [0]_C.RURALES" xfId="110"/>
    <cellStyle name="Moneda [0]_CAJAS MUNIC" xfId="111"/>
    <cellStyle name="Moneda [0]_CAJAS MUNICIPALES (2)" xfId="112"/>
    <cellStyle name="Moneda [0]_CAJAS MUNICIPALES (3)" xfId="113"/>
    <cellStyle name="Moneda [0]_CAJAS RURALES" xfId="114"/>
    <cellStyle name="Moneda [0]_CAJAS RURALES (2)" xfId="115"/>
    <cellStyle name="Moneda [0]_CAJAS RURALES (3)" xfId="116"/>
    <cellStyle name="Moneda [0]_CART9804" xfId="117"/>
    <cellStyle name="Moneda [0]_CJ-M-OFICINAS" xfId="118"/>
    <cellStyle name="Moneda [0]_CJ-MUNICIPALES" xfId="119"/>
    <cellStyle name="Moneda [0]_CJ-R-OFICINAS" xfId="120"/>
    <cellStyle name="Moneda [0]_COLC-R" xfId="121"/>
    <cellStyle name="Moneda [0]_COLOCACIONES" xfId="122"/>
    <cellStyle name="Moneda [0]_COLOCACIONES_cr - rk dep public" xfId="123"/>
    <cellStyle name="Moneda [0]_COLOCACIONES_cr rk coloc" xfId="124"/>
    <cellStyle name="Moneda [0]_COLOCACIONES_ENCAJE-CR" xfId="125"/>
    <cellStyle name="Moneda [0]_COLOC-CR" xfId="126"/>
    <cellStyle name="Moneda [0]_colocont" xfId="127"/>
    <cellStyle name="Moneda [0]_cr - rk dep public" xfId="128"/>
    <cellStyle name="Moneda [0]_cr rk coloc" xfId="129"/>
    <cellStyle name="Moneda [0]_DEP-CM" xfId="130"/>
    <cellStyle name="Moneda [0]_DEP-CR" xfId="131"/>
    <cellStyle name="Moneda [0]_DEP-MUNC" xfId="132"/>
    <cellStyle name="Moneda [0]_DEPOSITOS" xfId="133"/>
    <cellStyle name="Moneda [0]_DEP-PLAZO" xfId="134"/>
    <cellStyle name="Moneda [0]_DEP-RUR" xfId="135"/>
    <cellStyle name="Moneda [0]_E%C" xfId="136"/>
    <cellStyle name="Moneda [0]_ENCAJE-CR" xfId="137"/>
    <cellStyle name="Moneda [0]_ESTRUCTURA_COLOC.yDEPOSITOS" xfId="138"/>
    <cellStyle name="Moneda [0]_FLUJO CM" xfId="139"/>
    <cellStyle name="Moneda [0]_FLUJO CR" xfId="140"/>
    <cellStyle name="Moneda [0]_GyP" xfId="141"/>
    <cellStyle name="Moneda [0]_MUNICIPALES" xfId="142"/>
    <cellStyle name="Moneda [0]_NUEVO MUNDO" xfId="143"/>
    <cellStyle name="Moneda [0]_NUEVO MUNDO_SELVA PERUANA (2)" xfId="144"/>
    <cellStyle name="Moneda [0]_PASIVO" xfId="145"/>
    <cellStyle name="Moneda [0]_PERS-CJ-M" xfId="146"/>
    <cellStyle name="Moneda [0]_PERS-CR" xfId="147"/>
    <cellStyle name="Moneda [0]_PERSONAL" xfId="148"/>
    <cellStyle name="Moneda [0]_PLAZO" xfId="149"/>
    <cellStyle name="Moneda [0]_PUBLIC." xfId="150"/>
    <cellStyle name="Moneda [0]_PUBLIC-C.RURAL" xfId="151"/>
    <cellStyle name="Moneda [0]_RK COLOC CM" xfId="152"/>
    <cellStyle name="Moneda [0]_RURALES" xfId="153"/>
    <cellStyle name="Moneda [0]_RURALES (2)" xfId="154"/>
    <cellStyle name="Moneda [0]_RURALES_1" xfId="155"/>
    <cellStyle name="Moneda [0]_SELVA PERUANA (2)" xfId="156"/>
    <cellStyle name="Moneda [0]_TOTAL" xfId="157"/>
    <cellStyle name="Moneda [0]_TOTAL_1" xfId="158"/>
    <cellStyle name="Moneda [0]_TOTAL2" xfId="159"/>
    <cellStyle name="Moneda_ACTIVO" xfId="160"/>
    <cellStyle name="Moneda_AHORRO" xfId="161"/>
    <cellStyle name="Moneda_AHORROS" xfId="162"/>
    <cellStyle name="Moneda_C.RURALES" xfId="163"/>
    <cellStyle name="Moneda_CAJAS MUNIC" xfId="164"/>
    <cellStyle name="Moneda_CAJAS MUNICIPALES (2)" xfId="165"/>
    <cellStyle name="Moneda_CAJAS MUNICIPALES (3)" xfId="166"/>
    <cellStyle name="Moneda_CAJAS RURALES" xfId="167"/>
    <cellStyle name="Moneda_CAJAS RURALES (2)" xfId="168"/>
    <cellStyle name="Moneda_CAJAS RURALES (3)" xfId="169"/>
    <cellStyle name="Moneda_CART9804" xfId="170"/>
    <cellStyle name="Moneda_CJ-M-OFICINAS" xfId="171"/>
    <cellStyle name="Moneda_CJ-MUNICIPALES" xfId="172"/>
    <cellStyle name="Moneda_CJ-R-OFICINAS" xfId="173"/>
    <cellStyle name="Moneda_COLC-R" xfId="174"/>
    <cellStyle name="Moneda_COLOCACIONES" xfId="175"/>
    <cellStyle name="Moneda_COLOCACIONES_cr - rk dep public" xfId="176"/>
    <cellStyle name="Moneda_COLOCACIONES_cr rk coloc" xfId="177"/>
    <cellStyle name="Moneda_COLOCACIONES_ENCAJE-CR" xfId="178"/>
    <cellStyle name="Moneda_COLOC-CR" xfId="179"/>
    <cellStyle name="Moneda_colocont" xfId="180"/>
    <cellStyle name="Moneda_cr - rk dep public" xfId="181"/>
    <cellStyle name="Moneda_cr rk coloc" xfId="182"/>
    <cellStyle name="Moneda_DEP-CM" xfId="183"/>
    <cellStyle name="Moneda_DEP-CR" xfId="184"/>
    <cellStyle name="Moneda_DEP-MUNC" xfId="185"/>
    <cellStyle name="Moneda_DEPOSITOS" xfId="186"/>
    <cellStyle name="Moneda_DEP-PLAZO" xfId="187"/>
    <cellStyle name="Moneda_DEP-RUR" xfId="188"/>
    <cellStyle name="Moneda_E%C" xfId="189"/>
    <cellStyle name="Moneda_ENCAJE-CR" xfId="190"/>
    <cellStyle name="Moneda_ESTRUCTURA_COLOC.yDEPOSITOS" xfId="191"/>
    <cellStyle name="Moneda_FLUJO CM" xfId="192"/>
    <cellStyle name="Moneda_FLUJO CR" xfId="193"/>
    <cellStyle name="Moneda_GyP" xfId="194"/>
    <cellStyle name="Moneda_MUNICIPALES" xfId="195"/>
    <cellStyle name="Moneda_NUEVO MUNDO" xfId="196"/>
    <cellStyle name="Moneda_NUEVO MUNDO_SELVA PERUANA (2)" xfId="197"/>
    <cellStyle name="Moneda_PASIVO" xfId="198"/>
    <cellStyle name="Moneda_PERS-CJ-M" xfId="199"/>
    <cellStyle name="Moneda_PERS-CR" xfId="200"/>
    <cellStyle name="Moneda_PERSONAL" xfId="201"/>
    <cellStyle name="Moneda_PLAZO" xfId="202"/>
    <cellStyle name="Moneda_PUBLIC." xfId="203"/>
    <cellStyle name="Moneda_PUBLIC-C.RURAL" xfId="204"/>
    <cellStyle name="Moneda_RK COLOC CM" xfId="205"/>
    <cellStyle name="Moneda_RURALES" xfId="206"/>
    <cellStyle name="Moneda_RURALES (2)" xfId="207"/>
    <cellStyle name="Moneda_RURALES_1" xfId="208"/>
    <cellStyle name="Moneda_SELVA PERUANA (2)" xfId="209"/>
    <cellStyle name="Moneda_TOTAL" xfId="210"/>
    <cellStyle name="Moneda_TOTAL_1" xfId="211"/>
    <cellStyle name="Moneda_TOTAL2" xfId="212"/>
    <cellStyle name="Normal_Módulo1" xfId="213"/>
    <cellStyle name="Normal_RURALES" xfId="214"/>
    <cellStyle name="Percent" xfId="2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0"/>
  <sheetViews>
    <sheetView tabSelected="1" workbookViewId="0" topLeftCell="A1">
      <selection activeCell="E13" sqref="E12:E13"/>
    </sheetView>
  </sheetViews>
  <sheetFormatPr defaultColWidth="11.421875" defaultRowHeight="12.75"/>
  <cols>
    <col min="1" max="1" width="24.28125" style="0" customWidth="1"/>
    <col min="2" max="29" width="8.7109375" style="0" customWidth="1"/>
  </cols>
  <sheetData>
    <row r="2" spans="1:13" ht="12.75">
      <c r="A2" s="1" t="s">
        <v>0</v>
      </c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4" t="s">
        <v>1</v>
      </c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 t="s">
        <v>2</v>
      </c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Bot="1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9" ht="15" thickBot="1" thickTop="1">
      <c r="A6" s="5"/>
      <c r="B6" s="6" t="s">
        <v>3</v>
      </c>
      <c r="C6" s="7"/>
      <c r="D6" s="8" t="s">
        <v>4</v>
      </c>
      <c r="E6" s="8"/>
      <c r="F6" s="8" t="s">
        <v>5</v>
      </c>
      <c r="G6" s="9"/>
      <c r="H6" s="10"/>
      <c r="I6" s="9"/>
      <c r="J6" s="10"/>
      <c r="K6" s="10"/>
      <c r="L6" s="11"/>
      <c r="M6" s="12"/>
      <c r="N6" s="13">
        <v>1997</v>
      </c>
      <c r="O6" s="14"/>
      <c r="P6" s="13"/>
      <c r="Q6" s="14"/>
      <c r="R6" s="13"/>
      <c r="S6" s="14"/>
      <c r="T6" s="13"/>
      <c r="U6" s="14"/>
      <c r="V6" s="13">
        <v>1998</v>
      </c>
      <c r="W6" s="15"/>
      <c r="X6" s="13"/>
      <c r="Y6" s="14"/>
      <c r="Z6" s="13"/>
      <c r="AA6" s="14"/>
      <c r="AB6" s="13"/>
      <c r="AC6" s="14"/>
    </row>
    <row r="7" spans="1:29" ht="14.25" thickBot="1">
      <c r="A7" s="16" t="s">
        <v>6</v>
      </c>
      <c r="B7" s="17" t="s">
        <v>7</v>
      </c>
      <c r="C7" s="18"/>
      <c r="D7" s="19" t="s">
        <v>8</v>
      </c>
      <c r="E7" s="20"/>
      <c r="F7" s="17" t="s">
        <v>9</v>
      </c>
      <c r="G7" s="20"/>
      <c r="H7" s="21" t="s">
        <v>10</v>
      </c>
      <c r="I7" s="19"/>
      <c r="J7" s="21" t="s">
        <v>11</v>
      </c>
      <c r="K7" s="20"/>
      <c r="L7" s="21" t="s">
        <v>12</v>
      </c>
      <c r="M7" s="22"/>
      <c r="N7" s="21" t="s">
        <v>13</v>
      </c>
      <c r="O7" s="22"/>
      <c r="P7" s="21" t="s">
        <v>14</v>
      </c>
      <c r="Q7" s="22"/>
      <c r="R7" s="21" t="s">
        <v>15</v>
      </c>
      <c r="S7" s="22"/>
      <c r="T7" s="23" t="s">
        <v>16</v>
      </c>
      <c r="U7" s="22"/>
      <c r="V7" s="23" t="s">
        <v>17</v>
      </c>
      <c r="W7" s="22"/>
      <c r="X7" s="23" t="s">
        <v>18</v>
      </c>
      <c r="Y7" s="22"/>
      <c r="Z7" s="23" t="s">
        <v>19</v>
      </c>
      <c r="AA7" s="22"/>
      <c r="AB7" s="23" t="s">
        <v>20</v>
      </c>
      <c r="AC7" s="22"/>
    </row>
    <row r="8" spans="1:29" ht="14.25" thickBot="1">
      <c r="A8" s="24"/>
      <c r="B8" s="25" t="s">
        <v>21</v>
      </c>
      <c r="C8" s="26" t="s">
        <v>22</v>
      </c>
      <c r="D8" s="27" t="s">
        <v>21</v>
      </c>
      <c r="E8" s="27" t="s">
        <v>22</v>
      </c>
      <c r="F8" s="25" t="s">
        <v>21</v>
      </c>
      <c r="G8" s="27" t="s">
        <v>22</v>
      </c>
      <c r="H8" s="28" t="s">
        <v>21</v>
      </c>
      <c r="I8" s="27" t="s">
        <v>22</v>
      </c>
      <c r="J8" s="28" t="s">
        <v>21</v>
      </c>
      <c r="K8" s="27" t="s">
        <v>22</v>
      </c>
      <c r="L8" s="28" t="s">
        <v>21</v>
      </c>
      <c r="M8" s="27" t="s">
        <v>22</v>
      </c>
      <c r="N8" s="28" t="s">
        <v>21</v>
      </c>
      <c r="O8" s="27" t="s">
        <v>22</v>
      </c>
      <c r="P8" s="28" t="s">
        <v>21</v>
      </c>
      <c r="Q8" s="27" t="s">
        <v>22</v>
      </c>
      <c r="R8" s="28" t="s">
        <v>21</v>
      </c>
      <c r="S8" s="27" t="s">
        <v>22</v>
      </c>
      <c r="T8" s="28" t="s">
        <v>21</v>
      </c>
      <c r="U8" s="27" t="s">
        <v>22</v>
      </c>
      <c r="V8" s="28" t="s">
        <v>21</v>
      </c>
      <c r="W8" s="27" t="s">
        <v>22</v>
      </c>
      <c r="X8" s="28" t="s">
        <v>21</v>
      </c>
      <c r="Y8" s="27" t="s">
        <v>22</v>
      </c>
      <c r="Z8" s="28" t="s">
        <v>21</v>
      </c>
      <c r="AA8" s="27" t="s">
        <v>22</v>
      </c>
      <c r="AB8" s="28" t="s">
        <v>21</v>
      </c>
      <c r="AC8" s="27" t="s">
        <v>22</v>
      </c>
    </row>
    <row r="9" spans="1:29" ht="13.5">
      <c r="A9" s="29" t="s">
        <v>23</v>
      </c>
      <c r="B9" s="30">
        <v>5405</v>
      </c>
      <c r="C9" s="31">
        <v>51.94617972128784</v>
      </c>
      <c r="D9" s="32">
        <v>22451</v>
      </c>
      <c r="E9" s="33">
        <v>41.60057812036763</v>
      </c>
      <c r="F9" s="34">
        <v>28518</v>
      </c>
      <c r="G9" s="31">
        <f aca="true" t="shared" si="0" ref="G9:G25">(F9/$F$28)*100</f>
        <v>47.660271408516614</v>
      </c>
      <c r="H9" s="35">
        <v>36925</v>
      </c>
      <c r="I9" s="36">
        <f aca="true" t="shared" si="1" ref="I9:I25">(H9/$H$28)*100</f>
        <v>47.61444229529336</v>
      </c>
      <c r="J9" s="35">
        <v>36377</v>
      </c>
      <c r="K9" s="36">
        <f aca="true" t="shared" si="2" ref="K9:K25">(J9/$J$28)*100</f>
        <v>44.238650597721</v>
      </c>
      <c r="L9" s="37">
        <v>54223</v>
      </c>
      <c r="M9" s="36">
        <f aca="true" t="shared" si="3" ref="M9:M25">(L9/L$28)*100</f>
        <v>52.82678799333612</v>
      </c>
      <c r="N9" s="37">
        <v>63018</v>
      </c>
      <c r="O9" s="36">
        <f aca="true" t="shared" si="4" ref="O9:O25">(N9/N$28)*100</f>
        <v>53.857855873102686</v>
      </c>
      <c r="P9" s="37">
        <v>58860</v>
      </c>
      <c r="Q9" s="36">
        <f aca="true" t="shared" si="5" ref="Q9:Q25">(P9/P$28)*100</f>
        <v>49.15896904805653</v>
      </c>
      <c r="R9" s="37">
        <v>67908</v>
      </c>
      <c r="S9" s="36">
        <f aca="true" t="shared" si="6" ref="S9:S25">(R9/R$28)*100</f>
        <v>51.36917909770341</v>
      </c>
      <c r="T9" s="37">
        <v>80074</v>
      </c>
      <c r="U9" s="36">
        <f aca="true" t="shared" si="7" ref="U9:U25">(T9/T$28)*100</f>
        <v>53.209204659476775</v>
      </c>
      <c r="V9" s="37">
        <v>80665</v>
      </c>
      <c r="W9" s="36">
        <f aca="true" t="shared" si="8" ref="W9:W25">(V9/V$28)*100</f>
        <v>56.18944127501585</v>
      </c>
      <c r="X9" s="37">
        <v>83185</v>
      </c>
      <c r="Y9" s="36">
        <f aca="true" t="shared" si="9" ref="Y9:Y25">(X9/X$28)*100</f>
        <v>56.32443851607093</v>
      </c>
      <c r="Z9" s="37">
        <v>83616</v>
      </c>
      <c r="AA9" s="36">
        <f aca="true" t="shared" si="10" ref="AA9:AA25">(Z9/Z$28)*100</f>
        <v>54.68064374791554</v>
      </c>
      <c r="AB9" s="37">
        <v>80463</v>
      </c>
      <c r="AC9" s="36">
        <f aca="true" t="shared" si="11" ref="AC9:AC25">(AB9/AB$28)*100</f>
        <v>54.10332098358671</v>
      </c>
    </row>
    <row r="10" spans="1:29" ht="13.5">
      <c r="A10" s="29" t="s">
        <v>24</v>
      </c>
      <c r="B10" s="30">
        <v>163</v>
      </c>
      <c r="C10" s="31">
        <v>1.5665545410860164</v>
      </c>
      <c r="D10" s="32">
        <v>2985</v>
      </c>
      <c r="E10" s="33">
        <v>5.531055440260895</v>
      </c>
      <c r="F10" s="34">
        <v>3760</v>
      </c>
      <c r="G10" s="31">
        <f t="shared" si="0"/>
        <v>6.2838425028410985</v>
      </c>
      <c r="H10" s="35">
        <v>5204</v>
      </c>
      <c r="I10" s="36">
        <f t="shared" si="1"/>
        <v>6.710509348807221</v>
      </c>
      <c r="J10" s="35">
        <v>6793</v>
      </c>
      <c r="K10" s="36">
        <f t="shared" si="2"/>
        <v>8.261075776186017</v>
      </c>
      <c r="L10" s="37">
        <v>7425</v>
      </c>
      <c r="M10" s="36">
        <f t="shared" si="3"/>
        <v>7.233810391356449</v>
      </c>
      <c r="N10" s="37">
        <v>8311</v>
      </c>
      <c r="O10" s="36">
        <f t="shared" si="4"/>
        <v>7.102933132777246</v>
      </c>
      <c r="P10" s="37">
        <v>8425</v>
      </c>
      <c r="Q10" s="36">
        <f t="shared" si="5"/>
        <v>7.036430754839895</v>
      </c>
      <c r="R10" s="37">
        <v>8745</v>
      </c>
      <c r="S10" s="36">
        <f t="shared" si="6"/>
        <v>6.615177463765923</v>
      </c>
      <c r="T10" s="37">
        <v>9238</v>
      </c>
      <c r="U10" s="36">
        <f t="shared" si="7"/>
        <v>6.138654652499518</v>
      </c>
      <c r="V10" s="37">
        <v>8228</v>
      </c>
      <c r="W10" s="36">
        <f t="shared" si="8"/>
        <v>5.7314414282629444</v>
      </c>
      <c r="X10" s="37">
        <v>8068</v>
      </c>
      <c r="Y10" s="36">
        <f t="shared" si="9"/>
        <v>5.462830677978726</v>
      </c>
      <c r="Z10" s="37">
        <v>9119</v>
      </c>
      <c r="AA10" s="36">
        <f t="shared" si="10"/>
        <v>5.963365747431613</v>
      </c>
      <c r="AB10" s="37">
        <v>9181</v>
      </c>
      <c r="AC10" s="36">
        <f t="shared" si="11"/>
        <v>6.173304375306783</v>
      </c>
    </row>
    <row r="11" spans="1:29" ht="13.5">
      <c r="A11" s="29" t="s">
        <v>25</v>
      </c>
      <c r="B11" s="30">
        <v>0</v>
      </c>
      <c r="C11" s="31">
        <v>0</v>
      </c>
      <c r="D11" s="32">
        <v>45</v>
      </c>
      <c r="E11" s="33">
        <v>0.08338274533056626</v>
      </c>
      <c r="F11" s="34">
        <v>58</v>
      </c>
      <c r="G11" s="31">
        <f t="shared" si="0"/>
        <v>0.09693161307574036</v>
      </c>
      <c r="H11" s="35">
        <v>31</v>
      </c>
      <c r="I11" s="36">
        <f t="shared" si="1"/>
        <v>0.039974210186976146</v>
      </c>
      <c r="J11" s="35">
        <v>111</v>
      </c>
      <c r="K11" s="36">
        <f t="shared" si="2"/>
        <v>0.1349888725388853</v>
      </c>
      <c r="L11" s="37">
        <v>150</v>
      </c>
      <c r="M11" s="36">
        <f t="shared" si="3"/>
        <v>0.14613758366376664</v>
      </c>
      <c r="N11" s="37">
        <v>132</v>
      </c>
      <c r="O11" s="36">
        <f t="shared" si="4"/>
        <v>0.11281279912484617</v>
      </c>
      <c r="P11" s="37">
        <v>122</v>
      </c>
      <c r="Q11" s="36">
        <f t="shared" si="5"/>
        <v>0.10189252843803764</v>
      </c>
      <c r="R11" s="37">
        <v>102</v>
      </c>
      <c r="S11" s="36">
        <f t="shared" si="6"/>
        <v>0.07715815909709825</v>
      </c>
      <c r="T11" s="37">
        <v>221</v>
      </c>
      <c r="U11" s="36">
        <f t="shared" si="7"/>
        <v>0.14685458737847948</v>
      </c>
      <c r="V11" s="37">
        <v>93</v>
      </c>
      <c r="W11" s="36">
        <f t="shared" si="8"/>
        <v>0.06478172737341442</v>
      </c>
      <c r="X11" s="37">
        <v>96</v>
      </c>
      <c r="Y11" s="36">
        <f t="shared" si="9"/>
        <v>0.06500145576176966</v>
      </c>
      <c r="Z11" s="37">
        <v>96</v>
      </c>
      <c r="AA11" s="36">
        <f t="shared" si="10"/>
        <v>0.06277915470483988</v>
      </c>
      <c r="AB11" s="37">
        <v>96</v>
      </c>
      <c r="AC11" s="36">
        <f t="shared" si="11"/>
        <v>0.0645503997417984</v>
      </c>
    </row>
    <row r="12" spans="1:29" ht="13.5">
      <c r="A12" s="29" t="s">
        <v>26</v>
      </c>
      <c r="B12" s="30">
        <v>0</v>
      </c>
      <c r="C12" s="31">
        <v>0</v>
      </c>
      <c r="D12" s="32">
        <v>0</v>
      </c>
      <c r="E12" s="33">
        <v>0</v>
      </c>
      <c r="F12" s="34"/>
      <c r="G12" s="31">
        <f t="shared" si="0"/>
        <v>0</v>
      </c>
      <c r="H12" s="35">
        <v>6</v>
      </c>
      <c r="I12" s="36">
        <f t="shared" si="1"/>
        <v>0.007736943907156672</v>
      </c>
      <c r="J12" s="35">
        <v>0</v>
      </c>
      <c r="K12" s="36">
        <f t="shared" si="2"/>
        <v>0</v>
      </c>
      <c r="L12" s="37">
        <v>73</v>
      </c>
      <c r="M12" s="36">
        <f t="shared" si="3"/>
        <v>0.07112029071636644</v>
      </c>
      <c r="N12" s="37">
        <v>0</v>
      </c>
      <c r="O12" s="36">
        <f t="shared" si="4"/>
        <v>0</v>
      </c>
      <c r="P12" s="37">
        <v>0</v>
      </c>
      <c r="Q12" s="36">
        <f t="shared" si="5"/>
        <v>0</v>
      </c>
      <c r="R12" s="37">
        <v>0</v>
      </c>
      <c r="S12" s="36">
        <f t="shared" si="6"/>
        <v>0</v>
      </c>
      <c r="T12" s="37">
        <v>0</v>
      </c>
      <c r="U12" s="36">
        <f t="shared" si="7"/>
        <v>0</v>
      </c>
      <c r="V12" s="37">
        <v>54</v>
      </c>
      <c r="W12" s="36">
        <f t="shared" si="8"/>
        <v>0.03761519653940192</v>
      </c>
      <c r="X12" s="37">
        <v>54</v>
      </c>
      <c r="Y12" s="36">
        <f t="shared" si="9"/>
        <v>0.03656331886599544</v>
      </c>
      <c r="Z12" s="37">
        <v>54</v>
      </c>
      <c r="AA12" s="36">
        <f t="shared" si="10"/>
        <v>0.03531327452147243</v>
      </c>
      <c r="AB12" s="37">
        <v>54</v>
      </c>
      <c r="AC12" s="36">
        <f t="shared" si="11"/>
        <v>0.03630959985476161</v>
      </c>
    </row>
    <row r="13" spans="1:29" ht="13.5">
      <c r="A13" s="29" t="s">
        <v>27</v>
      </c>
      <c r="B13" s="30">
        <v>81</v>
      </c>
      <c r="C13" s="31">
        <v>0.7784718885151369</v>
      </c>
      <c r="D13" s="32">
        <v>997</v>
      </c>
      <c r="E13" s="33">
        <v>1.8473910465461012</v>
      </c>
      <c r="F13" s="34">
        <v>1132</v>
      </c>
      <c r="G13" s="31">
        <f t="shared" si="0"/>
        <v>1.8918376896851392</v>
      </c>
      <c r="H13" s="35">
        <v>1712</v>
      </c>
      <c r="I13" s="36">
        <f t="shared" si="1"/>
        <v>2.2076079948420375</v>
      </c>
      <c r="J13" s="35">
        <v>1618</v>
      </c>
      <c r="K13" s="36">
        <f t="shared" si="2"/>
        <v>1.9676756375487967</v>
      </c>
      <c r="L13" s="37">
        <v>1730</v>
      </c>
      <c r="M13" s="36">
        <f t="shared" si="3"/>
        <v>1.6854534649221087</v>
      </c>
      <c r="N13" s="37">
        <v>1295</v>
      </c>
      <c r="O13" s="36">
        <f t="shared" si="4"/>
        <v>1.1067619308081498</v>
      </c>
      <c r="P13" s="37">
        <v>1325</v>
      </c>
      <c r="Q13" s="36">
        <f t="shared" si="5"/>
        <v>1.106619673609835</v>
      </c>
      <c r="R13" s="37">
        <v>1440</v>
      </c>
      <c r="S13" s="36">
        <f t="shared" si="6"/>
        <v>1.089291657841387</v>
      </c>
      <c r="T13" s="37">
        <v>1356</v>
      </c>
      <c r="U13" s="36">
        <f t="shared" si="7"/>
        <v>0.901062536132209</v>
      </c>
      <c r="V13" s="37">
        <v>1038</v>
      </c>
      <c r="W13" s="36">
        <f t="shared" si="8"/>
        <v>0.723047666812948</v>
      </c>
      <c r="X13" s="37">
        <v>991</v>
      </c>
      <c r="Y13" s="36">
        <f t="shared" si="9"/>
        <v>0.6710046110407681</v>
      </c>
      <c r="Z13" s="37">
        <v>1280</v>
      </c>
      <c r="AA13" s="36">
        <f t="shared" si="10"/>
        <v>0.8370553960645318</v>
      </c>
      <c r="AB13" s="37">
        <v>1204</v>
      </c>
      <c r="AC13" s="36">
        <f t="shared" si="11"/>
        <v>0.8095695967617216</v>
      </c>
    </row>
    <row r="14" spans="1:29" ht="13.5">
      <c r="A14" s="29" t="s">
        <v>28</v>
      </c>
      <c r="B14" s="30">
        <v>0</v>
      </c>
      <c r="C14" s="31">
        <v>0</v>
      </c>
      <c r="D14" s="32">
        <v>0</v>
      </c>
      <c r="E14" s="33">
        <v>0</v>
      </c>
      <c r="F14" s="34"/>
      <c r="G14" s="31">
        <f t="shared" si="0"/>
        <v>0</v>
      </c>
      <c r="H14" s="35">
        <v>0</v>
      </c>
      <c r="I14" s="36">
        <f t="shared" si="1"/>
        <v>0</v>
      </c>
      <c r="J14" s="35">
        <v>0</v>
      </c>
      <c r="K14" s="36">
        <f t="shared" si="2"/>
        <v>0</v>
      </c>
      <c r="L14" s="37"/>
      <c r="M14" s="36">
        <f t="shared" si="3"/>
        <v>0</v>
      </c>
      <c r="N14" s="37">
        <v>0</v>
      </c>
      <c r="O14" s="36">
        <f t="shared" si="4"/>
        <v>0</v>
      </c>
      <c r="P14" s="37">
        <v>0</v>
      </c>
      <c r="Q14" s="36">
        <f t="shared" si="5"/>
        <v>0</v>
      </c>
      <c r="R14" s="37">
        <v>0</v>
      </c>
      <c r="S14" s="36">
        <f t="shared" si="6"/>
        <v>0</v>
      </c>
      <c r="T14" s="37">
        <v>0</v>
      </c>
      <c r="U14" s="36">
        <f t="shared" si="7"/>
        <v>0</v>
      </c>
      <c r="V14" s="37">
        <v>0</v>
      </c>
      <c r="W14" s="36">
        <f t="shared" si="8"/>
        <v>0</v>
      </c>
      <c r="X14" s="37">
        <v>0</v>
      </c>
      <c r="Y14" s="36">
        <f t="shared" si="9"/>
        <v>0</v>
      </c>
      <c r="Z14" s="37">
        <v>0</v>
      </c>
      <c r="AA14" s="36">
        <f t="shared" si="10"/>
        <v>0</v>
      </c>
      <c r="AB14" s="37">
        <v>1</v>
      </c>
      <c r="AC14" s="36">
        <f t="shared" si="11"/>
        <v>0.0006723999973104</v>
      </c>
    </row>
    <row r="15" spans="1:29" ht="13.5">
      <c r="A15" s="29" t="s">
        <v>29</v>
      </c>
      <c r="B15" s="30">
        <v>0</v>
      </c>
      <c r="C15" s="31">
        <v>0</v>
      </c>
      <c r="D15" s="32">
        <v>0</v>
      </c>
      <c r="E15" s="33">
        <v>0</v>
      </c>
      <c r="F15" s="34"/>
      <c r="G15" s="31">
        <f t="shared" si="0"/>
        <v>0</v>
      </c>
      <c r="H15" s="35">
        <v>270</v>
      </c>
      <c r="I15" s="36">
        <f t="shared" si="1"/>
        <v>0.3481624758220503</v>
      </c>
      <c r="J15" s="35">
        <v>284</v>
      </c>
      <c r="K15" s="36">
        <f t="shared" si="2"/>
        <v>0.3453769351445354</v>
      </c>
      <c r="L15" s="37">
        <v>279</v>
      </c>
      <c r="M15" s="36">
        <f t="shared" si="3"/>
        <v>0.27181590561460595</v>
      </c>
      <c r="N15" s="37">
        <v>345</v>
      </c>
      <c r="O15" s="36">
        <f t="shared" si="4"/>
        <v>0.29485163407630244</v>
      </c>
      <c r="P15" s="37">
        <v>268</v>
      </c>
      <c r="Q15" s="36">
        <f t="shared" si="5"/>
        <v>0.22382948869995156</v>
      </c>
      <c r="R15" s="37">
        <v>219</v>
      </c>
      <c r="S15" s="36">
        <f t="shared" si="6"/>
        <v>0.16566310629671094</v>
      </c>
      <c r="T15" s="37">
        <v>292</v>
      </c>
      <c r="U15" s="36">
        <f t="shared" si="7"/>
        <v>0.1940341154502987</v>
      </c>
      <c r="V15" s="37">
        <v>296</v>
      </c>
      <c r="W15" s="36">
        <f t="shared" si="8"/>
        <v>0.20618700325301795</v>
      </c>
      <c r="X15" s="37">
        <v>273</v>
      </c>
      <c r="Y15" s="36">
        <f t="shared" si="9"/>
        <v>0.18484788982253247</v>
      </c>
      <c r="Z15" s="37">
        <v>256</v>
      </c>
      <c r="AA15" s="36">
        <f t="shared" si="10"/>
        <v>0.16741107921290635</v>
      </c>
      <c r="AB15" s="37">
        <v>235</v>
      </c>
      <c r="AC15" s="36">
        <f t="shared" si="11"/>
        <v>0.158013999367944</v>
      </c>
    </row>
    <row r="16" spans="1:29" ht="13.5">
      <c r="A16" s="29" t="s">
        <v>30</v>
      </c>
      <c r="B16" s="30">
        <v>3848</v>
      </c>
      <c r="C16" s="31">
        <v>36.98222008649687</v>
      </c>
      <c r="D16" s="32">
        <v>20862</v>
      </c>
      <c r="E16" s="33">
        <v>38.65624073525052</v>
      </c>
      <c r="F16" s="34">
        <v>19865</v>
      </c>
      <c r="G16" s="31">
        <f t="shared" si="0"/>
        <v>33.199077478441076</v>
      </c>
      <c r="H16" s="35">
        <v>23192</v>
      </c>
      <c r="I16" s="36">
        <f t="shared" si="1"/>
        <v>29.905867182462924</v>
      </c>
      <c r="J16" s="35">
        <v>23984</v>
      </c>
      <c r="K16" s="36">
        <f t="shared" si="2"/>
        <v>29.167325396149778</v>
      </c>
      <c r="L16" s="37">
        <v>25279</v>
      </c>
      <c r="M16" s="36">
        <f t="shared" si="3"/>
        <v>24.628079849575713</v>
      </c>
      <c r="N16" s="37">
        <v>29256</v>
      </c>
      <c r="O16" s="36">
        <f t="shared" si="4"/>
        <v>25.003418569670448</v>
      </c>
      <c r="P16" s="37">
        <v>34206</v>
      </c>
      <c r="Q16" s="36">
        <f t="shared" si="5"/>
        <v>28.568326456979637</v>
      </c>
      <c r="R16" s="37">
        <v>33908</v>
      </c>
      <c r="S16" s="36">
        <f t="shared" si="6"/>
        <v>25.649792732003995</v>
      </c>
      <c r="T16" s="37">
        <v>38341</v>
      </c>
      <c r="U16" s="36">
        <f t="shared" si="7"/>
        <v>25.477609659177748</v>
      </c>
      <c r="V16" s="37">
        <v>34931</v>
      </c>
      <c r="W16" s="36">
        <f t="shared" si="8"/>
        <v>24.33215611699719</v>
      </c>
      <c r="X16" s="37">
        <v>35604</v>
      </c>
      <c r="Y16" s="36">
        <f t="shared" si="9"/>
        <v>24.107414905646323</v>
      </c>
      <c r="Z16" s="37">
        <v>36344</v>
      </c>
      <c r="AA16" s="36">
        <f t="shared" si="10"/>
        <v>23.767141652007297</v>
      </c>
      <c r="AB16" s="37">
        <v>36617</v>
      </c>
      <c r="AC16" s="36">
        <f t="shared" si="11"/>
        <v>24.621270701514916</v>
      </c>
    </row>
    <row r="17" spans="1:29" ht="13.5">
      <c r="A17" s="29" t="s">
        <v>31</v>
      </c>
      <c r="B17" s="30">
        <v>0</v>
      </c>
      <c r="C17" s="31">
        <v>0</v>
      </c>
      <c r="D17" s="32">
        <v>114</v>
      </c>
      <c r="E17" s="33">
        <v>0.21123628817076787</v>
      </c>
      <c r="F17" s="34">
        <v>82</v>
      </c>
      <c r="G17" s="31">
        <f t="shared" si="0"/>
        <v>0.13704124607259843</v>
      </c>
      <c r="H17" s="35">
        <v>1309</v>
      </c>
      <c r="I17" s="36">
        <f t="shared" si="1"/>
        <v>1.6879432624113475</v>
      </c>
      <c r="J17" s="35">
        <v>812</v>
      </c>
      <c r="K17" s="36">
        <f t="shared" si="2"/>
        <v>0.9874861666808546</v>
      </c>
      <c r="L17" s="37">
        <v>728</v>
      </c>
      <c r="M17" s="36">
        <f t="shared" si="3"/>
        <v>0.7092544060481475</v>
      </c>
      <c r="N17" s="37">
        <v>827</v>
      </c>
      <c r="O17" s="36">
        <f t="shared" si="4"/>
        <v>0.7067892793655135</v>
      </c>
      <c r="P17" s="37">
        <v>141</v>
      </c>
      <c r="Q17" s="36">
        <f t="shared" si="5"/>
        <v>0.11776103696527303</v>
      </c>
      <c r="R17" s="37">
        <v>282</v>
      </c>
      <c r="S17" s="36">
        <f t="shared" si="6"/>
        <v>0.21331961632727162</v>
      </c>
      <c r="T17" s="37">
        <v>276</v>
      </c>
      <c r="U17" s="36">
        <f t="shared" si="7"/>
        <v>0.18340210912425492</v>
      </c>
      <c r="V17" s="37">
        <v>295</v>
      </c>
      <c r="W17" s="36">
        <f t="shared" si="8"/>
        <v>0.20549042553932528</v>
      </c>
      <c r="X17" s="37">
        <v>267</v>
      </c>
      <c r="Y17" s="36">
        <f t="shared" si="9"/>
        <v>0.1807852988374219</v>
      </c>
      <c r="Z17" s="37">
        <v>285</v>
      </c>
      <c r="AA17" s="36">
        <f t="shared" si="10"/>
        <v>0.1863756155299934</v>
      </c>
      <c r="AB17" s="37">
        <v>275</v>
      </c>
      <c r="AC17" s="36">
        <f t="shared" si="11"/>
        <v>0.18490999926036</v>
      </c>
    </row>
    <row r="18" spans="1:29" ht="13.5">
      <c r="A18" s="29" t="s">
        <v>32</v>
      </c>
      <c r="B18" s="30">
        <v>87</v>
      </c>
      <c r="C18" s="31">
        <v>0.8361364728495916</v>
      </c>
      <c r="D18" s="32">
        <v>336</v>
      </c>
      <c r="E18" s="33">
        <v>0.6225911651348948</v>
      </c>
      <c r="F18" s="34">
        <v>383</v>
      </c>
      <c r="G18" s="31">
        <f t="shared" si="0"/>
        <v>0.6400828932415268</v>
      </c>
      <c r="H18" s="35">
        <v>968</v>
      </c>
      <c r="I18" s="36">
        <f t="shared" si="1"/>
        <v>1.24822695035461</v>
      </c>
      <c r="J18" s="35">
        <v>1074</v>
      </c>
      <c r="K18" s="36">
        <f t="shared" si="2"/>
        <v>1.3061085505113768</v>
      </c>
      <c r="L18" s="37">
        <v>1028</v>
      </c>
      <c r="M18" s="36">
        <f t="shared" si="3"/>
        <v>1.0015295733756808</v>
      </c>
      <c r="N18" s="37">
        <v>1103</v>
      </c>
      <c r="O18" s="36">
        <f t="shared" si="4"/>
        <v>0.9426705866265555</v>
      </c>
      <c r="P18" s="37">
        <v>1049</v>
      </c>
      <c r="Q18" s="36">
        <f t="shared" si="5"/>
        <v>0.8761087076352582</v>
      </c>
      <c r="R18" s="37">
        <v>970</v>
      </c>
      <c r="S18" s="36">
        <f t="shared" si="6"/>
        <v>0.733758963962601</v>
      </c>
      <c r="T18" s="37">
        <v>928</v>
      </c>
      <c r="U18" s="36">
        <f t="shared" si="7"/>
        <v>0.6166563669105383</v>
      </c>
      <c r="V18" s="37">
        <v>833</v>
      </c>
      <c r="W18" s="36">
        <f t="shared" si="8"/>
        <v>0.5802492355059592</v>
      </c>
      <c r="X18" s="37">
        <v>768</v>
      </c>
      <c r="Y18" s="36">
        <f t="shared" si="9"/>
        <v>0.5200116460941573</v>
      </c>
      <c r="Z18" s="37">
        <v>738</v>
      </c>
      <c r="AA18" s="36">
        <f t="shared" si="10"/>
        <v>0.4826147517934566</v>
      </c>
      <c r="AB18" s="37">
        <v>604</v>
      </c>
      <c r="AC18" s="36">
        <f t="shared" si="11"/>
        <v>0.40612959837548157</v>
      </c>
    </row>
    <row r="19" spans="1:29" ht="13.5">
      <c r="A19" s="29" t="s">
        <v>33</v>
      </c>
      <c r="B19" s="30">
        <v>0</v>
      </c>
      <c r="C19" s="31">
        <v>0</v>
      </c>
      <c r="D19" s="32">
        <v>0</v>
      </c>
      <c r="E19" s="33">
        <v>0</v>
      </c>
      <c r="F19" s="34"/>
      <c r="G19" s="31">
        <f t="shared" si="0"/>
        <v>0</v>
      </c>
      <c r="H19" s="35">
        <v>6</v>
      </c>
      <c r="I19" s="36">
        <f t="shared" si="1"/>
        <v>0.007736943907156672</v>
      </c>
      <c r="J19" s="35">
        <v>10</v>
      </c>
      <c r="K19" s="36">
        <f t="shared" si="2"/>
        <v>0.012161159688187866</v>
      </c>
      <c r="L19" s="37">
        <v>17</v>
      </c>
      <c r="M19" s="36">
        <f t="shared" si="3"/>
        <v>0.016562259481893556</v>
      </c>
      <c r="N19" s="37">
        <v>27</v>
      </c>
      <c r="O19" s="36">
        <f t="shared" si="4"/>
        <v>0.023075345275536716</v>
      </c>
      <c r="P19" s="37">
        <v>0</v>
      </c>
      <c r="Q19" s="36">
        <f t="shared" si="5"/>
        <v>0</v>
      </c>
      <c r="R19" s="37">
        <v>0</v>
      </c>
      <c r="S19" s="36">
        <f t="shared" si="6"/>
        <v>0</v>
      </c>
      <c r="T19" s="37">
        <v>28</v>
      </c>
      <c r="U19" s="36">
        <f t="shared" si="7"/>
        <v>0.018606011070576585</v>
      </c>
      <c r="V19" s="37">
        <v>28</v>
      </c>
      <c r="W19" s="36">
        <f t="shared" si="8"/>
        <v>0.019504175983393587</v>
      </c>
      <c r="X19" s="37">
        <v>26</v>
      </c>
      <c r="Y19" s="36">
        <f t="shared" si="9"/>
        <v>0.017604560935479283</v>
      </c>
      <c r="Z19" s="37">
        <v>36</v>
      </c>
      <c r="AA19" s="36">
        <f t="shared" si="10"/>
        <v>0.023542183014314953</v>
      </c>
      <c r="AB19" s="37">
        <v>39</v>
      </c>
      <c r="AC19" s="36">
        <f t="shared" si="11"/>
        <v>0.026223599895105604</v>
      </c>
    </row>
    <row r="20" spans="1:29" ht="13.5">
      <c r="A20" s="29" t="s">
        <v>34</v>
      </c>
      <c r="B20" s="30">
        <v>0</v>
      </c>
      <c r="C20" s="31">
        <v>0</v>
      </c>
      <c r="D20" s="32">
        <v>74</v>
      </c>
      <c r="E20" s="33">
        <v>0.13711829232137565</v>
      </c>
      <c r="F20" s="34">
        <v>74</v>
      </c>
      <c r="G20" s="31">
        <f t="shared" si="0"/>
        <v>0.12367136840697908</v>
      </c>
      <c r="H20" s="35">
        <v>147</v>
      </c>
      <c r="I20" s="36">
        <f t="shared" si="1"/>
        <v>0.1895551257253385</v>
      </c>
      <c r="J20" s="35">
        <v>217</v>
      </c>
      <c r="K20" s="36">
        <f t="shared" si="2"/>
        <v>0.2638971652336767</v>
      </c>
      <c r="L20" s="37">
        <v>428</v>
      </c>
      <c r="M20" s="36">
        <f t="shared" si="3"/>
        <v>0.41697923872061415</v>
      </c>
      <c r="N20" s="37">
        <v>297</v>
      </c>
      <c r="O20" s="36">
        <f t="shared" si="4"/>
        <v>0.25382879803090386</v>
      </c>
      <c r="P20" s="37">
        <v>123</v>
      </c>
      <c r="Q20" s="36">
        <f t="shared" si="5"/>
        <v>0.10272771309736582</v>
      </c>
      <c r="R20" s="37">
        <v>256</v>
      </c>
      <c r="S20" s="36">
        <f t="shared" si="6"/>
        <v>0.19365185028291323</v>
      </c>
      <c r="T20" s="37">
        <v>337</v>
      </c>
      <c r="U20" s="36">
        <f t="shared" si="7"/>
        <v>0.22393663324229676</v>
      </c>
      <c r="V20" s="37">
        <v>318</v>
      </c>
      <c r="W20" s="36">
        <f t="shared" si="8"/>
        <v>0.22151171295425576</v>
      </c>
      <c r="X20" s="37">
        <v>322</v>
      </c>
      <c r="Y20" s="36">
        <f t="shared" si="9"/>
        <v>0.21802571620093575</v>
      </c>
      <c r="Z20" s="37">
        <v>335</v>
      </c>
      <c r="AA20" s="36">
        <f t="shared" si="10"/>
        <v>0.21907309193876418</v>
      </c>
      <c r="AB20" s="37">
        <v>310</v>
      </c>
      <c r="AC20" s="36">
        <f t="shared" si="11"/>
        <v>0.20844399916622403</v>
      </c>
    </row>
    <row r="21" spans="1:29" ht="13.5">
      <c r="A21" s="29" t="s">
        <v>35</v>
      </c>
      <c r="B21" s="30">
        <v>0</v>
      </c>
      <c r="C21" s="31">
        <v>0</v>
      </c>
      <c r="D21" s="32">
        <v>248</v>
      </c>
      <c r="E21" s="33">
        <v>0.45953157426623187</v>
      </c>
      <c r="F21" s="34">
        <v>264</v>
      </c>
      <c r="G21" s="31">
        <f t="shared" si="0"/>
        <v>0.4412059629654389</v>
      </c>
      <c r="H21" s="35">
        <v>511</v>
      </c>
      <c r="I21" s="36">
        <f t="shared" si="1"/>
        <v>0.65892972275951</v>
      </c>
      <c r="J21" s="35">
        <v>509</v>
      </c>
      <c r="K21" s="36">
        <f t="shared" si="2"/>
        <v>0.6190030281287623</v>
      </c>
      <c r="L21" s="37">
        <v>1318</v>
      </c>
      <c r="M21" s="36">
        <f t="shared" si="3"/>
        <v>1.2840622351256297</v>
      </c>
      <c r="N21" s="37">
        <v>1443</v>
      </c>
      <c r="O21" s="36">
        <f t="shared" si="4"/>
        <v>1.2332490086147956</v>
      </c>
      <c r="P21" s="37">
        <v>1926</v>
      </c>
      <c r="Q21" s="36">
        <f t="shared" si="5"/>
        <v>1.6085656538660695</v>
      </c>
      <c r="R21" s="37">
        <v>1878</v>
      </c>
      <c r="S21" s="36">
        <f t="shared" si="6"/>
        <v>1.420617870434809</v>
      </c>
      <c r="T21" s="37">
        <v>2123</v>
      </c>
      <c r="U21" s="36">
        <f t="shared" si="7"/>
        <v>1.4107343393869318</v>
      </c>
      <c r="V21" s="37">
        <v>2114</v>
      </c>
      <c r="W21" s="36">
        <f t="shared" si="8"/>
        <v>1.4725652867462158</v>
      </c>
      <c r="X21" s="37">
        <v>2147</v>
      </c>
      <c r="Y21" s="36">
        <f t="shared" si="9"/>
        <v>1.4537304741720778</v>
      </c>
      <c r="Z21" s="37">
        <v>2178</v>
      </c>
      <c r="AA21" s="36">
        <f t="shared" si="10"/>
        <v>1.4243020723660549</v>
      </c>
      <c r="AB21" s="37">
        <v>510</v>
      </c>
      <c r="AC21" s="36">
        <f t="shared" si="11"/>
        <v>0.342923998628304</v>
      </c>
    </row>
    <row r="22" spans="1:29" ht="13.5">
      <c r="A22" s="29" t="s">
        <v>36</v>
      </c>
      <c r="B22" s="30">
        <v>0</v>
      </c>
      <c r="C22" s="31">
        <v>0</v>
      </c>
      <c r="D22" s="32">
        <v>8</v>
      </c>
      <c r="E22" s="33">
        <v>0.014823599169878446</v>
      </c>
      <c r="F22" s="34"/>
      <c r="G22" s="31">
        <f t="shared" si="0"/>
        <v>0</v>
      </c>
      <c r="H22" s="35">
        <v>59</v>
      </c>
      <c r="I22" s="36">
        <f t="shared" si="1"/>
        <v>0.07607994842037395</v>
      </c>
      <c r="J22" s="35">
        <v>228</v>
      </c>
      <c r="K22" s="36">
        <f t="shared" si="2"/>
        <v>0.27727444089068337</v>
      </c>
      <c r="L22" s="37">
        <v>310</v>
      </c>
      <c r="M22" s="36">
        <f t="shared" si="3"/>
        <v>0.3020176729051177</v>
      </c>
      <c r="N22" s="37">
        <v>666</v>
      </c>
      <c r="O22" s="36">
        <f t="shared" si="4"/>
        <v>0.5691918501299057</v>
      </c>
      <c r="P22" s="37">
        <v>426</v>
      </c>
      <c r="Q22" s="36">
        <f t="shared" si="5"/>
        <v>0.3557886648738036</v>
      </c>
      <c r="R22" s="37">
        <v>245</v>
      </c>
      <c r="S22" s="36">
        <f t="shared" si="6"/>
        <v>0.18533087234106932</v>
      </c>
      <c r="T22" s="37">
        <v>267</v>
      </c>
      <c r="U22" s="36">
        <f t="shared" si="7"/>
        <v>0.17742160556585532</v>
      </c>
      <c r="V22" s="37">
        <v>220</v>
      </c>
      <c r="W22" s="36">
        <f t="shared" si="8"/>
        <v>0.15324709701237818</v>
      </c>
      <c r="X22" s="37">
        <v>205</v>
      </c>
      <c r="Y22" s="36">
        <f t="shared" si="9"/>
        <v>0.13880519199127897</v>
      </c>
      <c r="Z22" s="37">
        <v>219</v>
      </c>
      <c r="AA22" s="36">
        <f t="shared" si="10"/>
        <v>0.14321494667041598</v>
      </c>
      <c r="AB22" s="37">
        <v>218</v>
      </c>
      <c r="AC22" s="36">
        <f t="shared" si="11"/>
        <v>0.1465831994136672</v>
      </c>
    </row>
    <row r="23" spans="1:29" ht="13.5">
      <c r="A23" s="29" t="s">
        <v>37</v>
      </c>
      <c r="B23" s="30">
        <v>95</v>
      </c>
      <c r="C23" s="31">
        <v>0.9130225852955309</v>
      </c>
      <c r="D23" s="32">
        <v>-6</v>
      </c>
      <c r="E23" s="33">
        <v>-0.011117699377408835</v>
      </c>
      <c r="F23" s="34"/>
      <c r="G23" s="31">
        <f t="shared" si="0"/>
        <v>0</v>
      </c>
      <c r="H23" s="35">
        <v>140</v>
      </c>
      <c r="I23" s="36">
        <f t="shared" si="1"/>
        <v>0.18052869116698902</v>
      </c>
      <c r="J23" s="35">
        <v>206</v>
      </c>
      <c r="K23" s="36">
        <f t="shared" si="2"/>
        <v>0.25051988957667</v>
      </c>
      <c r="L23" s="37">
        <v>107</v>
      </c>
      <c r="M23" s="36">
        <f t="shared" si="3"/>
        <v>0.10424480968015354</v>
      </c>
      <c r="N23" s="37">
        <v>151</v>
      </c>
      <c r="O23" s="36">
        <f t="shared" si="4"/>
        <v>0.1290510050594831</v>
      </c>
      <c r="P23" s="37">
        <v>131</v>
      </c>
      <c r="Q23" s="36">
        <f t="shared" si="5"/>
        <v>0.10940919037199125</v>
      </c>
      <c r="R23" s="37">
        <v>112</v>
      </c>
      <c r="S23" s="36">
        <f t="shared" si="6"/>
        <v>0.08472268449877454</v>
      </c>
      <c r="T23" s="37">
        <v>147</v>
      </c>
      <c r="U23" s="36">
        <f t="shared" si="7"/>
        <v>0.09768155812052708</v>
      </c>
      <c r="V23" s="37">
        <v>148</v>
      </c>
      <c r="W23" s="36">
        <f t="shared" si="8"/>
        <v>0.10309350162650897</v>
      </c>
      <c r="X23" s="37">
        <v>135</v>
      </c>
      <c r="Y23" s="36">
        <f t="shared" si="9"/>
        <v>0.09140829716498859</v>
      </c>
      <c r="Z23" s="37">
        <v>118</v>
      </c>
      <c r="AA23" s="36">
        <f t="shared" si="10"/>
        <v>0.07716604432469902</v>
      </c>
      <c r="AB23" s="37">
        <v>95</v>
      </c>
      <c r="AC23" s="36">
        <f t="shared" si="11"/>
        <v>0.06387799974448799</v>
      </c>
    </row>
    <row r="24" spans="1:29" ht="13.5">
      <c r="A24" s="29" t="s">
        <v>38</v>
      </c>
      <c r="B24" s="30">
        <v>0</v>
      </c>
      <c r="C24" s="31">
        <v>0</v>
      </c>
      <c r="D24" s="32">
        <v>783</v>
      </c>
      <c r="E24" s="33">
        <v>1.450859768751853</v>
      </c>
      <c r="F24" s="34">
        <v>433</v>
      </c>
      <c r="G24" s="31">
        <f t="shared" si="0"/>
        <v>0.7236446286516479</v>
      </c>
      <c r="H24" s="35">
        <v>1377</v>
      </c>
      <c r="I24" s="36">
        <f t="shared" si="1"/>
        <v>1.7756286266924566</v>
      </c>
      <c r="J24" s="35">
        <v>747</v>
      </c>
      <c r="K24" s="36">
        <f t="shared" si="2"/>
        <v>0.9084386287076335</v>
      </c>
      <c r="L24" s="37">
        <v>1061</v>
      </c>
      <c r="M24" s="36">
        <f t="shared" si="3"/>
        <v>1.0336798417817095</v>
      </c>
      <c r="N24" s="37">
        <v>1268</v>
      </c>
      <c r="O24" s="36">
        <f t="shared" si="4"/>
        <v>1.0836865855326132</v>
      </c>
      <c r="P24" s="37">
        <v>1775</v>
      </c>
      <c r="Q24" s="36">
        <f t="shared" si="5"/>
        <v>1.482452770307515</v>
      </c>
      <c r="R24" s="37">
        <v>3136</v>
      </c>
      <c r="S24" s="36">
        <f t="shared" si="6"/>
        <v>2.3722351659656873</v>
      </c>
      <c r="T24" s="37">
        <v>3802</v>
      </c>
      <c r="U24" s="36">
        <f t="shared" si="7"/>
        <v>2.526430503226149</v>
      </c>
      <c r="V24" s="37">
        <v>2005</v>
      </c>
      <c r="W24" s="36">
        <f t="shared" si="8"/>
        <v>1.3966383159537192</v>
      </c>
      <c r="X24" s="37">
        <v>2100</v>
      </c>
      <c r="Y24" s="36">
        <f t="shared" si="9"/>
        <v>1.4219068447887113</v>
      </c>
      <c r="Z24" s="37">
        <v>4098</v>
      </c>
      <c r="AA24" s="36">
        <f t="shared" si="10"/>
        <v>2.6798851664628525</v>
      </c>
      <c r="AB24" s="37">
        <v>4217</v>
      </c>
      <c r="AC24" s="36">
        <f t="shared" si="11"/>
        <v>2.835510788657957</v>
      </c>
    </row>
    <row r="25" spans="1:29" ht="13.5">
      <c r="A25" s="29" t="s">
        <v>39</v>
      </c>
      <c r="B25" s="30">
        <v>726</v>
      </c>
      <c r="C25" s="31">
        <v>6.977414704469005</v>
      </c>
      <c r="D25" s="32">
        <v>5071</v>
      </c>
      <c r="E25" s="33">
        <v>9.3963089238067</v>
      </c>
      <c r="F25" s="34">
        <v>5267</v>
      </c>
      <c r="G25" s="31">
        <f t="shared" si="0"/>
        <v>8.802393208102146</v>
      </c>
      <c r="H25" s="35">
        <v>5693</v>
      </c>
      <c r="I25" s="36">
        <f t="shared" si="1"/>
        <v>7.341070277240489</v>
      </c>
      <c r="J25" s="35">
        <v>9259</v>
      </c>
      <c r="K25" s="36">
        <f t="shared" si="2"/>
        <v>11.260017755293145</v>
      </c>
      <c r="L25" s="37">
        <v>8487</v>
      </c>
      <c r="M25" s="36">
        <f t="shared" si="3"/>
        <v>8.268464483695917</v>
      </c>
      <c r="N25" s="37">
        <v>8869</v>
      </c>
      <c r="O25" s="36">
        <f t="shared" si="4"/>
        <v>7.579823601805005</v>
      </c>
      <c r="P25" s="37">
        <v>10957</v>
      </c>
      <c r="Q25" s="36">
        <f t="shared" si="5"/>
        <v>9.151118312258841</v>
      </c>
      <c r="R25" s="37">
        <v>12995</v>
      </c>
      <c r="S25" s="36">
        <f t="shared" si="6"/>
        <v>9.83010075947835</v>
      </c>
      <c r="T25" s="37">
        <v>13059</v>
      </c>
      <c r="U25" s="36">
        <f t="shared" si="7"/>
        <v>8.677710663237844</v>
      </c>
      <c r="V25" s="37">
        <v>12293</v>
      </c>
      <c r="W25" s="36">
        <f t="shared" si="8"/>
        <v>8.563029834423478</v>
      </c>
      <c r="X25" s="37">
        <v>13448</v>
      </c>
      <c r="Y25" s="36">
        <f t="shared" si="9"/>
        <v>9.1056205946279</v>
      </c>
      <c r="Z25" s="37">
        <v>14145</v>
      </c>
      <c r="AA25" s="36">
        <f t="shared" si="10"/>
        <v>9.250116076041252</v>
      </c>
      <c r="AB25" s="37">
        <v>14602</v>
      </c>
      <c r="AC25" s="36">
        <f t="shared" si="11"/>
        <v>9.81838476072646</v>
      </c>
    </row>
    <row r="26" spans="1:29" ht="14.25" thickBot="1">
      <c r="A26" s="29"/>
      <c r="B26" s="30"/>
      <c r="C26" s="31"/>
      <c r="D26" s="38"/>
      <c r="E26" s="38"/>
      <c r="F26" s="30"/>
      <c r="G26" s="31"/>
      <c r="H26" s="39"/>
      <c r="I26" s="40"/>
      <c r="J26" s="39"/>
      <c r="K26" s="40"/>
      <c r="L26" s="35"/>
      <c r="M26" s="36"/>
      <c r="N26" s="35"/>
      <c r="O26" s="36"/>
      <c r="P26" s="35"/>
      <c r="Q26" s="36"/>
      <c r="R26" s="35"/>
      <c r="S26" s="36"/>
      <c r="T26" s="35"/>
      <c r="U26" s="36"/>
      <c r="V26" s="35"/>
      <c r="W26" s="36"/>
      <c r="X26" s="35"/>
      <c r="Y26" s="36"/>
      <c r="Z26" s="35"/>
      <c r="AA26" s="36"/>
      <c r="AB26" s="35"/>
      <c r="AC26" s="36"/>
    </row>
    <row r="27" spans="1:29" ht="13.5">
      <c r="A27" s="41"/>
      <c r="B27" s="42"/>
      <c r="C27" s="43"/>
      <c r="D27" s="44"/>
      <c r="E27" s="44"/>
      <c r="F27" s="45"/>
      <c r="G27" s="46"/>
      <c r="H27" s="35"/>
      <c r="I27" s="36"/>
      <c r="J27" s="47"/>
      <c r="K27" s="36"/>
      <c r="L27" s="45"/>
      <c r="M27" s="48"/>
      <c r="N27" s="45"/>
      <c r="O27" s="49"/>
      <c r="P27" s="45"/>
      <c r="Q27" s="49"/>
      <c r="R27" s="45"/>
      <c r="S27" s="49"/>
      <c r="T27" s="45"/>
      <c r="U27" s="49"/>
      <c r="V27" s="45"/>
      <c r="W27" s="49"/>
      <c r="X27" s="45"/>
      <c r="Y27" s="49"/>
      <c r="Z27" s="45"/>
      <c r="AA27" s="49"/>
      <c r="AB27" s="45"/>
      <c r="AC27" s="49"/>
    </row>
    <row r="28" spans="1:29" ht="13.5">
      <c r="A28" s="50" t="s">
        <v>40</v>
      </c>
      <c r="B28" s="30">
        <v>10405</v>
      </c>
      <c r="C28" s="31">
        <v>100</v>
      </c>
      <c r="D28" s="51">
        <f>SUM(D9:D25)</f>
        <v>53968</v>
      </c>
      <c r="E28" s="52">
        <v>100</v>
      </c>
      <c r="F28" s="30">
        <f>SUM(F9:F25)</f>
        <v>59836</v>
      </c>
      <c r="G28" s="31">
        <f>(F28/F28)*100</f>
        <v>100</v>
      </c>
      <c r="H28" s="35">
        <f>SUM(H9:H25)</f>
        <v>77550</v>
      </c>
      <c r="I28" s="36">
        <f>(H28/$H$28)*100</f>
        <v>100</v>
      </c>
      <c r="J28" s="47">
        <f>SUM(J9:J25)</f>
        <v>82229</v>
      </c>
      <c r="K28" s="36">
        <f>(J28/$J$28)*100</f>
        <v>100</v>
      </c>
      <c r="L28" s="53">
        <f>SUM(L9:L25)</f>
        <v>102643</v>
      </c>
      <c r="M28" s="54">
        <f>(L28/$L$28)*100</f>
        <v>100</v>
      </c>
      <c r="N28" s="55">
        <f>SUM(N9:N25)</f>
        <v>117008</v>
      </c>
      <c r="O28" s="56">
        <f>(N28/$N$28)*100</f>
        <v>100</v>
      </c>
      <c r="P28" s="55">
        <f>SUM(P9:P25)</f>
        <v>119734</v>
      </c>
      <c r="Q28" s="36">
        <f>(P28/P$28)*100</f>
        <v>100</v>
      </c>
      <c r="R28" s="55">
        <f>SUM(R9:R25)</f>
        <v>132196</v>
      </c>
      <c r="S28" s="36">
        <f>(R28/R$28)*100</f>
        <v>100</v>
      </c>
      <c r="T28" s="55">
        <f>SUM(T9:T25)</f>
        <v>150489</v>
      </c>
      <c r="U28" s="56">
        <f>(T28/T$28)*100</f>
        <v>100</v>
      </c>
      <c r="V28" s="55">
        <f>SUM(V9:V25)</f>
        <v>143559</v>
      </c>
      <c r="W28" s="36">
        <f>(V28/V$28)*100</f>
        <v>100</v>
      </c>
      <c r="X28" s="55">
        <f>SUM(X9:X25)</f>
        <v>147689</v>
      </c>
      <c r="Y28" s="56">
        <f>(X28/X$28)*100</f>
        <v>100</v>
      </c>
      <c r="Z28" s="55">
        <f>SUM(Z9:Z25)</f>
        <v>152917</v>
      </c>
      <c r="AA28" s="36">
        <f>(Z28/Z$28)*100</f>
        <v>100</v>
      </c>
      <c r="AB28" s="55">
        <f>SUM(AB9:AB25)</f>
        <v>148721</v>
      </c>
      <c r="AC28" s="36">
        <f>(AB28/AB$28)*100</f>
        <v>100</v>
      </c>
    </row>
    <row r="29" spans="1:29" ht="14.25" thickBot="1">
      <c r="A29" s="57"/>
      <c r="B29" s="58"/>
      <c r="C29" s="59"/>
      <c r="D29" s="60"/>
      <c r="E29" s="60"/>
      <c r="F29" s="58"/>
      <c r="G29" s="59"/>
      <c r="H29" s="61"/>
      <c r="I29" s="62"/>
      <c r="J29" s="63"/>
      <c r="K29" s="64"/>
      <c r="L29" s="65"/>
      <c r="M29" s="61"/>
      <c r="N29" s="65"/>
      <c r="O29" s="62"/>
      <c r="P29" s="65"/>
      <c r="Q29" s="62"/>
      <c r="R29" s="65"/>
      <c r="S29" s="62"/>
      <c r="T29" s="65"/>
      <c r="U29" s="62"/>
      <c r="V29" s="65"/>
      <c r="W29" s="62"/>
      <c r="X29" s="65"/>
      <c r="Y29" s="62"/>
      <c r="Z29" s="65"/>
      <c r="AA29" s="62"/>
      <c r="AB29" s="65"/>
      <c r="AC29" s="62"/>
    </row>
    <row r="30" spans="1:5" ht="14.25" thickTop="1">
      <c r="A30" s="66" t="s">
        <v>41</v>
      </c>
      <c r="B30" s="67"/>
      <c r="C30" s="67"/>
      <c r="D30" s="67"/>
      <c r="E30" s="67"/>
    </row>
    <row r="31" spans="1:5" ht="13.5">
      <c r="A31" s="67"/>
      <c r="B31" s="66" t="s">
        <v>42</v>
      </c>
      <c r="C31" s="67"/>
      <c r="D31" s="67" t="s">
        <v>43</v>
      </c>
      <c r="E31" s="67"/>
    </row>
    <row r="32" spans="1:5" ht="13.5">
      <c r="A32" s="67"/>
      <c r="B32" s="67"/>
      <c r="C32" s="67"/>
      <c r="D32" s="67" t="s">
        <v>44</v>
      </c>
      <c r="E32" s="67"/>
    </row>
    <row r="33" spans="1:5" ht="13.5">
      <c r="A33" s="67"/>
      <c r="B33" s="67"/>
      <c r="C33" s="67"/>
      <c r="D33" s="67" t="s">
        <v>45</v>
      </c>
      <c r="E33" s="67"/>
    </row>
    <row r="34" spans="1:5" ht="13.5">
      <c r="A34" s="67"/>
      <c r="B34" s="67"/>
      <c r="C34" s="67"/>
      <c r="D34" s="67" t="s">
        <v>46</v>
      </c>
      <c r="E34" s="67"/>
    </row>
    <row r="35" spans="1:5" ht="13.5">
      <c r="A35" s="67"/>
      <c r="B35" s="67"/>
      <c r="C35" s="67"/>
      <c r="D35" s="66" t="s">
        <v>47</v>
      </c>
      <c r="E35" s="67"/>
    </row>
    <row r="36" spans="1:5" ht="13.5">
      <c r="A36" s="67"/>
      <c r="B36" s="67"/>
      <c r="C36" s="67"/>
      <c r="D36" s="66" t="s">
        <v>48</v>
      </c>
      <c r="E36" s="67"/>
    </row>
    <row r="37" spans="1:5" ht="13.5">
      <c r="A37" s="67"/>
      <c r="B37" s="67"/>
      <c r="C37" s="67"/>
      <c r="D37" s="66" t="s">
        <v>49</v>
      </c>
      <c r="E37" s="67"/>
    </row>
    <row r="38" ht="13.5">
      <c r="D38" s="66" t="s">
        <v>50</v>
      </c>
    </row>
    <row r="39" ht="13.5">
      <c r="D39" s="68" t="s">
        <v>51</v>
      </c>
    </row>
    <row r="40" ht="13.5">
      <c r="D40" s="66" t="s">
        <v>52</v>
      </c>
    </row>
  </sheetData>
  <printOptions/>
  <pageMargins left="0.55" right="0.5" top="0.52" bottom="1" header="0.36" footer="0.51181102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Internet Perú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Eiko Kawamura Azurin</dc:creator>
  <cp:keywords/>
  <dc:description/>
  <cp:lastModifiedBy>Marcia Eiko Kawamura Azurin</cp:lastModifiedBy>
  <dcterms:created xsi:type="dcterms:W3CDTF">1998-06-18T19:27:30Z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