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<sst xmlns="http://schemas.openxmlformats.org/spreadsheetml/2006/main" count="220" uniqueCount="78">
  <si>
    <t xml:space="preserve">SINIESTROS RETENIDOS  </t>
  </si>
  <si>
    <t>(EN  NUEVOS  SOLES)</t>
  </si>
  <si>
    <t>EXPRESADO  EN  CIFRAS  AJUSTADAS  POR  INFLACION</t>
  </si>
  <si>
    <t>RIESGOS / EMPRESAS</t>
  </si>
  <si>
    <t>EL PACIFICO PERUANO SUIZA</t>
  </si>
  <si>
    <t xml:space="preserve">EL PACIFICO-VIDA  </t>
  </si>
  <si>
    <t xml:space="preserve">EL SOL NACIONAL </t>
  </si>
  <si>
    <t xml:space="preserve">GENERALI PERU  </t>
  </si>
  <si>
    <t>INTERSEGURO</t>
  </si>
  <si>
    <t xml:space="preserve">LA FENIX PERUANA   </t>
  </si>
  <si>
    <t xml:space="preserve">LA POSITIVA </t>
  </si>
  <si>
    <t xml:space="preserve">LA REAL     </t>
  </si>
  <si>
    <t xml:space="preserve">LA VITALICIA </t>
  </si>
  <si>
    <t xml:space="preserve">POPULAR Y PORVENIR </t>
  </si>
  <si>
    <t xml:space="preserve">RIMAC-INTERNACIONAL </t>
  </si>
  <si>
    <t xml:space="preserve">SANTANDER-VIDA </t>
  </si>
  <si>
    <t xml:space="preserve">SECREX      </t>
  </si>
  <si>
    <t xml:space="preserve">SUL AMERICA </t>
  </si>
  <si>
    <t xml:space="preserve">WIESE AETNA </t>
  </si>
  <si>
    <t>TOTAL</t>
  </si>
  <si>
    <t xml:space="preserve">  TOTAL GENERAL ...............................................................................................</t>
  </si>
  <si>
    <t xml:space="preserve">  RAMOS GENERALES ...............................................................................................</t>
  </si>
  <si>
    <t>Incendio ...............................................................................................</t>
  </si>
  <si>
    <t>Líneas Aliadas Incendio...............................................................................................</t>
  </si>
  <si>
    <t>Terremoto...............................................................................................</t>
  </si>
  <si>
    <t>Lucro Cesante...............................................................................................</t>
  </si>
  <si>
    <t>Cristales...............................................................................................</t>
  </si>
  <si>
    <t>Transportes...............................................................................................</t>
  </si>
  <si>
    <t>Marítimo - Cascos...............................................................................................</t>
  </si>
  <si>
    <t>Aviación...............................................................................................</t>
  </si>
  <si>
    <t>Vehículos...............................................................................................</t>
  </si>
  <si>
    <t>Líneas Aliadas Vehículos...............................................................................................</t>
  </si>
  <si>
    <t>Todo Riesgo Contratistas (CAR)...............................................................................................</t>
  </si>
  <si>
    <t>Rotura de Maquinaria (RM) ...............................................................................................</t>
  </si>
  <si>
    <t>Lucro Cesante Rotura de Maquinaria...............................................................................................</t>
  </si>
  <si>
    <t>Montaje Contra Todo Riesgo (EAR)...............................................................................................</t>
  </si>
  <si>
    <t>Todo Riesgo Equipo Electrónico (EE)...............................................................................................</t>
  </si>
  <si>
    <t>Todo Riesgo Equipo de Contratistas (TREC)...............................................................................................</t>
  </si>
  <si>
    <t>Calderas...............................................................................................</t>
  </si>
  <si>
    <t>Robo y Asalto...............................................................................................</t>
  </si>
  <si>
    <t>Deshonestidad Frente a la Empresa...............................................................................................</t>
  </si>
  <si>
    <t>Comprensivo Contra Deshonestidad (3-D)...............................................................................................</t>
  </si>
  <si>
    <t>Seguro de Bancos (B.B.B.) ...............................................................................................</t>
  </si>
  <si>
    <t>Animales...............................................................................................</t>
  </si>
  <si>
    <t>Domiciliario...............................................................................................</t>
  </si>
  <si>
    <t>Responsabilidad Civil (Extracontractual)...............................................................................................</t>
  </si>
  <si>
    <t>Cauciones...............................................................................................</t>
  </si>
  <si>
    <t>Crédito Interno...............................................................................................</t>
  </si>
  <si>
    <t>Crédito a la Exportación...............................................................................................</t>
  </si>
  <si>
    <t>Multiseguros...............................................................................................</t>
  </si>
  <si>
    <t>Agrícola.....................................................</t>
  </si>
  <si>
    <t>Miscelaneos.....................................................</t>
  </si>
  <si>
    <t xml:space="preserve">  ACCIDENTES Y ENFERMEDADES ...............................................................................................</t>
  </si>
  <si>
    <t>Accidentes Personales...............................................................................................</t>
  </si>
  <si>
    <t>Accidentes del Trabajo...............................................................................................</t>
  </si>
  <si>
    <t>Escolares...............................................................................................</t>
  </si>
  <si>
    <t>Asistencia Médica...............................................................................................</t>
  </si>
  <si>
    <t>Seguro de Sepelio...............................................................................................</t>
  </si>
  <si>
    <t xml:space="preserve">  SEGUROS DE VIDA ...............................................................................................</t>
  </si>
  <si>
    <t>Seguro de Vida Individual...............................................................................................</t>
  </si>
  <si>
    <t>Seguro de Vida en Grupo Particular...............................................................................................</t>
  </si>
  <si>
    <t>Seguro de Vida de Ley para Trabajadores ...............................................................................................</t>
  </si>
  <si>
    <t>Seguro de Desgravamen Hipotecario...............................................................................................</t>
  </si>
  <si>
    <t>Renta Particular...............................................................................................</t>
  </si>
  <si>
    <t>Renta de Jubilación...............................................................................................</t>
  </si>
  <si>
    <t>Seguro Complementario de Trabajo de Riesgo</t>
  </si>
  <si>
    <t xml:space="preserve">  SEGUROS PREVISIONALES ...............................................................................................</t>
  </si>
  <si>
    <t>Invalidez...............................................................................................</t>
  </si>
  <si>
    <t>Sobrevivencia...............................................................................................</t>
  </si>
  <si>
    <t>Sepelio...............................................................................................</t>
  </si>
  <si>
    <t>Pensiones de Invalidez...............................................................................................</t>
  </si>
  <si>
    <t>Pensiones de Sobrevivencia...............................................................................................</t>
  </si>
  <si>
    <t>NOTA:   Las pequeñas diferencias que se presentan son por redondeo de cifras.</t>
  </si>
  <si>
    <t xml:space="preserve">            - No considera la Transferencia de Fondos - Seguros Previsionales, y el Ajuste de Provisión para Riesgos Catastróficos.</t>
  </si>
  <si>
    <t>Miscelaneo.....................................................</t>
  </si>
  <si>
    <t>Agricola.....................................................</t>
  </si>
  <si>
    <t>SINIESTROS  DE  PRIMAS  DE  SEGUROS   NETOS</t>
  </si>
  <si>
    <t xml:space="preserve">SINIESTROS DE PRIMAS CEDIDAS NETOS 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</si>
</sst>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* #,##0_ ;_ * \-#,##0_ ;_ * &quot;-&quot;_ ;_ @_ "/>
    <numFmt numFmtId="170" formatCode="_ &quot;S/&quot;* #,##0.00_ ;_ &quot;S/&quot;* \-#,##0.00_ ;_ &quot;S/&quot;* &quot;-&quot;??_ ;_ @_ "/>
    <numFmt numFmtId="171" formatCode="_ * #,##0.00_ ;_ * \-#,##0.00_ ;_ * &quot;-&quot;??_ ;_ @_ "/>
    <numFmt numFmtId="172" formatCode="_(* #\ ###\ ##0_);_(* \(#\ ###\ ##0\);_(* &quot;-&quot;_);_(@_)"/>
  </numFmts>
  <fonts count="42">
    <font>
      <sz val="10"/>
      <name val="Arial"/>
      <family val="0"/>
    </font>
    <font>
      <b/>
      <sz val="16"/>
      <name val="Bahamas"/>
      <family val="2"/>
    </font>
    <font>
      <sz val="10"/>
      <name val="Avalon"/>
      <family val="2"/>
    </font>
    <font>
      <b/>
      <sz val="10"/>
      <name val="Arial"/>
      <family val="0"/>
    </font>
    <font>
      <b/>
      <sz val="8"/>
      <name val="Arial Narrow"/>
      <family val="0"/>
    </font>
    <font>
      <sz val="8"/>
      <name val="Arial Narrow"/>
      <family val="0"/>
    </font>
    <font>
      <b/>
      <sz val="10"/>
      <name val="Arial Narrow"/>
      <family val="0"/>
    </font>
    <font>
      <b/>
      <sz val="12"/>
      <name val="Arial Narro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0" fillId="33" borderId="0" xfId="0" applyFill="1" applyAlignment="1">
      <alignment/>
    </xf>
    <xf numFmtId="17" fontId="2" fillId="33" borderId="0" xfId="0" applyNumberFormat="1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Border="1" applyAlignment="1">
      <alignment horizontal="centerContinuous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Continuous" vertical="top"/>
    </xf>
    <xf numFmtId="17" fontId="0" fillId="33" borderId="0" xfId="0" applyNumberFormat="1" applyFill="1" applyAlignment="1">
      <alignment horizontal="centerContinuous" vertical="top"/>
    </xf>
    <xf numFmtId="0" fontId="0" fillId="33" borderId="0" xfId="0" applyFill="1" applyAlignment="1">
      <alignment horizontal="centerContinuous" vertical="top"/>
    </xf>
    <xf numFmtId="0" fontId="0" fillId="33" borderId="0" xfId="0" applyFill="1" applyBorder="1" applyAlignment="1">
      <alignment horizontal="centerContinuous" vertical="top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172" fontId="4" fillId="33" borderId="0" xfId="0" applyNumberFormat="1" applyFont="1" applyFill="1" applyBorder="1" applyAlignment="1">
      <alignment/>
    </xf>
    <xf numFmtId="172" fontId="4" fillId="33" borderId="15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172" fontId="5" fillId="33" borderId="0" xfId="0" applyNumberFormat="1" applyFont="1" applyFill="1" applyBorder="1" applyAlignment="1">
      <alignment/>
    </xf>
    <xf numFmtId="172" fontId="5" fillId="33" borderId="15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0" borderId="15" xfId="0" applyFont="1" applyBorder="1" applyAlignment="1">
      <alignment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172" fontId="5" fillId="33" borderId="18" xfId="0" applyNumberFormat="1" applyFont="1" applyFill="1" applyBorder="1" applyAlignment="1">
      <alignment/>
    </xf>
    <xf numFmtId="172" fontId="5" fillId="33" borderId="17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72" fontId="5" fillId="0" borderId="15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 vertical="center"/>
    </xf>
    <xf numFmtId="0" fontId="4" fillId="0" borderId="0" xfId="0" applyFont="1" applyAlignment="1">
      <alignment/>
    </xf>
    <xf numFmtId="172" fontId="4" fillId="0" borderId="15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Continuous" vertical="top"/>
    </xf>
    <xf numFmtId="17" fontId="0" fillId="0" borderId="0" xfId="0" applyNumberFormat="1" applyAlignment="1">
      <alignment horizontal="centerContinuous" vertical="top"/>
    </xf>
    <xf numFmtId="0" fontId="3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17" fontId="2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172" fontId="5" fillId="0" borderId="15" xfId="0" applyNumberFormat="1" applyFont="1" applyBorder="1" applyAlignment="1">
      <alignment vertical="center"/>
    </xf>
    <xf numFmtId="172" fontId="5" fillId="0" borderId="0" xfId="0" applyNumberFormat="1" applyFont="1" applyAlignment="1">
      <alignment vertical="center"/>
    </xf>
    <xf numFmtId="0" fontId="5" fillId="0" borderId="15" xfId="0" applyFont="1" applyBorder="1" applyAlignment="1">
      <alignment vertical="center"/>
    </xf>
    <xf numFmtId="172" fontId="4" fillId="0" borderId="15" xfId="0" applyNumberFormat="1" applyFont="1" applyBorder="1" applyAlignment="1">
      <alignment vertical="center"/>
    </xf>
    <xf numFmtId="172" fontId="4" fillId="0" borderId="0" xfId="0" applyNumberFormat="1" applyFont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5" fillId="0" borderId="1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ternet\jul98\seg\avan98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BLC-JUL."/>
      <sheetName val="GP-JUL."/>
      <sheetName val="CIF-CONS-RAT"/>
      <sheetName val="RATIOS1"/>
      <sheetName val="RATIOS2"/>
      <sheetName val="RK-MAGNITUD -1"/>
      <sheetName val="R-MAGINITUD -2"/>
      <sheetName val="RK-MAGNITUD-3"/>
      <sheetName val="RK-COCT.GEST. 1"/>
      <sheetName val="RK-COST.GEST. 2"/>
      <sheetName val="RK-COSTOS GEST. 3"/>
      <sheetName val="PRIM-SEG-NET"/>
      <sheetName val="SIN-PRIM-SG-NET"/>
      <sheetName val="PRIMAS DE RSG-ACEPT-NETOS"/>
      <sheetName val="SIN-RSG-ACEP-NET"/>
      <sheetName val="PRIM-CED-NET"/>
      <sheetName val="SIN-PRIM-CED-NET"/>
      <sheetName val="COMIS-PRIM-SEG-NET"/>
      <sheetName val="COM-RSG-ACEP-NET"/>
      <sheetName val="COM-PR-CED-NET"/>
      <sheetName val="PRIMAS RET."/>
      <sheetName val="SINIEST.RET"/>
      <sheetName val="AJUST.RESERV.TEC."/>
      <sheetName val="%_PRODxRAMO_EMP"/>
      <sheetName val="%_PRODxRAMO_SIST"/>
      <sheetName val="IND_SINxRAMOyEMP"/>
      <sheetName val="SINIEST-RETE-DE SEG-NET"/>
      <sheetName val="IND_AGENC"/>
      <sheetName val="IND.CEC.RIESG."/>
    </sheetNames>
    <sheetDataSet>
      <sheetData sheetId="1">
        <row r="2">
          <cell r="A2" t="str">
            <v>AL  31  DE  JULIO  DE  1998</v>
          </cell>
        </row>
      </sheetData>
      <sheetData sheetId="13">
        <row r="7">
          <cell r="C7">
            <v>268106782</v>
          </cell>
          <cell r="D7">
            <v>42832345</v>
          </cell>
          <cell r="E7">
            <v>47599026</v>
          </cell>
          <cell r="F7">
            <v>76399509</v>
          </cell>
          <cell r="G7">
            <v>0</v>
          </cell>
          <cell r="H7">
            <v>70224173</v>
          </cell>
          <cell r="I7">
            <v>85628084</v>
          </cell>
          <cell r="J7">
            <v>793245</v>
          </cell>
          <cell r="K7">
            <v>19769942</v>
          </cell>
          <cell r="L7">
            <v>233465696</v>
          </cell>
          <cell r="M7">
            <v>181767055</v>
          </cell>
          <cell r="N7">
            <v>11218321</v>
          </cell>
          <cell r="O7">
            <v>544550</v>
          </cell>
          <cell r="P7">
            <v>46188211</v>
          </cell>
          <cell r="Q7">
            <v>118558516</v>
          </cell>
          <cell r="R7">
            <v>1203095457</v>
          </cell>
        </row>
        <row r="8">
          <cell r="C8">
            <v>220300878</v>
          </cell>
          <cell r="D8">
            <v>0</v>
          </cell>
          <cell r="E8">
            <v>37126975</v>
          </cell>
          <cell r="F8">
            <v>62912633</v>
          </cell>
          <cell r="G8">
            <v>0</v>
          </cell>
          <cell r="H8">
            <v>61286778</v>
          </cell>
          <cell r="I8">
            <v>42791516</v>
          </cell>
          <cell r="J8">
            <v>0</v>
          </cell>
          <cell r="K8">
            <v>12693632</v>
          </cell>
          <cell r="L8">
            <v>224650085</v>
          </cell>
          <cell r="M8">
            <v>114295430</v>
          </cell>
          <cell r="N8">
            <v>0</v>
          </cell>
          <cell r="O8">
            <v>544550</v>
          </cell>
          <cell r="P8">
            <v>42284614</v>
          </cell>
          <cell r="Q8">
            <v>61553379</v>
          </cell>
          <cell r="R8">
            <v>880440470</v>
          </cell>
        </row>
        <row r="9">
          <cell r="C9">
            <v>2760987</v>
          </cell>
          <cell r="D9">
            <v>0</v>
          </cell>
          <cell r="E9">
            <v>16265996</v>
          </cell>
          <cell r="F9">
            <v>11854634</v>
          </cell>
          <cell r="G9">
            <v>0</v>
          </cell>
          <cell r="H9">
            <v>29018054</v>
          </cell>
          <cell r="I9">
            <v>881270</v>
          </cell>
          <cell r="J9">
            <v>0</v>
          </cell>
          <cell r="K9">
            <v>3271615</v>
          </cell>
          <cell r="L9">
            <v>2657135</v>
          </cell>
          <cell r="M9">
            <v>44669436</v>
          </cell>
          <cell r="N9">
            <v>0</v>
          </cell>
          <cell r="O9">
            <v>0</v>
          </cell>
          <cell r="P9">
            <v>-7993875</v>
          </cell>
          <cell r="Q9">
            <v>38403314</v>
          </cell>
          <cell r="R9">
            <v>141788566</v>
          </cell>
        </row>
        <row r="10">
          <cell r="C10">
            <v>99104002</v>
          </cell>
          <cell r="D10">
            <v>0</v>
          </cell>
          <cell r="E10">
            <v>0</v>
          </cell>
          <cell r="F10">
            <v>7144277</v>
          </cell>
          <cell r="G10">
            <v>0</v>
          </cell>
          <cell r="H10">
            <v>0</v>
          </cell>
          <cell r="I10">
            <v>22130148</v>
          </cell>
          <cell r="J10">
            <v>0</v>
          </cell>
          <cell r="K10">
            <v>0</v>
          </cell>
          <cell r="L10">
            <v>171836836</v>
          </cell>
          <cell r="M10">
            <v>-11780</v>
          </cell>
          <cell r="N10">
            <v>0</v>
          </cell>
          <cell r="O10">
            <v>0</v>
          </cell>
          <cell r="P10">
            <v>18093910</v>
          </cell>
          <cell r="Q10">
            <v>1922750</v>
          </cell>
          <cell r="R10">
            <v>320220144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91145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31622</v>
          </cell>
          <cell r="L11">
            <v>747247</v>
          </cell>
          <cell r="M11">
            <v>242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870256</v>
          </cell>
        </row>
        <row r="12">
          <cell r="C12">
            <v>435000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</v>
          </cell>
          <cell r="M12">
            <v>0</v>
          </cell>
          <cell r="N12">
            <v>0</v>
          </cell>
          <cell r="O12">
            <v>0</v>
          </cell>
          <cell r="P12">
            <v>8008</v>
          </cell>
          <cell r="Q12">
            <v>0</v>
          </cell>
          <cell r="R12">
            <v>443009</v>
          </cell>
        </row>
        <row r="13">
          <cell r="C13">
            <v>1426</v>
          </cell>
          <cell r="D13">
            <v>0</v>
          </cell>
          <cell r="E13">
            <v>1000</v>
          </cell>
          <cell r="F13">
            <v>10763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32522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45711</v>
          </cell>
        </row>
        <row r="14">
          <cell r="C14">
            <v>7618815</v>
          </cell>
          <cell r="D14">
            <v>0</v>
          </cell>
          <cell r="E14">
            <v>1827757</v>
          </cell>
          <cell r="F14">
            <v>1786840</v>
          </cell>
          <cell r="G14">
            <v>0</v>
          </cell>
          <cell r="H14">
            <v>3552647</v>
          </cell>
          <cell r="I14">
            <v>2179756</v>
          </cell>
          <cell r="J14">
            <v>0</v>
          </cell>
          <cell r="K14">
            <v>717171</v>
          </cell>
          <cell r="L14">
            <v>-11867</v>
          </cell>
          <cell r="M14">
            <v>4153674</v>
          </cell>
          <cell r="N14">
            <v>0</v>
          </cell>
          <cell r="O14">
            <v>0</v>
          </cell>
          <cell r="P14">
            <v>2363094</v>
          </cell>
          <cell r="Q14">
            <v>2221976</v>
          </cell>
          <cell r="R14">
            <v>26409862</v>
          </cell>
        </row>
        <row r="15">
          <cell r="C15">
            <v>13374154</v>
          </cell>
          <cell r="D15">
            <v>0</v>
          </cell>
          <cell r="E15">
            <v>3058607</v>
          </cell>
          <cell r="F15">
            <v>119557</v>
          </cell>
          <cell r="G15">
            <v>0</v>
          </cell>
          <cell r="H15">
            <v>3524631</v>
          </cell>
          <cell r="I15">
            <v>23315</v>
          </cell>
          <cell r="J15">
            <v>0</v>
          </cell>
          <cell r="K15">
            <v>606824</v>
          </cell>
          <cell r="L15">
            <v>2151678</v>
          </cell>
          <cell r="M15">
            <v>234929</v>
          </cell>
          <cell r="N15">
            <v>0</v>
          </cell>
          <cell r="O15">
            <v>0</v>
          </cell>
          <cell r="P15">
            <v>0</v>
          </cell>
          <cell r="Q15">
            <v>2849820</v>
          </cell>
          <cell r="R15">
            <v>25943515</v>
          </cell>
        </row>
        <row r="16">
          <cell r="C16">
            <v>4371203</v>
          </cell>
          <cell r="D16">
            <v>0</v>
          </cell>
          <cell r="E16">
            <v>147434</v>
          </cell>
          <cell r="F16">
            <v>-1811661</v>
          </cell>
          <cell r="G16">
            <v>0</v>
          </cell>
          <cell r="H16">
            <v>0</v>
          </cell>
          <cell r="I16">
            <v>-905</v>
          </cell>
          <cell r="J16">
            <v>0</v>
          </cell>
          <cell r="K16">
            <v>0</v>
          </cell>
          <cell r="L16">
            <v>40842936</v>
          </cell>
          <cell r="M16">
            <v>122492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43671499</v>
          </cell>
        </row>
        <row r="17">
          <cell r="C17">
            <v>29931805</v>
          </cell>
          <cell r="D17">
            <v>0</v>
          </cell>
          <cell r="E17">
            <v>9503244</v>
          </cell>
          <cell r="F17">
            <v>17423542</v>
          </cell>
          <cell r="G17">
            <v>0</v>
          </cell>
          <cell r="H17">
            <v>14063331</v>
          </cell>
          <cell r="I17">
            <v>4593085</v>
          </cell>
          <cell r="J17">
            <v>0</v>
          </cell>
          <cell r="K17">
            <v>4870923</v>
          </cell>
          <cell r="L17">
            <v>2660853</v>
          </cell>
          <cell r="M17">
            <v>14611353</v>
          </cell>
          <cell r="N17">
            <v>0</v>
          </cell>
          <cell r="O17">
            <v>0</v>
          </cell>
          <cell r="P17">
            <v>6659917</v>
          </cell>
          <cell r="Q17">
            <v>5936147</v>
          </cell>
          <cell r="R17">
            <v>110254199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273598</v>
          </cell>
          <cell r="G18">
            <v>0</v>
          </cell>
          <cell r="H18">
            <v>0</v>
          </cell>
          <cell r="I18">
            <v>3708031</v>
          </cell>
          <cell r="J18">
            <v>0</v>
          </cell>
          <cell r="K18">
            <v>1351</v>
          </cell>
          <cell r="L18">
            <v>825321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4808301</v>
          </cell>
        </row>
        <row r="19">
          <cell r="C19">
            <v>25970880</v>
          </cell>
          <cell r="D19">
            <v>0</v>
          </cell>
          <cell r="E19">
            <v>751100</v>
          </cell>
          <cell r="F19">
            <v>18921448</v>
          </cell>
          <cell r="G19">
            <v>0</v>
          </cell>
          <cell r="H19">
            <v>396977</v>
          </cell>
          <cell r="I19">
            <v>3410563</v>
          </cell>
          <cell r="J19">
            <v>0</v>
          </cell>
          <cell r="K19">
            <v>2562299</v>
          </cell>
          <cell r="L19">
            <v>454280</v>
          </cell>
          <cell r="M19">
            <v>26122314</v>
          </cell>
          <cell r="N19">
            <v>0</v>
          </cell>
          <cell r="O19">
            <v>0</v>
          </cell>
          <cell r="P19">
            <v>19901915</v>
          </cell>
          <cell r="Q19">
            <v>57157</v>
          </cell>
          <cell r="R19">
            <v>98548933</v>
          </cell>
        </row>
        <row r="20">
          <cell r="C20">
            <v>3832650</v>
          </cell>
          <cell r="D20">
            <v>0</v>
          </cell>
          <cell r="E20">
            <v>236371</v>
          </cell>
          <cell r="F20">
            <v>74726</v>
          </cell>
          <cell r="G20">
            <v>0</v>
          </cell>
          <cell r="H20">
            <v>3967348</v>
          </cell>
          <cell r="I20">
            <v>3244532</v>
          </cell>
          <cell r="J20">
            <v>0</v>
          </cell>
          <cell r="K20">
            <v>5495</v>
          </cell>
          <cell r="L20">
            <v>375834</v>
          </cell>
          <cell r="M20">
            <v>7429681</v>
          </cell>
          <cell r="N20">
            <v>0</v>
          </cell>
          <cell r="O20">
            <v>0</v>
          </cell>
          <cell r="P20">
            <v>-74971</v>
          </cell>
          <cell r="Q20">
            <v>8210</v>
          </cell>
          <cell r="R20">
            <v>19099875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C22">
            <v>204472</v>
          </cell>
          <cell r="D22">
            <v>0</v>
          </cell>
          <cell r="E22">
            <v>-27817</v>
          </cell>
          <cell r="F22">
            <v>3350</v>
          </cell>
          <cell r="G22">
            <v>0</v>
          </cell>
          <cell r="H22">
            <v>0</v>
          </cell>
          <cell r="I22">
            <v>6428</v>
          </cell>
          <cell r="J22">
            <v>0</v>
          </cell>
          <cell r="K22">
            <v>41956</v>
          </cell>
          <cell r="L22">
            <v>0</v>
          </cell>
          <cell r="M22">
            <v>-92514</v>
          </cell>
          <cell r="N22">
            <v>0</v>
          </cell>
          <cell r="O22">
            <v>0</v>
          </cell>
          <cell r="P22">
            <v>0</v>
          </cell>
          <cell r="Q22">
            <v>5103</v>
          </cell>
          <cell r="R22">
            <v>140979</v>
          </cell>
        </row>
        <row r="23">
          <cell r="C23">
            <v>505255</v>
          </cell>
          <cell r="D23">
            <v>0</v>
          </cell>
          <cell r="E23">
            <v>400957</v>
          </cell>
          <cell r="F23">
            <v>177683</v>
          </cell>
          <cell r="G23">
            <v>0</v>
          </cell>
          <cell r="H23">
            <v>173547</v>
          </cell>
          <cell r="I23">
            <v>2291</v>
          </cell>
          <cell r="J23">
            <v>0</v>
          </cell>
          <cell r="K23">
            <v>130036</v>
          </cell>
          <cell r="L23">
            <v>691</v>
          </cell>
          <cell r="M23">
            <v>320268</v>
          </cell>
          <cell r="N23">
            <v>0</v>
          </cell>
          <cell r="O23">
            <v>0</v>
          </cell>
          <cell r="P23">
            <v>174140</v>
          </cell>
          <cell r="Q23">
            <v>27982</v>
          </cell>
          <cell r="R23">
            <v>1912851</v>
          </cell>
        </row>
        <row r="24">
          <cell r="C24">
            <v>5861148</v>
          </cell>
          <cell r="D24">
            <v>0</v>
          </cell>
          <cell r="E24">
            <v>1261576</v>
          </cell>
          <cell r="F24">
            <v>583842</v>
          </cell>
          <cell r="G24">
            <v>0</v>
          </cell>
          <cell r="H24">
            <v>243601</v>
          </cell>
          <cell r="I24">
            <v>0</v>
          </cell>
          <cell r="J24">
            <v>0</v>
          </cell>
          <cell r="K24">
            <v>34763</v>
          </cell>
          <cell r="L24">
            <v>0</v>
          </cell>
          <cell r="M24">
            <v>5106551</v>
          </cell>
          <cell r="N24">
            <v>0</v>
          </cell>
          <cell r="O24">
            <v>0</v>
          </cell>
          <cell r="P24">
            <v>873676</v>
          </cell>
          <cell r="Q24">
            <v>611246</v>
          </cell>
          <cell r="R24">
            <v>14576405</v>
          </cell>
        </row>
        <row r="25">
          <cell r="C25">
            <v>64746</v>
          </cell>
          <cell r="D25">
            <v>0</v>
          </cell>
          <cell r="E25">
            <v>0</v>
          </cell>
          <cell r="F25">
            <v>2325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67071</v>
          </cell>
        </row>
        <row r="26">
          <cell r="C26">
            <v>694665</v>
          </cell>
          <cell r="D26">
            <v>0</v>
          </cell>
          <cell r="E26">
            <v>1348931</v>
          </cell>
          <cell r="F26">
            <v>1857184</v>
          </cell>
          <cell r="G26">
            <v>0</v>
          </cell>
          <cell r="H26">
            <v>458310</v>
          </cell>
          <cell r="I26">
            <v>895321</v>
          </cell>
          <cell r="J26">
            <v>0</v>
          </cell>
          <cell r="K26">
            <v>586273</v>
          </cell>
          <cell r="L26">
            <v>34486</v>
          </cell>
          <cell r="M26">
            <v>1363867</v>
          </cell>
          <cell r="N26">
            <v>0</v>
          </cell>
          <cell r="O26">
            <v>0</v>
          </cell>
          <cell r="P26">
            <v>1560253</v>
          </cell>
          <cell r="Q26">
            <v>623210</v>
          </cell>
          <cell r="R26">
            <v>9422502</v>
          </cell>
        </row>
        <row r="27">
          <cell r="C27">
            <v>344776</v>
          </cell>
          <cell r="D27">
            <v>0</v>
          </cell>
          <cell r="E27">
            <v>731288</v>
          </cell>
          <cell r="F27">
            <v>405843</v>
          </cell>
          <cell r="G27">
            <v>0</v>
          </cell>
          <cell r="H27">
            <v>99187</v>
          </cell>
          <cell r="I27">
            <v>1238281</v>
          </cell>
          <cell r="J27">
            <v>0</v>
          </cell>
          <cell r="K27">
            <v>-47359</v>
          </cell>
          <cell r="L27">
            <v>12883</v>
          </cell>
          <cell r="M27">
            <v>246634</v>
          </cell>
          <cell r="N27">
            <v>0</v>
          </cell>
          <cell r="O27">
            <v>0</v>
          </cell>
          <cell r="P27">
            <v>691345</v>
          </cell>
          <cell r="Q27">
            <v>147203</v>
          </cell>
          <cell r="R27">
            <v>3870080</v>
          </cell>
        </row>
        <row r="28">
          <cell r="C28">
            <v>3349348</v>
          </cell>
          <cell r="D28">
            <v>0</v>
          </cell>
          <cell r="E28">
            <v>380488</v>
          </cell>
          <cell r="F28">
            <v>732890</v>
          </cell>
          <cell r="G28">
            <v>0</v>
          </cell>
          <cell r="H28">
            <v>1479766</v>
          </cell>
          <cell r="I28">
            <v>51162</v>
          </cell>
          <cell r="J28">
            <v>0</v>
          </cell>
          <cell r="K28">
            <v>138719</v>
          </cell>
          <cell r="L28">
            <v>497966</v>
          </cell>
          <cell r="M28">
            <v>1613999</v>
          </cell>
          <cell r="N28">
            <v>0</v>
          </cell>
          <cell r="O28">
            <v>0</v>
          </cell>
          <cell r="P28">
            <v>0</v>
          </cell>
          <cell r="Q28">
            <v>1040883</v>
          </cell>
          <cell r="R28">
            <v>9285220</v>
          </cell>
        </row>
        <row r="29">
          <cell r="C29">
            <v>16921670</v>
          </cell>
          <cell r="D29">
            <v>0</v>
          </cell>
          <cell r="E29">
            <v>317726</v>
          </cell>
          <cell r="F29">
            <v>3199766</v>
          </cell>
          <cell r="G29">
            <v>0</v>
          </cell>
          <cell r="H29">
            <v>2586223</v>
          </cell>
          <cell r="I29">
            <v>0</v>
          </cell>
          <cell r="J29">
            <v>0</v>
          </cell>
          <cell r="K29">
            <v>0</v>
          </cell>
          <cell r="L29">
            <v>915956</v>
          </cell>
          <cell r="M29">
            <v>8577272</v>
          </cell>
          <cell r="N29">
            <v>0</v>
          </cell>
          <cell r="O29">
            <v>0</v>
          </cell>
          <cell r="P29">
            <v>0</v>
          </cell>
          <cell r="Q29">
            <v>7110380</v>
          </cell>
          <cell r="R29">
            <v>39628993</v>
          </cell>
        </row>
        <row r="30">
          <cell r="C30">
            <v>301185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665</v>
          </cell>
          <cell r="J30">
            <v>0</v>
          </cell>
          <cell r="K30">
            <v>0</v>
          </cell>
          <cell r="L30">
            <v>0</v>
          </cell>
          <cell r="M30">
            <v>2000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303849</v>
          </cell>
        </row>
        <row r="31">
          <cell r="C31">
            <v>1026728</v>
          </cell>
          <cell r="D31">
            <v>0</v>
          </cell>
          <cell r="E31">
            <v>-10520</v>
          </cell>
          <cell r="F31">
            <v>40425</v>
          </cell>
          <cell r="G31">
            <v>0</v>
          </cell>
          <cell r="H31">
            <v>47438</v>
          </cell>
          <cell r="I31">
            <v>212062</v>
          </cell>
          <cell r="J31">
            <v>0</v>
          </cell>
          <cell r="K31">
            <v>1927</v>
          </cell>
          <cell r="L31">
            <v>87455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51922</v>
          </cell>
          <cell r="R31">
            <v>1457437</v>
          </cell>
        </row>
        <row r="32">
          <cell r="C32">
            <v>1040429</v>
          </cell>
          <cell r="D32">
            <v>0</v>
          </cell>
          <cell r="E32">
            <v>178094</v>
          </cell>
          <cell r="F32">
            <v>20453</v>
          </cell>
          <cell r="G32">
            <v>0</v>
          </cell>
          <cell r="H32">
            <v>83849</v>
          </cell>
          <cell r="I32">
            <v>215512</v>
          </cell>
          <cell r="J32">
            <v>0</v>
          </cell>
          <cell r="K32">
            <v>-100598</v>
          </cell>
          <cell r="L32">
            <v>1337717</v>
          </cell>
          <cell r="M32">
            <v>-174989</v>
          </cell>
          <cell r="N32">
            <v>0</v>
          </cell>
          <cell r="O32">
            <v>0</v>
          </cell>
          <cell r="P32">
            <v>27203</v>
          </cell>
          <cell r="Q32">
            <v>225604</v>
          </cell>
          <cell r="R32">
            <v>2853275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6320</v>
          </cell>
          <cell r="I33">
            <v>0</v>
          </cell>
          <cell r="J33">
            <v>0</v>
          </cell>
          <cell r="K33">
            <v>-159385</v>
          </cell>
          <cell r="L33">
            <v>0</v>
          </cell>
          <cell r="M33">
            <v>0</v>
          </cell>
          <cell r="N33">
            <v>0</v>
          </cell>
          <cell r="O33">
            <v>125235</v>
          </cell>
          <cell r="P33">
            <v>0</v>
          </cell>
          <cell r="Q33">
            <v>0</v>
          </cell>
          <cell r="R33">
            <v>-27829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C35">
            <v>11579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419315</v>
          </cell>
          <cell r="P35">
            <v>0</v>
          </cell>
          <cell r="Q35">
            <v>0</v>
          </cell>
          <cell r="R35">
            <v>430894</v>
          </cell>
        </row>
        <row r="36">
          <cell r="C36">
            <v>1270160</v>
          </cell>
          <cell r="D36">
            <v>0</v>
          </cell>
          <cell r="E36">
            <v>754744</v>
          </cell>
          <cell r="F36">
            <v>0</v>
          </cell>
          <cell r="G36">
            <v>0</v>
          </cell>
          <cell r="H36">
            <v>1585549</v>
          </cell>
          <cell r="I36">
            <v>0</v>
          </cell>
          <cell r="J36">
            <v>0</v>
          </cell>
          <cell r="K36">
            <v>0</v>
          </cell>
          <cell r="L36">
            <v>-809846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310471</v>
          </cell>
          <cell r="R36">
            <v>3111078</v>
          </cell>
        </row>
        <row r="37">
          <cell r="C37">
            <v>1303794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1303794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C39">
            <v>47805904</v>
          </cell>
          <cell r="D39">
            <v>0</v>
          </cell>
          <cell r="E39">
            <v>4616537</v>
          </cell>
          <cell r="F39">
            <v>12305183</v>
          </cell>
          <cell r="G39">
            <v>0</v>
          </cell>
          <cell r="H39">
            <v>7745235</v>
          </cell>
          <cell r="I39">
            <v>13010884</v>
          </cell>
          <cell r="J39">
            <v>688016</v>
          </cell>
          <cell r="K39">
            <v>5346657</v>
          </cell>
          <cell r="L39">
            <v>3457256</v>
          </cell>
          <cell r="M39">
            <v>22629631</v>
          </cell>
          <cell r="N39">
            <v>0</v>
          </cell>
          <cell r="O39">
            <v>0</v>
          </cell>
          <cell r="P39">
            <v>2563384</v>
          </cell>
          <cell r="Q39">
            <v>3491020</v>
          </cell>
          <cell r="R39">
            <v>123659708</v>
          </cell>
        </row>
        <row r="40">
          <cell r="C40">
            <v>4799753</v>
          </cell>
          <cell r="D40">
            <v>0</v>
          </cell>
          <cell r="E40">
            <v>913167</v>
          </cell>
          <cell r="F40">
            <v>553144</v>
          </cell>
          <cell r="G40">
            <v>0</v>
          </cell>
          <cell r="H40">
            <v>701638</v>
          </cell>
          <cell r="I40">
            <v>1833049</v>
          </cell>
          <cell r="J40">
            <v>686704</v>
          </cell>
          <cell r="K40">
            <v>558432</v>
          </cell>
          <cell r="L40">
            <v>710632</v>
          </cell>
          <cell r="M40">
            <v>1713593</v>
          </cell>
          <cell r="N40">
            <v>0</v>
          </cell>
          <cell r="O40">
            <v>0</v>
          </cell>
          <cell r="P40">
            <v>623723</v>
          </cell>
          <cell r="Q40">
            <v>413416</v>
          </cell>
          <cell r="R40">
            <v>13507249</v>
          </cell>
        </row>
        <row r="41">
          <cell r="C41">
            <v>0</v>
          </cell>
          <cell r="D41">
            <v>0</v>
          </cell>
          <cell r="E41">
            <v>48267</v>
          </cell>
          <cell r="F41">
            <v>18589</v>
          </cell>
          <cell r="G41">
            <v>0</v>
          </cell>
          <cell r="H41">
            <v>0</v>
          </cell>
          <cell r="I41">
            <v>2923123</v>
          </cell>
          <cell r="J41">
            <v>0</v>
          </cell>
          <cell r="K41">
            <v>0</v>
          </cell>
          <cell r="L41">
            <v>0</v>
          </cell>
          <cell r="M41">
            <v>247872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3237851</v>
          </cell>
        </row>
        <row r="42">
          <cell r="C42">
            <v>628095</v>
          </cell>
          <cell r="D42">
            <v>0</v>
          </cell>
          <cell r="E42">
            <v>2602246</v>
          </cell>
          <cell r="F42">
            <v>154329</v>
          </cell>
          <cell r="G42">
            <v>0</v>
          </cell>
          <cell r="H42">
            <v>57106</v>
          </cell>
          <cell r="I42">
            <v>0</v>
          </cell>
          <cell r="J42">
            <v>0</v>
          </cell>
          <cell r="K42">
            <v>1720672</v>
          </cell>
          <cell r="L42">
            <v>-2115</v>
          </cell>
          <cell r="M42">
            <v>35926</v>
          </cell>
          <cell r="N42">
            <v>0</v>
          </cell>
          <cell r="O42">
            <v>0</v>
          </cell>
          <cell r="P42">
            <v>18803</v>
          </cell>
          <cell r="Q42">
            <v>276834</v>
          </cell>
          <cell r="R42">
            <v>5491896</v>
          </cell>
        </row>
        <row r="43">
          <cell r="C43">
            <v>42378057</v>
          </cell>
          <cell r="D43">
            <v>0</v>
          </cell>
          <cell r="E43">
            <v>1052857</v>
          </cell>
          <cell r="F43">
            <v>11579121</v>
          </cell>
          <cell r="G43">
            <v>0</v>
          </cell>
          <cell r="H43">
            <v>6986491</v>
          </cell>
          <cell r="I43">
            <v>8259559</v>
          </cell>
          <cell r="J43">
            <v>1312</v>
          </cell>
          <cell r="K43">
            <v>3067554</v>
          </cell>
          <cell r="L43">
            <v>2714243</v>
          </cell>
          <cell r="M43">
            <v>20632239</v>
          </cell>
          <cell r="N43">
            <v>0</v>
          </cell>
          <cell r="O43">
            <v>0</v>
          </cell>
          <cell r="P43">
            <v>1920858</v>
          </cell>
          <cell r="Q43">
            <v>2800771</v>
          </cell>
          <cell r="R43">
            <v>101393061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-4846</v>
          </cell>
          <cell r="J44">
            <v>0</v>
          </cell>
          <cell r="K44">
            <v>0</v>
          </cell>
          <cell r="L44">
            <v>34497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29651</v>
          </cell>
        </row>
        <row r="45">
          <cell r="C45">
            <v>0</v>
          </cell>
          <cell r="D45">
            <v>16091574</v>
          </cell>
          <cell r="E45">
            <v>5851809</v>
          </cell>
          <cell r="F45">
            <v>1181693</v>
          </cell>
          <cell r="G45">
            <v>0</v>
          </cell>
          <cell r="H45">
            <v>1005676</v>
          </cell>
          <cell r="I45">
            <v>6197296</v>
          </cell>
          <cell r="J45">
            <v>105229</v>
          </cell>
          <cell r="K45">
            <v>1421147</v>
          </cell>
          <cell r="L45">
            <v>4242392</v>
          </cell>
          <cell r="M45">
            <v>15625612</v>
          </cell>
          <cell r="N45">
            <v>149310</v>
          </cell>
          <cell r="O45">
            <v>0</v>
          </cell>
          <cell r="P45">
            <v>1340214</v>
          </cell>
          <cell r="Q45">
            <v>15423419</v>
          </cell>
          <cell r="R45">
            <v>68635373</v>
          </cell>
        </row>
        <row r="46">
          <cell r="C46">
            <v>0</v>
          </cell>
          <cell r="D46">
            <v>1333845</v>
          </cell>
          <cell r="E46">
            <v>1053725</v>
          </cell>
          <cell r="F46">
            <v>0</v>
          </cell>
          <cell r="G46">
            <v>0</v>
          </cell>
          <cell r="H46">
            <v>0</v>
          </cell>
          <cell r="I46">
            <v>1724344</v>
          </cell>
          <cell r="J46">
            <v>105229</v>
          </cell>
          <cell r="K46">
            <v>-4912</v>
          </cell>
          <cell r="L46">
            <v>23155</v>
          </cell>
          <cell r="M46">
            <v>2142330</v>
          </cell>
          <cell r="N46">
            <v>0</v>
          </cell>
          <cell r="O46">
            <v>0</v>
          </cell>
          <cell r="P46">
            <v>12392</v>
          </cell>
          <cell r="Q46">
            <v>427814</v>
          </cell>
          <cell r="R46">
            <v>6817922</v>
          </cell>
        </row>
        <row r="47">
          <cell r="C47">
            <v>0</v>
          </cell>
          <cell r="D47">
            <v>4607599</v>
          </cell>
          <cell r="E47">
            <v>546526</v>
          </cell>
          <cell r="F47">
            <v>87310</v>
          </cell>
          <cell r="G47">
            <v>0</v>
          </cell>
          <cell r="H47">
            <v>0</v>
          </cell>
          <cell r="I47">
            <v>349797</v>
          </cell>
          <cell r="J47">
            <v>0</v>
          </cell>
          <cell r="K47">
            <v>1023442</v>
          </cell>
          <cell r="L47">
            <v>1090903</v>
          </cell>
          <cell r="M47">
            <v>4336331</v>
          </cell>
          <cell r="N47">
            <v>0</v>
          </cell>
          <cell r="O47">
            <v>0</v>
          </cell>
          <cell r="P47">
            <v>156507</v>
          </cell>
          <cell r="Q47">
            <v>2763162</v>
          </cell>
          <cell r="R47">
            <v>14961576</v>
          </cell>
        </row>
        <row r="48">
          <cell r="C48">
            <v>0</v>
          </cell>
          <cell r="D48">
            <v>6717809</v>
          </cell>
          <cell r="E48">
            <v>451516</v>
          </cell>
          <cell r="F48">
            <v>428350</v>
          </cell>
          <cell r="G48">
            <v>0</v>
          </cell>
          <cell r="H48">
            <v>809730</v>
          </cell>
          <cell r="I48">
            <v>670066</v>
          </cell>
          <cell r="J48">
            <v>0</v>
          </cell>
          <cell r="K48">
            <v>329518</v>
          </cell>
          <cell r="L48">
            <v>3126886</v>
          </cell>
          <cell r="M48">
            <v>5000760</v>
          </cell>
          <cell r="N48">
            <v>0</v>
          </cell>
          <cell r="O48">
            <v>0</v>
          </cell>
          <cell r="P48">
            <v>660174</v>
          </cell>
          <cell r="Q48">
            <v>453898</v>
          </cell>
          <cell r="R48">
            <v>18648707</v>
          </cell>
        </row>
        <row r="49">
          <cell r="C49">
            <v>0</v>
          </cell>
          <cell r="D49">
            <v>3069206</v>
          </cell>
          <cell r="E49">
            <v>690133</v>
          </cell>
          <cell r="F49">
            <v>666034</v>
          </cell>
          <cell r="G49">
            <v>0</v>
          </cell>
          <cell r="H49">
            <v>195946</v>
          </cell>
          <cell r="I49">
            <v>456419</v>
          </cell>
          <cell r="J49">
            <v>0</v>
          </cell>
          <cell r="K49">
            <v>0</v>
          </cell>
          <cell r="L49">
            <v>1447</v>
          </cell>
          <cell r="M49">
            <v>2833166</v>
          </cell>
          <cell r="N49">
            <v>149310</v>
          </cell>
          <cell r="O49">
            <v>0</v>
          </cell>
          <cell r="P49">
            <v>511142</v>
          </cell>
          <cell r="Q49">
            <v>1050266</v>
          </cell>
          <cell r="R49">
            <v>9623069</v>
          </cell>
        </row>
        <row r="50">
          <cell r="C50">
            <v>0</v>
          </cell>
          <cell r="D50">
            <v>0</v>
          </cell>
          <cell r="E50">
            <v>200880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73098</v>
          </cell>
          <cell r="L50">
            <v>0</v>
          </cell>
          <cell r="M50">
            <v>865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274844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2996670</v>
          </cell>
          <cell r="J51">
            <v>0</v>
          </cell>
          <cell r="K51">
            <v>0</v>
          </cell>
          <cell r="L51">
            <v>0</v>
          </cell>
          <cell r="M51">
            <v>181394</v>
          </cell>
          <cell r="N51">
            <v>0</v>
          </cell>
          <cell r="O51">
            <v>0</v>
          </cell>
          <cell r="P51">
            <v>0</v>
          </cell>
          <cell r="Q51">
            <v>10724653</v>
          </cell>
          <cell r="R51">
            <v>13902718</v>
          </cell>
        </row>
        <row r="52">
          <cell r="C52">
            <v>0</v>
          </cell>
          <cell r="D52">
            <v>363116</v>
          </cell>
          <cell r="E52">
            <v>2909029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1130766</v>
          </cell>
          <cell r="N52">
            <v>0</v>
          </cell>
          <cell r="O52">
            <v>0</v>
          </cell>
          <cell r="P52">
            <v>0</v>
          </cell>
          <cell r="Q52">
            <v>3627</v>
          </cell>
          <cell r="R52">
            <v>4406538</v>
          </cell>
        </row>
        <row r="53">
          <cell r="C53">
            <v>0</v>
          </cell>
          <cell r="D53">
            <v>26740770</v>
          </cell>
          <cell r="E53">
            <v>3705</v>
          </cell>
          <cell r="F53">
            <v>0</v>
          </cell>
          <cell r="G53">
            <v>0</v>
          </cell>
          <cell r="H53">
            <v>186484</v>
          </cell>
          <cell r="I53">
            <v>23628387</v>
          </cell>
          <cell r="J53">
            <v>0</v>
          </cell>
          <cell r="K53">
            <v>308506</v>
          </cell>
          <cell r="L53">
            <v>1115963</v>
          </cell>
          <cell r="M53">
            <v>29216382</v>
          </cell>
          <cell r="N53">
            <v>11069011</v>
          </cell>
          <cell r="O53">
            <v>0</v>
          </cell>
          <cell r="P53">
            <v>0</v>
          </cell>
          <cell r="Q53">
            <v>38090698</v>
          </cell>
          <cell r="R53">
            <v>130359906</v>
          </cell>
        </row>
        <row r="54">
          <cell r="C54">
            <v>0</v>
          </cell>
          <cell r="D54">
            <v>-284271</v>
          </cell>
          <cell r="E54">
            <v>3705</v>
          </cell>
          <cell r="F54">
            <v>0</v>
          </cell>
          <cell r="G54">
            <v>0</v>
          </cell>
          <cell r="H54">
            <v>186484</v>
          </cell>
          <cell r="I54">
            <v>4740757</v>
          </cell>
          <cell r="J54">
            <v>0</v>
          </cell>
          <cell r="K54">
            <v>308506</v>
          </cell>
          <cell r="L54">
            <v>-350619</v>
          </cell>
          <cell r="M54">
            <v>3233738</v>
          </cell>
          <cell r="N54">
            <v>2818890</v>
          </cell>
          <cell r="O54">
            <v>0</v>
          </cell>
          <cell r="P54">
            <v>0</v>
          </cell>
          <cell r="Q54">
            <v>30154723</v>
          </cell>
          <cell r="R54">
            <v>40811914</v>
          </cell>
        </row>
        <row r="55">
          <cell r="C55">
            <v>0</v>
          </cell>
          <cell r="D55">
            <v>6649791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14380207</v>
          </cell>
          <cell r="J55">
            <v>0</v>
          </cell>
          <cell r="K55">
            <v>0</v>
          </cell>
          <cell r="L55">
            <v>1460702</v>
          </cell>
          <cell r="M55">
            <v>25179229</v>
          </cell>
          <cell r="N55">
            <v>8012237</v>
          </cell>
          <cell r="O55">
            <v>0</v>
          </cell>
          <cell r="P55">
            <v>0</v>
          </cell>
          <cell r="Q55">
            <v>7935954</v>
          </cell>
          <cell r="R55">
            <v>63618120</v>
          </cell>
        </row>
        <row r="56">
          <cell r="C56">
            <v>0</v>
          </cell>
          <cell r="D56">
            <v>275369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363551</v>
          </cell>
          <cell r="J56">
            <v>0</v>
          </cell>
          <cell r="K56">
            <v>0</v>
          </cell>
          <cell r="L56">
            <v>5880</v>
          </cell>
          <cell r="M56">
            <v>282155</v>
          </cell>
          <cell r="N56">
            <v>64313</v>
          </cell>
          <cell r="O56">
            <v>0</v>
          </cell>
          <cell r="P56">
            <v>0</v>
          </cell>
          <cell r="Q56">
            <v>0</v>
          </cell>
          <cell r="R56">
            <v>991269</v>
          </cell>
        </row>
        <row r="57">
          <cell r="C57">
            <v>0</v>
          </cell>
          <cell r="D57">
            <v>3344646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538403</v>
          </cell>
          <cell r="J57">
            <v>0</v>
          </cell>
          <cell r="K57">
            <v>0</v>
          </cell>
          <cell r="L57">
            <v>0</v>
          </cell>
          <cell r="M57">
            <v>521259</v>
          </cell>
          <cell r="N57">
            <v>30328</v>
          </cell>
          <cell r="O57">
            <v>0</v>
          </cell>
          <cell r="P57">
            <v>0</v>
          </cell>
          <cell r="Q57">
            <v>0</v>
          </cell>
          <cell r="R57">
            <v>4434636</v>
          </cell>
        </row>
        <row r="58">
          <cell r="C58">
            <v>0</v>
          </cell>
          <cell r="D58">
            <v>16755235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3605468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143243</v>
          </cell>
          <cell r="O58">
            <v>0</v>
          </cell>
          <cell r="P58">
            <v>0</v>
          </cell>
          <cell r="Q58">
            <v>21</v>
          </cell>
          <cell r="R58">
            <v>20503967</v>
          </cell>
        </row>
      </sheetData>
      <sheetData sheetId="15">
        <row r="7">
          <cell r="C7">
            <v>627147</v>
          </cell>
          <cell r="D7">
            <v>-60175</v>
          </cell>
          <cell r="E7">
            <v>41525</v>
          </cell>
          <cell r="F7">
            <v>490303</v>
          </cell>
          <cell r="G7">
            <v>0</v>
          </cell>
          <cell r="H7">
            <v>200481</v>
          </cell>
          <cell r="I7">
            <v>774100</v>
          </cell>
          <cell r="J7">
            <v>12224</v>
          </cell>
          <cell r="K7">
            <v>132237</v>
          </cell>
          <cell r="L7">
            <v>297747</v>
          </cell>
          <cell r="M7">
            <v>237372</v>
          </cell>
          <cell r="N7">
            <v>0</v>
          </cell>
          <cell r="O7">
            <v>0</v>
          </cell>
          <cell r="P7">
            <v>144961</v>
          </cell>
          <cell r="Q7">
            <v>214587</v>
          </cell>
          <cell r="R7">
            <v>3112508</v>
          </cell>
        </row>
        <row r="8">
          <cell r="C8">
            <v>627147</v>
          </cell>
          <cell r="D8">
            <v>0</v>
          </cell>
          <cell r="E8">
            <v>8875</v>
          </cell>
          <cell r="F8">
            <v>389800</v>
          </cell>
          <cell r="G8">
            <v>0</v>
          </cell>
          <cell r="H8">
            <v>51126</v>
          </cell>
          <cell r="I8">
            <v>664899</v>
          </cell>
          <cell r="J8">
            <v>12224</v>
          </cell>
          <cell r="K8">
            <v>0</v>
          </cell>
          <cell r="L8">
            <v>-40427</v>
          </cell>
          <cell r="M8">
            <v>16216</v>
          </cell>
          <cell r="N8">
            <v>0</v>
          </cell>
          <cell r="O8">
            <v>0</v>
          </cell>
          <cell r="P8">
            <v>62386</v>
          </cell>
          <cell r="Q8">
            <v>9900</v>
          </cell>
          <cell r="R8">
            <v>1802147</v>
          </cell>
        </row>
        <row r="9">
          <cell r="C9">
            <v>0</v>
          </cell>
          <cell r="D9">
            <v>0</v>
          </cell>
          <cell r="E9">
            <v>6326</v>
          </cell>
          <cell r="F9">
            <v>390795</v>
          </cell>
          <cell r="G9">
            <v>0</v>
          </cell>
          <cell r="H9">
            <v>51126</v>
          </cell>
          <cell r="I9">
            <v>319810</v>
          </cell>
          <cell r="J9">
            <v>0</v>
          </cell>
          <cell r="K9">
            <v>0</v>
          </cell>
          <cell r="L9">
            <v>28403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796460</v>
          </cell>
        </row>
        <row r="10">
          <cell r="C10">
            <v>-24258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6204</v>
          </cell>
          <cell r="R10">
            <v>-18054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47</v>
          </cell>
          <cell r="G14">
            <v>0</v>
          </cell>
          <cell r="H14">
            <v>0</v>
          </cell>
          <cell r="I14">
            <v>169605</v>
          </cell>
          <cell r="J14">
            <v>12224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23895</v>
          </cell>
          <cell r="Q14">
            <v>0</v>
          </cell>
          <cell r="R14">
            <v>205772</v>
          </cell>
        </row>
        <row r="15">
          <cell r="C15">
            <v>281475</v>
          </cell>
          <cell r="D15">
            <v>0</v>
          </cell>
          <cell r="E15">
            <v>0</v>
          </cell>
          <cell r="F15">
            <v>4798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-68830</v>
          </cell>
          <cell r="M15">
            <v>0</v>
          </cell>
          <cell r="N15">
            <v>0</v>
          </cell>
          <cell r="O15">
            <v>0</v>
          </cell>
          <cell r="P15">
            <v>2617</v>
          </cell>
          <cell r="Q15">
            <v>0</v>
          </cell>
          <cell r="R15">
            <v>220061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187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187</v>
          </cell>
        </row>
        <row r="17">
          <cell r="C17">
            <v>-18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-5900</v>
          </cell>
          <cell r="Q17">
            <v>0</v>
          </cell>
          <cell r="R17">
            <v>-5918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343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343</v>
          </cell>
        </row>
        <row r="20">
          <cell r="C20">
            <v>64870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3777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68648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5196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5196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23895</v>
          </cell>
          <cell r="Q24">
            <v>0</v>
          </cell>
          <cell r="R24">
            <v>23895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82906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82906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81120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81120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C29">
            <v>208245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208245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19178</v>
          </cell>
          <cell r="G32">
            <v>0</v>
          </cell>
          <cell r="H32">
            <v>0</v>
          </cell>
          <cell r="I32">
            <v>1396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20574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C35">
            <v>21543</v>
          </cell>
          <cell r="D35">
            <v>0</v>
          </cell>
          <cell r="E35">
            <v>2549</v>
          </cell>
          <cell r="F35">
            <v>-30744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16216</v>
          </cell>
          <cell r="N35">
            <v>0</v>
          </cell>
          <cell r="O35">
            <v>0</v>
          </cell>
          <cell r="P35">
            <v>17878</v>
          </cell>
          <cell r="Q35">
            <v>3695</v>
          </cell>
          <cell r="R35">
            <v>31137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C37">
            <v>75290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6285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81575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250</v>
          </cell>
          <cell r="G39">
            <v>0</v>
          </cell>
          <cell r="H39">
            <v>0</v>
          </cell>
          <cell r="I39">
            <v>36837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37086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250</v>
          </cell>
          <cell r="G40">
            <v>0</v>
          </cell>
          <cell r="H40">
            <v>0</v>
          </cell>
          <cell r="I40">
            <v>36837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37086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C45">
            <v>0</v>
          </cell>
          <cell r="D45">
            <v>-60175</v>
          </cell>
          <cell r="E45">
            <v>32650</v>
          </cell>
          <cell r="F45">
            <v>100253</v>
          </cell>
          <cell r="G45">
            <v>0</v>
          </cell>
          <cell r="H45">
            <v>149355</v>
          </cell>
          <cell r="I45">
            <v>72364</v>
          </cell>
          <cell r="J45">
            <v>0</v>
          </cell>
          <cell r="K45">
            <v>132237</v>
          </cell>
          <cell r="L45">
            <v>338174</v>
          </cell>
          <cell r="M45">
            <v>221156</v>
          </cell>
          <cell r="N45">
            <v>0</v>
          </cell>
          <cell r="O45">
            <v>0</v>
          </cell>
          <cell r="P45">
            <v>82575</v>
          </cell>
          <cell r="Q45">
            <v>204687</v>
          </cell>
          <cell r="R45">
            <v>1273274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-7680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-7680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13663</v>
          </cell>
          <cell r="I47">
            <v>80044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93707</v>
          </cell>
        </row>
        <row r="48">
          <cell r="C48">
            <v>0</v>
          </cell>
          <cell r="D48">
            <v>-41249</v>
          </cell>
          <cell r="E48">
            <v>32650</v>
          </cell>
          <cell r="F48">
            <v>100253</v>
          </cell>
          <cell r="G48">
            <v>0</v>
          </cell>
          <cell r="H48">
            <v>135692</v>
          </cell>
          <cell r="I48">
            <v>0</v>
          </cell>
          <cell r="J48">
            <v>0</v>
          </cell>
          <cell r="K48">
            <v>132237</v>
          </cell>
          <cell r="L48">
            <v>338174</v>
          </cell>
          <cell r="M48">
            <v>221156</v>
          </cell>
          <cell r="N48">
            <v>0</v>
          </cell>
          <cell r="O48">
            <v>0</v>
          </cell>
          <cell r="P48">
            <v>82575</v>
          </cell>
          <cell r="Q48">
            <v>204687</v>
          </cell>
          <cell r="R48">
            <v>1206174</v>
          </cell>
        </row>
        <row r="49">
          <cell r="C49">
            <v>0</v>
          </cell>
          <cell r="D49">
            <v>-18926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-18926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</sheetData>
      <sheetData sheetId="17">
        <row r="7">
          <cell r="C7">
            <v>151196016</v>
          </cell>
          <cell r="D7">
            <v>6169438</v>
          </cell>
          <cell r="E7">
            <v>28264628</v>
          </cell>
          <cell r="F7">
            <v>37114404</v>
          </cell>
          <cell r="G7">
            <v>0</v>
          </cell>
          <cell r="H7">
            <v>44440038</v>
          </cell>
          <cell r="I7">
            <v>43611490</v>
          </cell>
          <cell r="J7">
            <v>0</v>
          </cell>
          <cell r="K7">
            <v>8138626</v>
          </cell>
          <cell r="L7">
            <v>209828736</v>
          </cell>
          <cell r="M7">
            <v>98198412</v>
          </cell>
          <cell r="N7">
            <v>5495358</v>
          </cell>
          <cell r="O7">
            <v>462868</v>
          </cell>
          <cell r="P7">
            <v>33244426</v>
          </cell>
          <cell r="Q7">
            <v>50144018</v>
          </cell>
          <cell r="R7">
            <v>716308457</v>
          </cell>
        </row>
        <row r="8">
          <cell r="C8">
            <v>148090936</v>
          </cell>
          <cell r="D8">
            <v>0</v>
          </cell>
          <cell r="E8">
            <v>24559206</v>
          </cell>
          <cell r="F8">
            <v>36748057</v>
          </cell>
          <cell r="G8">
            <v>0</v>
          </cell>
          <cell r="H8">
            <v>44107769</v>
          </cell>
          <cell r="I8">
            <v>25536206</v>
          </cell>
          <cell r="J8">
            <v>0</v>
          </cell>
          <cell r="K8">
            <v>7333511</v>
          </cell>
          <cell r="L8">
            <v>208500267</v>
          </cell>
          <cell r="M8">
            <v>90718690</v>
          </cell>
          <cell r="N8">
            <v>0</v>
          </cell>
          <cell r="O8">
            <v>462868</v>
          </cell>
          <cell r="P8">
            <v>32135658</v>
          </cell>
          <cell r="Q8">
            <v>47089540</v>
          </cell>
          <cell r="R8">
            <v>665282708</v>
          </cell>
        </row>
        <row r="9">
          <cell r="C9">
            <v>2687344</v>
          </cell>
          <cell r="D9">
            <v>0</v>
          </cell>
          <cell r="E9">
            <v>15380863</v>
          </cell>
          <cell r="F9">
            <v>8320521</v>
          </cell>
          <cell r="G9">
            <v>0</v>
          </cell>
          <cell r="H9">
            <v>28128053</v>
          </cell>
          <cell r="I9">
            <v>-2246225</v>
          </cell>
          <cell r="J9">
            <v>0</v>
          </cell>
          <cell r="K9">
            <v>2966060</v>
          </cell>
          <cell r="L9">
            <v>2713082</v>
          </cell>
          <cell r="M9">
            <v>42201753</v>
          </cell>
          <cell r="N9">
            <v>0</v>
          </cell>
          <cell r="O9">
            <v>0</v>
          </cell>
          <cell r="P9">
            <v>-7175761</v>
          </cell>
          <cell r="Q9">
            <v>34480319</v>
          </cell>
          <cell r="R9">
            <v>127456009</v>
          </cell>
        </row>
        <row r="10">
          <cell r="C10">
            <v>87585577</v>
          </cell>
          <cell r="D10">
            <v>0</v>
          </cell>
          <cell r="E10">
            <v>0</v>
          </cell>
          <cell r="F10">
            <v>3738932</v>
          </cell>
          <cell r="G10">
            <v>0</v>
          </cell>
          <cell r="H10">
            <v>0</v>
          </cell>
          <cell r="I10">
            <v>21507269</v>
          </cell>
          <cell r="J10">
            <v>0</v>
          </cell>
          <cell r="K10">
            <v>0</v>
          </cell>
          <cell r="L10">
            <v>164080848</v>
          </cell>
          <cell r="M10">
            <v>-10873</v>
          </cell>
          <cell r="N10">
            <v>0</v>
          </cell>
          <cell r="O10">
            <v>0</v>
          </cell>
          <cell r="P10">
            <v>15263194</v>
          </cell>
          <cell r="Q10">
            <v>2759</v>
          </cell>
          <cell r="R10">
            <v>292167705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31901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28798</v>
          </cell>
          <cell r="L11">
            <v>587830</v>
          </cell>
          <cell r="M11">
            <v>-1997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646533</v>
          </cell>
        </row>
        <row r="12">
          <cell r="C12">
            <v>420515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12422</v>
          </cell>
          <cell r="J12">
            <v>0</v>
          </cell>
          <cell r="K12">
            <v>0</v>
          </cell>
          <cell r="L12">
            <v>-81594</v>
          </cell>
          <cell r="M12">
            <v>0</v>
          </cell>
          <cell r="N12">
            <v>0</v>
          </cell>
          <cell r="O12">
            <v>0</v>
          </cell>
          <cell r="P12">
            <v>-1141</v>
          </cell>
          <cell r="Q12">
            <v>0</v>
          </cell>
          <cell r="R12">
            <v>350202</v>
          </cell>
        </row>
        <row r="13">
          <cell r="C13">
            <v>713</v>
          </cell>
          <cell r="D13">
            <v>0</v>
          </cell>
          <cell r="E13">
            <v>634</v>
          </cell>
          <cell r="F13">
            <v>6842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31918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40108</v>
          </cell>
        </row>
        <row r="14">
          <cell r="C14">
            <v>917796</v>
          </cell>
          <cell r="D14">
            <v>0</v>
          </cell>
          <cell r="E14">
            <v>1007105</v>
          </cell>
          <cell r="F14">
            <v>1267061</v>
          </cell>
          <cell r="G14">
            <v>0</v>
          </cell>
          <cell r="H14">
            <v>2716806</v>
          </cell>
          <cell r="I14">
            <v>660631</v>
          </cell>
          <cell r="J14">
            <v>0</v>
          </cell>
          <cell r="K14">
            <v>662684</v>
          </cell>
          <cell r="L14">
            <v>-48153</v>
          </cell>
          <cell r="M14">
            <v>2472822</v>
          </cell>
          <cell r="N14">
            <v>0</v>
          </cell>
          <cell r="O14">
            <v>0</v>
          </cell>
          <cell r="P14">
            <v>1813959</v>
          </cell>
          <cell r="Q14">
            <v>1442152</v>
          </cell>
          <cell r="R14">
            <v>12912864</v>
          </cell>
        </row>
        <row r="15">
          <cell r="C15">
            <v>1754521</v>
          </cell>
          <cell r="D15">
            <v>0</v>
          </cell>
          <cell r="E15">
            <v>3121100</v>
          </cell>
          <cell r="F15">
            <v>249</v>
          </cell>
          <cell r="G15">
            <v>0</v>
          </cell>
          <cell r="H15">
            <v>3035771</v>
          </cell>
          <cell r="I15">
            <v>2044</v>
          </cell>
          <cell r="J15">
            <v>0</v>
          </cell>
          <cell r="K15">
            <v>48912</v>
          </cell>
          <cell r="L15">
            <v>-975759</v>
          </cell>
          <cell r="M15">
            <v>184799</v>
          </cell>
          <cell r="N15">
            <v>0</v>
          </cell>
          <cell r="O15">
            <v>0</v>
          </cell>
          <cell r="P15">
            <v>0</v>
          </cell>
          <cell r="Q15">
            <v>2660305</v>
          </cell>
          <cell r="R15">
            <v>9831941</v>
          </cell>
        </row>
        <row r="16">
          <cell r="C16">
            <v>4370879</v>
          </cell>
          <cell r="D16">
            <v>0</v>
          </cell>
          <cell r="E16">
            <v>139521</v>
          </cell>
          <cell r="F16">
            <v>-1811117</v>
          </cell>
          <cell r="G16">
            <v>0</v>
          </cell>
          <cell r="H16">
            <v>0</v>
          </cell>
          <cell r="I16">
            <v>3899</v>
          </cell>
          <cell r="J16">
            <v>0</v>
          </cell>
          <cell r="K16">
            <v>0</v>
          </cell>
          <cell r="L16">
            <v>40187821</v>
          </cell>
          <cell r="M16">
            <v>122492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43013495</v>
          </cell>
        </row>
        <row r="17">
          <cell r="C17">
            <v>378229</v>
          </cell>
          <cell r="D17">
            <v>0</v>
          </cell>
          <cell r="E17">
            <v>128217</v>
          </cell>
          <cell r="F17">
            <v>115761</v>
          </cell>
          <cell r="G17">
            <v>0</v>
          </cell>
          <cell r="H17">
            <v>160122</v>
          </cell>
          <cell r="I17">
            <v>0</v>
          </cell>
          <cell r="J17">
            <v>0</v>
          </cell>
          <cell r="K17">
            <v>0</v>
          </cell>
          <cell r="L17">
            <v>-24492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45402</v>
          </cell>
          <cell r="R17">
            <v>803239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1064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1064</v>
          </cell>
        </row>
        <row r="19">
          <cell r="C19">
            <v>24695988</v>
          </cell>
          <cell r="D19">
            <v>0</v>
          </cell>
          <cell r="E19">
            <v>749488</v>
          </cell>
          <cell r="F19">
            <v>18855178</v>
          </cell>
          <cell r="G19">
            <v>0</v>
          </cell>
          <cell r="H19">
            <v>516686</v>
          </cell>
          <cell r="I19">
            <v>1876948</v>
          </cell>
          <cell r="J19">
            <v>0</v>
          </cell>
          <cell r="K19">
            <v>2597918</v>
          </cell>
          <cell r="L19">
            <v>179307</v>
          </cell>
          <cell r="M19">
            <v>24632899</v>
          </cell>
          <cell r="N19">
            <v>0</v>
          </cell>
          <cell r="O19">
            <v>0</v>
          </cell>
          <cell r="P19">
            <v>19700730</v>
          </cell>
          <cell r="Q19">
            <v>10481</v>
          </cell>
          <cell r="R19">
            <v>93815622</v>
          </cell>
        </row>
        <row r="20">
          <cell r="C20">
            <v>3423768</v>
          </cell>
          <cell r="D20">
            <v>0</v>
          </cell>
          <cell r="E20">
            <v>226121</v>
          </cell>
          <cell r="F20">
            <v>58768</v>
          </cell>
          <cell r="G20">
            <v>0</v>
          </cell>
          <cell r="H20">
            <v>3775213</v>
          </cell>
          <cell r="I20">
            <v>2180241</v>
          </cell>
          <cell r="J20">
            <v>0</v>
          </cell>
          <cell r="K20">
            <v>39300</v>
          </cell>
          <cell r="L20">
            <v>306148</v>
          </cell>
          <cell r="M20">
            <v>7189967</v>
          </cell>
          <cell r="N20">
            <v>0</v>
          </cell>
          <cell r="O20">
            <v>0</v>
          </cell>
          <cell r="P20">
            <v>-67915</v>
          </cell>
          <cell r="Q20">
            <v>3991</v>
          </cell>
          <cell r="R20">
            <v>17135601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C22">
            <v>258937</v>
          </cell>
          <cell r="D22">
            <v>0</v>
          </cell>
          <cell r="E22">
            <v>-19177</v>
          </cell>
          <cell r="F22">
            <v>3128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37600</v>
          </cell>
          <cell r="L22">
            <v>0</v>
          </cell>
          <cell r="M22">
            <v>-85431</v>
          </cell>
          <cell r="N22">
            <v>0</v>
          </cell>
          <cell r="O22">
            <v>0</v>
          </cell>
          <cell r="P22">
            <v>0</v>
          </cell>
          <cell r="Q22">
            <v>2572</v>
          </cell>
          <cell r="R22">
            <v>197630</v>
          </cell>
        </row>
        <row r="23">
          <cell r="C23">
            <v>135499</v>
          </cell>
          <cell r="D23">
            <v>0</v>
          </cell>
          <cell r="E23">
            <v>168979</v>
          </cell>
          <cell r="F23">
            <v>117683</v>
          </cell>
          <cell r="G23">
            <v>0</v>
          </cell>
          <cell r="H23">
            <v>10509</v>
          </cell>
          <cell r="I23">
            <v>0</v>
          </cell>
          <cell r="J23">
            <v>0</v>
          </cell>
          <cell r="K23">
            <v>98627</v>
          </cell>
          <cell r="L23">
            <v>0</v>
          </cell>
          <cell r="M23">
            <v>230011</v>
          </cell>
          <cell r="N23">
            <v>0</v>
          </cell>
          <cell r="O23">
            <v>0</v>
          </cell>
          <cell r="P23">
            <v>158693</v>
          </cell>
          <cell r="Q23">
            <v>16109</v>
          </cell>
          <cell r="R23">
            <v>936110</v>
          </cell>
        </row>
        <row r="24">
          <cell r="C24">
            <v>3493508</v>
          </cell>
          <cell r="D24">
            <v>0</v>
          </cell>
          <cell r="E24">
            <v>1137354</v>
          </cell>
          <cell r="F24">
            <v>555906</v>
          </cell>
          <cell r="G24">
            <v>0</v>
          </cell>
          <cell r="H24">
            <v>156968</v>
          </cell>
          <cell r="I24">
            <v>0</v>
          </cell>
          <cell r="J24">
            <v>0</v>
          </cell>
          <cell r="K24">
            <v>60637</v>
          </cell>
          <cell r="L24">
            <v>0</v>
          </cell>
          <cell r="M24">
            <v>4955048</v>
          </cell>
          <cell r="N24">
            <v>0</v>
          </cell>
          <cell r="O24">
            <v>0</v>
          </cell>
          <cell r="P24">
            <v>814203</v>
          </cell>
          <cell r="Q24">
            <v>345106</v>
          </cell>
          <cell r="R24">
            <v>11518730</v>
          </cell>
        </row>
        <row r="25">
          <cell r="C25">
            <v>43857</v>
          </cell>
          <cell r="D25">
            <v>0</v>
          </cell>
          <cell r="E25">
            <v>0</v>
          </cell>
          <cell r="F25">
            <v>2237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46094</v>
          </cell>
        </row>
        <row r="26">
          <cell r="C26">
            <v>-511743</v>
          </cell>
          <cell r="D26">
            <v>0</v>
          </cell>
          <cell r="E26">
            <v>921027</v>
          </cell>
          <cell r="F26">
            <v>1306065</v>
          </cell>
          <cell r="G26">
            <v>0</v>
          </cell>
          <cell r="H26">
            <v>275227</v>
          </cell>
          <cell r="I26">
            <v>632314</v>
          </cell>
          <cell r="J26">
            <v>0</v>
          </cell>
          <cell r="K26">
            <v>422591</v>
          </cell>
          <cell r="L26">
            <v>-18966</v>
          </cell>
          <cell r="M26">
            <v>804301</v>
          </cell>
          <cell r="N26">
            <v>0</v>
          </cell>
          <cell r="O26">
            <v>0</v>
          </cell>
          <cell r="P26">
            <v>1265110</v>
          </cell>
          <cell r="Q26">
            <v>319418</v>
          </cell>
          <cell r="R26">
            <v>5415343</v>
          </cell>
        </row>
        <row r="27">
          <cell r="C27">
            <v>0</v>
          </cell>
          <cell r="D27">
            <v>0</v>
          </cell>
          <cell r="E27">
            <v>575319</v>
          </cell>
          <cell r="F27">
            <v>322298</v>
          </cell>
          <cell r="G27">
            <v>0</v>
          </cell>
          <cell r="H27">
            <v>5146</v>
          </cell>
          <cell r="I27">
            <v>785505</v>
          </cell>
          <cell r="J27">
            <v>0</v>
          </cell>
          <cell r="K27">
            <v>-396</v>
          </cell>
          <cell r="L27">
            <v>14892</v>
          </cell>
          <cell r="M27">
            <v>-19857</v>
          </cell>
          <cell r="N27">
            <v>0</v>
          </cell>
          <cell r="O27">
            <v>0</v>
          </cell>
          <cell r="P27">
            <v>323779</v>
          </cell>
          <cell r="Q27">
            <v>92809</v>
          </cell>
          <cell r="R27">
            <v>2099495</v>
          </cell>
        </row>
        <row r="28">
          <cell r="C28">
            <v>-205671</v>
          </cell>
          <cell r="D28">
            <v>0</v>
          </cell>
          <cell r="E28">
            <v>190244</v>
          </cell>
          <cell r="F28">
            <v>625824</v>
          </cell>
          <cell r="G28">
            <v>0</v>
          </cell>
          <cell r="H28">
            <v>1283901</v>
          </cell>
          <cell r="I28">
            <v>0</v>
          </cell>
          <cell r="J28">
            <v>0</v>
          </cell>
          <cell r="K28">
            <v>177339</v>
          </cell>
          <cell r="L28">
            <v>363893</v>
          </cell>
          <cell r="M28">
            <v>187995</v>
          </cell>
          <cell r="N28">
            <v>0</v>
          </cell>
          <cell r="O28">
            <v>0</v>
          </cell>
          <cell r="P28">
            <v>0</v>
          </cell>
          <cell r="Q28">
            <v>520154</v>
          </cell>
          <cell r="R28">
            <v>3143680</v>
          </cell>
        </row>
        <row r="29">
          <cell r="C29">
            <v>16242161</v>
          </cell>
          <cell r="D29">
            <v>0</v>
          </cell>
          <cell r="E29">
            <v>310071</v>
          </cell>
          <cell r="F29">
            <v>3189651</v>
          </cell>
          <cell r="G29">
            <v>0</v>
          </cell>
          <cell r="H29">
            <v>2561159</v>
          </cell>
          <cell r="I29">
            <v>0</v>
          </cell>
          <cell r="J29">
            <v>0</v>
          </cell>
          <cell r="K29">
            <v>0</v>
          </cell>
          <cell r="L29">
            <v>867430</v>
          </cell>
          <cell r="M29">
            <v>8212833</v>
          </cell>
          <cell r="N29">
            <v>0</v>
          </cell>
          <cell r="O29">
            <v>0</v>
          </cell>
          <cell r="P29">
            <v>0</v>
          </cell>
          <cell r="Q29">
            <v>7030330</v>
          </cell>
          <cell r="R29">
            <v>38413635</v>
          </cell>
        </row>
        <row r="30">
          <cell r="C30">
            <v>281204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-19455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261749</v>
          </cell>
        </row>
        <row r="31">
          <cell r="C31">
            <v>592714</v>
          </cell>
          <cell r="D31">
            <v>0</v>
          </cell>
          <cell r="E31">
            <v>-7727</v>
          </cell>
          <cell r="F31">
            <v>29314</v>
          </cell>
          <cell r="G31">
            <v>0</v>
          </cell>
          <cell r="H31">
            <v>18435</v>
          </cell>
          <cell r="I31">
            <v>3815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28673</v>
          </cell>
          <cell r="R31">
            <v>665224</v>
          </cell>
        </row>
        <row r="32">
          <cell r="C32">
            <v>260461</v>
          </cell>
          <cell r="D32">
            <v>0</v>
          </cell>
          <cell r="E32">
            <v>125016</v>
          </cell>
          <cell r="F32">
            <v>11855</v>
          </cell>
          <cell r="G32">
            <v>0</v>
          </cell>
          <cell r="H32">
            <v>270</v>
          </cell>
          <cell r="I32">
            <v>117344</v>
          </cell>
          <cell r="J32">
            <v>0</v>
          </cell>
          <cell r="K32">
            <v>-55851</v>
          </cell>
          <cell r="L32">
            <v>1123973</v>
          </cell>
          <cell r="M32">
            <v>-358072</v>
          </cell>
          <cell r="N32">
            <v>0</v>
          </cell>
          <cell r="O32">
            <v>0</v>
          </cell>
          <cell r="P32">
            <v>40807</v>
          </cell>
          <cell r="Q32">
            <v>119734</v>
          </cell>
          <cell r="R32">
            <v>1385536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267683</v>
          </cell>
          <cell r="L33">
            <v>0</v>
          </cell>
          <cell r="M33">
            <v>0</v>
          </cell>
          <cell r="N33">
            <v>0</v>
          </cell>
          <cell r="O33">
            <v>106450</v>
          </cell>
          <cell r="P33">
            <v>0</v>
          </cell>
          <cell r="Q33">
            <v>0</v>
          </cell>
          <cell r="R33">
            <v>374134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356417</v>
          </cell>
          <cell r="P35">
            <v>0</v>
          </cell>
          <cell r="Q35">
            <v>0</v>
          </cell>
          <cell r="R35">
            <v>356417</v>
          </cell>
        </row>
        <row r="36">
          <cell r="C36">
            <v>0</v>
          </cell>
          <cell r="D36">
            <v>0</v>
          </cell>
          <cell r="E36">
            <v>405050</v>
          </cell>
          <cell r="F36">
            <v>0</v>
          </cell>
          <cell r="G36">
            <v>0</v>
          </cell>
          <cell r="H36">
            <v>1463503</v>
          </cell>
          <cell r="I36">
            <v>0</v>
          </cell>
          <cell r="J36">
            <v>0</v>
          </cell>
          <cell r="K36">
            <v>0</v>
          </cell>
          <cell r="L36">
            <v>-807914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-30773</v>
          </cell>
          <cell r="R36">
            <v>1029866</v>
          </cell>
        </row>
        <row r="37">
          <cell r="C37">
            <v>1264681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1264681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C39">
            <v>3105080</v>
          </cell>
          <cell r="D39">
            <v>0</v>
          </cell>
          <cell r="E39">
            <v>353090</v>
          </cell>
          <cell r="F39">
            <v>117800</v>
          </cell>
          <cell r="G39">
            <v>0</v>
          </cell>
          <cell r="H39">
            <v>0</v>
          </cell>
          <cell r="I39">
            <v>2401486</v>
          </cell>
          <cell r="J39">
            <v>0</v>
          </cell>
          <cell r="K39">
            <v>490526</v>
          </cell>
          <cell r="L39">
            <v>178202</v>
          </cell>
          <cell r="M39">
            <v>1857783</v>
          </cell>
          <cell r="N39">
            <v>0</v>
          </cell>
          <cell r="O39">
            <v>0</v>
          </cell>
          <cell r="P39">
            <v>289725</v>
          </cell>
          <cell r="Q39">
            <v>191863</v>
          </cell>
          <cell r="R39">
            <v>8985555</v>
          </cell>
        </row>
        <row r="40">
          <cell r="C40">
            <v>3020041</v>
          </cell>
          <cell r="D40">
            <v>0</v>
          </cell>
          <cell r="E40">
            <v>175615</v>
          </cell>
          <cell r="F40">
            <v>117800</v>
          </cell>
          <cell r="G40">
            <v>0</v>
          </cell>
          <cell r="H40">
            <v>0</v>
          </cell>
          <cell r="I40">
            <v>804681</v>
          </cell>
          <cell r="J40">
            <v>0</v>
          </cell>
          <cell r="K40">
            <v>490526</v>
          </cell>
          <cell r="L40">
            <v>178202</v>
          </cell>
          <cell r="M40">
            <v>385582</v>
          </cell>
          <cell r="N40">
            <v>0</v>
          </cell>
          <cell r="O40">
            <v>0</v>
          </cell>
          <cell r="P40">
            <v>280323</v>
          </cell>
          <cell r="Q40">
            <v>43048</v>
          </cell>
          <cell r="R40">
            <v>5495819</v>
          </cell>
        </row>
        <row r="41">
          <cell r="C41">
            <v>0</v>
          </cell>
          <cell r="D41">
            <v>0</v>
          </cell>
          <cell r="E41">
            <v>26184</v>
          </cell>
          <cell r="F41">
            <v>0</v>
          </cell>
          <cell r="G41">
            <v>0</v>
          </cell>
          <cell r="H41">
            <v>0</v>
          </cell>
          <cell r="I41">
            <v>1450377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1476561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9402</v>
          </cell>
          <cell r="Q42">
            <v>147139</v>
          </cell>
          <cell r="R42">
            <v>156541</v>
          </cell>
        </row>
        <row r="43">
          <cell r="C43">
            <v>85039</v>
          </cell>
          <cell r="D43">
            <v>0</v>
          </cell>
          <cell r="E43">
            <v>151290</v>
          </cell>
          <cell r="F43">
            <v>0</v>
          </cell>
          <cell r="G43">
            <v>0</v>
          </cell>
          <cell r="H43">
            <v>0</v>
          </cell>
          <cell r="I43">
            <v>146428</v>
          </cell>
          <cell r="J43">
            <v>0</v>
          </cell>
          <cell r="K43">
            <v>0</v>
          </cell>
          <cell r="L43">
            <v>0</v>
          </cell>
          <cell r="M43">
            <v>1472202</v>
          </cell>
          <cell r="N43">
            <v>0</v>
          </cell>
          <cell r="O43">
            <v>0</v>
          </cell>
          <cell r="P43">
            <v>0</v>
          </cell>
          <cell r="Q43">
            <v>1676</v>
          </cell>
          <cell r="R43">
            <v>1856634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C45">
            <v>0</v>
          </cell>
          <cell r="D45">
            <v>3511800</v>
          </cell>
          <cell r="E45">
            <v>3352332</v>
          </cell>
          <cell r="F45">
            <v>248548</v>
          </cell>
          <cell r="G45">
            <v>0</v>
          </cell>
          <cell r="H45">
            <v>332269</v>
          </cell>
          <cell r="I45">
            <v>206497</v>
          </cell>
          <cell r="J45">
            <v>0</v>
          </cell>
          <cell r="K45">
            <v>314589</v>
          </cell>
          <cell r="L45">
            <v>1150267</v>
          </cell>
          <cell r="M45">
            <v>5621938</v>
          </cell>
          <cell r="N45">
            <v>25454</v>
          </cell>
          <cell r="O45">
            <v>0</v>
          </cell>
          <cell r="P45">
            <v>819043</v>
          </cell>
          <cell r="Q45">
            <v>2862615</v>
          </cell>
          <cell r="R45">
            <v>18445352</v>
          </cell>
        </row>
        <row r="46">
          <cell r="C46">
            <v>0</v>
          </cell>
          <cell r="D46">
            <v>152598</v>
          </cell>
          <cell r="E46">
            <v>414162</v>
          </cell>
          <cell r="F46">
            <v>0</v>
          </cell>
          <cell r="G46">
            <v>0</v>
          </cell>
          <cell r="H46">
            <v>0</v>
          </cell>
          <cell r="I46">
            <v>57289</v>
          </cell>
          <cell r="J46">
            <v>0</v>
          </cell>
          <cell r="K46">
            <v>0</v>
          </cell>
          <cell r="L46">
            <v>43193</v>
          </cell>
          <cell r="M46">
            <v>1502535</v>
          </cell>
          <cell r="N46">
            <v>0</v>
          </cell>
          <cell r="O46">
            <v>0</v>
          </cell>
          <cell r="P46">
            <v>0</v>
          </cell>
          <cell r="Q46">
            <v>328560</v>
          </cell>
          <cell r="R46">
            <v>2498337</v>
          </cell>
        </row>
        <row r="47">
          <cell r="C47">
            <v>0</v>
          </cell>
          <cell r="D47">
            <v>665017</v>
          </cell>
          <cell r="E47">
            <v>158459</v>
          </cell>
          <cell r="F47">
            <v>0</v>
          </cell>
          <cell r="G47">
            <v>0</v>
          </cell>
          <cell r="H47">
            <v>0</v>
          </cell>
          <cell r="I47">
            <v>233</v>
          </cell>
          <cell r="J47">
            <v>0</v>
          </cell>
          <cell r="K47">
            <v>77958</v>
          </cell>
          <cell r="L47">
            <v>455927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1519692</v>
          </cell>
          <cell r="R47">
            <v>2877285</v>
          </cell>
        </row>
        <row r="48">
          <cell r="C48">
            <v>0</v>
          </cell>
          <cell r="D48">
            <v>1642513</v>
          </cell>
          <cell r="E48">
            <v>316653</v>
          </cell>
          <cell r="F48">
            <v>160510</v>
          </cell>
          <cell r="G48">
            <v>0</v>
          </cell>
          <cell r="H48">
            <v>455492</v>
          </cell>
          <cell r="I48">
            <v>49869</v>
          </cell>
          <cell r="J48">
            <v>0</v>
          </cell>
          <cell r="K48">
            <v>218810</v>
          </cell>
          <cell r="L48">
            <v>651147</v>
          </cell>
          <cell r="M48">
            <v>3626441</v>
          </cell>
          <cell r="N48">
            <v>0</v>
          </cell>
          <cell r="O48">
            <v>0</v>
          </cell>
          <cell r="P48">
            <v>415723</v>
          </cell>
          <cell r="Q48">
            <v>280478</v>
          </cell>
          <cell r="R48">
            <v>7817635</v>
          </cell>
        </row>
        <row r="49">
          <cell r="C49">
            <v>0</v>
          </cell>
          <cell r="D49">
            <v>870114</v>
          </cell>
          <cell r="E49">
            <v>425343</v>
          </cell>
          <cell r="F49">
            <v>88038</v>
          </cell>
          <cell r="G49">
            <v>0</v>
          </cell>
          <cell r="H49">
            <v>-123223</v>
          </cell>
          <cell r="I49">
            <v>99106</v>
          </cell>
          <cell r="J49">
            <v>0</v>
          </cell>
          <cell r="K49">
            <v>17821</v>
          </cell>
          <cell r="L49">
            <v>0</v>
          </cell>
          <cell r="M49">
            <v>231674</v>
          </cell>
          <cell r="N49">
            <v>25454</v>
          </cell>
          <cell r="O49">
            <v>0</v>
          </cell>
          <cell r="P49">
            <v>403321</v>
          </cell>
          <cell r="Q49">
            <v>733886</v>
          </cell>
          <cell r="R49">
            <v>2771533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C52">
            <v>0</v>
          </cell>
          <cell r="D52">
            <v>181558</v>
          </cell>
          <cell r="E52">
            <v>2037716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261288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2480563</v>
          </cell>
        </row>
        <row r="53">
          <cell r="C53">
            <v>0</v>
          </cell>
          <cell r="D53">
            <v>2657637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15467301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5469904</v>
          </cell>
          <cell r="O53">
            <v>0</v>
          </cell>
          <cell r="P53">
            <v>0</v>
          </cell>
          <cell r="Q53">
            <v>0</v>
          </cell>
          <cell r="R53">
            <v>23594842</v>
          </cell>
        </row>
        <row r="54">
          <cell r="C54">
            <v>0</v>
          </cell>
          <cell r="D54">
            <v>2657637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15467301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1438115</v>
          </cell>
          <cell r="O54">
            <v>0</v>
          </cell>
          <cell r="P54">
            <v>0</v>
          </cell>
          <cell r="Q54">
            <v>0</v>
          </cell>
          <cell r="R54">
            <v>19563053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4001458</v>
          </cell>
          <cell r="O55">
            <v>0</v>
          </cell>
          <cell r="P55">
            <v>0</v>
          </cell>
          <cell r="Q55">
            <v>0</v>
          </cell>
          <cell r="R55">
            <v>4001458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30330</v>
          </cell>
          <cell r="O56">
            <v>0</v>
          </cell>
          <cell r="P56">
            <v>0</v>
          </cell>
          <cell r="Q56">
            <v>0</v>
          </cell>
          <cell r="R56">
            <v>30330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28515625" style="0" customWidth="1"/>
    <col min="2" max="2" width="28.421875" style="0" customWidth="1"/>
    <col min="3" max="18" width="9.28125" style="0" customWidth="1"/>
  </cols>
  <sheetData>
    <row r="1" spans="1:18" ht="20.25">
      <c r="A1" s="74" t="s">
        <v>77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s="71" customFormat="1" ht="12.75">
      <c r="A2" s="73" t="str">
        <f>'[1]BLC-JUL.'!A2</f>
        <v>AL  31  DE  JULIO  DE  1998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2.75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ht="19.5" customHeight="1">
      <c r="A4" s="69" t="s">
        <v>2</v>
      </c>
      <c r="B4" s="68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18" ht="48" customHeight="1">
      <c r="A5" s="88"/>
      <c r="B5" s="87" t="s">
        <v>3</v>
      </c>
      <c r="C5" s="64" t="s">
        <v>4</v>
      </c>
      <c r="D5" s="64" t="s">
        <v>5</v>
      </c>
      <c r="E5" s="64" t="s">
        <v>6</v>
      </c>
      <c r="F5" s="64" t="s">
        <v>7</v>
      </c>
      <c r="G5" s="64" t="s">
        <v>8</v>
      </c>
      <c r="H5" s="64" t="s">
        <v>9</v>
      </c>
      <c r="I5" s="64" t="s">
        <v>10</v>
      </c>
      <c r="J5" s="64" t="s">
        <v>11</v>
      </c>
      <c r="K5" s="64" t="s">
        <v>12</v>
      </c>
      <c r="L5" s="64" t="s">
        <v>13</v>
      </c>
      <c r="M5" s="64" t="s">
        <v>14</v>
      </c>
      <c r="N5" s="64" t="s">
        <v>15</v>
      </c>
      <c r="O5" s="64" t="s">
        <v>16</v>
      </c>
      <c r="P5" s="64" t="s">
        <v>17</v>
      </c>
      <c r="Q5" s="64" t="s">
        <v>18</v>
      </c>
      <c r="R5" s="64" t="s">
        <v>19</v>
      </c>
    </row>
    <row r="6" spans="1:18" s="43" customFormat="1" ht="9" customHeight="1">
      <c r="A6" s="86"/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4"/>
    </row>
    <row r="7" spans="1:18" s="57" customFormat="1" ht="9" customHeight="1">
      <c r="A7" s="58" t="s">
        <v>20</v>
      </c>
      <c r="B7" s="80"/>
      <c r="C7" s="79">
        <v>151196016</v>
      </c>
      <c r="D7" s="79">
        <v>6169438</v>
      </c>
      <c r="E7" s="79">
        <v>28264628</v>
      </c>
      <c r="F7" s="79">
        <v>37114404</v>
      </c>
      <c r="G7" s="79">
        <v>0</v>
      </c>
      <c r="H7" s="79">
        <v>44440038</v>
      </c>
      <c r="I7" s="79">
        <v>43611490</v>
      </c>
      <c r="J7" s="79">
        <v>0</v>
      </c>
      <c r="K7" s="79">
        <v>8138626</v>
      </c>
      <c r="L7" s="79">
        <v>209828736</v>
      </c>
      <c r="M7" s="79">
        <v>98198412</v>
      </c>
      <c r="N7" s="79">
        <v>5495358</v>
      </c>
      <c r="O7" s="79">
        <v>462868</v>
      </c>
      <c r="P7" s="79">
        <v>33244426</v>
      </c>
      <c r="Q7" s="79">
        <v>50144018</v>
      </c>
      <c r="R7" s="78">
        <v>716308457</v>
      </c>
    </row>
    <row r="8" spans="1:18" s="81" customFormat="1" ht="9" customHeight="1">
      <c r="A8" s="83" t="s">
        <v>21</v>
      </c>
      <c r="B8" s="82"/>
      <c r="C8" s="76">
        <v>148090936</v>
      </c>
      <c r="D8" s="76">
        <v>0</v>
      </c>
      <c r="E8" s="76">
        <v>24559206</v>
      </c>
      <c r="F8" s="76">
        <v>36748057</v>
      </c>
      <c r="G8" s="76">
        <v>0</v>
      </c>
      <c r="H8" s="76">
        <v>44107769</v>
      </c>
      <c r="I8" s="76">
        <v>25536206</v>
      </c>
      <c r="J8" s="76">
        <v>0</v>
      </c>
      <c r="K8" s="76">
        <v>7333511</v>
      </c>
      <c r="L8" s="76">
        <v>208500267</v>
      </c>
      <c r="M8" s="76">
        <v>90718690</v>
      </c>
      <c r="N8" s="76">
        <v>0</v>
      </c>
      <c r="O8" s="76">
        <v>462868</v>
      </c>
      <c r="P8" s="76">
        <v>32135658</v>
      </c>
      <c r="Q8" s="76">
        <v>47089540</v>
      </c>
      <c r="R8" s="75">
        <v>665282708</v>
      </c>
    </row>
    <row r="9" spans="1:18" s="43" customFormat="1" ht="9" customHeight="1">
      <c r="A9" s="51"/>
      <c r="B9" s="77" t="s">
        <v>22</v>
      </c>
      <c r="C9" s="76">
        <v>2687344</v>
      </c>
      <c r="D9" s="76">
        <v>0</v>
      </c>
      <c r="E9" s="76">
        <v>15380863</v>
      </c>
      <c r="F9" s="76">
        <v>8320521</v>
      </c>
      <c r="G9" s="76">
        <v>0</v>
      </c>
      <c r="H9" s="76">
        <v>28128053</v>
      </c>
      <c r="I9" s="76">
        <v>-2246225</v>
      </c>
      <c r="J9" s="76">
        <v>0</v>
      </c>
      <c r="K9" s="76">
        <v>2966060</v>
      </c>
      <c r="L9" s="76">
        <v>2713082</v>
      </c>
      <c r="M9" s="76">
        <v>42201753</v>
      </c>
      <c r="N9" s="76">
        <v>0</v>
      </c>
      <c r="O9" s="76">
        <v>0</v>
      </c>
      <c r="P9" s="76">
        <v>-7175761</v>
      </c>
      <c r="Q9" s="76">
        <v>34480319</v>
      </c>
      <c r="R9" s="75">
        <v>127456009</v>
      </c>
    </row>
    <row r="10" spans="1:18" s="43" customFormat="1" ht="9" customHeight="1">
      <c r="A10" s="51"/>
      <c r="B10" s="77" t="s">
        <v>23</v>
      </c>
      <c r="C10" s="76">
        <v>87585577</v>
      </c>
      <c r="D10" s="76">
        <v>0</v>
      </c>
      <c r="E10" s="76">
        <v>0</v>
      </c>
      <c r="F10" s="76">
        <v>3738932</v>
      </c>
      <c r="G10" s="76">
        <v>0</v>
      </c>
      <c r="H10" s="76">
        <v>0</v>
      </c>
      <c r="I10" s="76">
        <v>21507269</v>
      </c>
      <c r="J10" s="76">
        <v>0</v>
      </c>
      <c r="K10" s="76">
        <v>0</v>
      </c>
      <c r="L10" s="76">
        <v>164080848</v>
      </c>
      <c r="M10" s="76">
        <v>-10873</v>
      </c>
      <c r="N10" s="76">
        <v>0</v>
      </c>
      <c r="O10" s="76">
        <v>0</v>
      </c>
      <c r="P10" s="76">
        <v>15263194</v>
      </c>
      <c r="Q10" s="76">
        <v>2759</v>
      </c>
      <c r="R10" s="75">
        <v>292167705</v>
      </c>
    </row>
    <row r="11" spans="1:18" s="43" customFormat="1" ht="9" customHeight="1">
      <c r="A11" s="51"/>
      <c r="B11" s="77" t="s">
        <v>24</v>
      </c>
      <c r="C11" s="76">
        <v>0</v>
      </c>
      <c r="D11" s="76">
        <v>0</v>
      </c>
      <c r="E11" s="76">
        <v>0</v>
      </c>
      <c r="F11" s="76">
        <v>31901</v>
      </c>
      <c r="G11" s="76">
        <v>0</v>
      </c>
      <c r="H11" s="76">
        <v>0</v>
      </c>
      <c r="I11" s="76">
        <v>0</v>
      </c>
      <c r="J11" s="76">
        <v>0</v>
      </c>
      <c r="K11" s="76">
        <v>28798</v>
      </c>
      <c r="L11" s="76">
        <v>587830</v>
      </c>
      <c r="M11" s="76">
        <v>-1997</v>
      </c>
      <c r="N11" s="76">
        <v>0</v>
      </c>
      <c r="O11" s="76">
        <v>0</v>
      </c>
      <c r="P11" s="76">
        <v>0</v>
      </c>
      <c r="Q11" s="76">
        <v>0</v>
      </c>
      <c r="R11" s="75">
        <v>646533</v>
      </c>
    </row>
    <row r="12" spans="1:18" s="43" customFormat="1" ht="9" customHeight="1">
      <c r="A12" s="51"/>
      <c r="B12" s="77" t="s">
        <v>25</v>
      </c>
      <c r="C12" s="76">
        <v>420515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6">
        <v>12422</v>
      </c>
      <c r="J12" s="76">
        <v>0</v>
      </c>
      <c r="K12" s="76">
        <v>0</v>
      </c>
      <c r="L12" s="76">
        <v>-81594</v>
      </c>
      <c r="M12" s="76">
        <v>0</v>
      </c>
      <c r="N12" s="76">
        <v>0</v>
      </c>
      <c r="O12" s="76">
        <v>0</v>
      </c>
      <c r="P12" s="76">
        <v>-1141</v>
      </c>
      <c r="Q12" s="76">
        <v>0</v>
      </c>
      <c r="R12" s="75">
        <v>350202</v>
      </c>
    </row>
    <row r="13" spans="1:18" s="43" customFormat="1" ht="9" customHeight="1">
      <c r="A13" s="51"/>
      <c r="B13" s="77" t="s">
        <v>26</v>
      </c>
      <c r="C13" s="76">
        <v>713</v>
      </c>
      <c r="D13" s="76">
        <v>0</v>
      </c>
      <c r="E13" s="76">
        <v>634</v>
      </c>
      <c r="F13" s="76">
        <v>6842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31918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5">
        <v>40108</v>
      </c>
    </row>
    <row r="14" spans="1:18" s="43" customFormat="1" ht="9" customHeight="1">
      <c r="A14" s="51"/>
      <c r="B14" s="77" t="s">
        <v>27</v>
      </c>
      <c r="C14" s="76">
        <v>917796</v>
      </c>
      <c r="D14" s="76">
        <v>0</v>
      </c>
      <c r="E14" s="76">
        <v>1007105</v>
      </c>
      <c r="F14" s="76">
        <v>1267061</v>
      </c>
      <c r="G14" s="76">
        <v>0</v>
      </c>
      <c r="H14" s="76">
        <v>2716806</v>
      </c>
      <c r="I14" s="76">
        <v>660631</v>
      </c>
      <c r="J14" s="76">
        <v>0</v>
      </c>
      <c r="K14" s="76">
        <v>662684</v>
      </c>
      <c r="L14" s="76">
        <v>-48153</v>
      </c>
      <c r="M14" s="76">
        <v>2472822</v>
      </c>
      <c r="N14" s="76">
        <v>0</v>
      </c>
      <c r="O14" s="76">
        <v>0</v>
      </c>
      <c r="P14" s="76">
        <v>1813959</v>
      </c>
      <c r="Q14" s="76">
        <v>1442152</v>
      </c>
      <c r="R14" s="75">
        <v>12912864</v>
      </c>
    </row>
    <row r="15" spans="1:18" s="43" customFormat="1" ht="9" customHeight="1">
      <c r="A15" s="51"/>
      <c r="B15" s="77" t="s">
        <v>28</v>
      </c>
      <c r="C15" s="76">
        <v>1754521</v>
      </c>
      <c r="D15" s="76">
        <v>0</v>
      </c>
      <c r="E15" s="76">
        <v>3121100</v>
      </c>
      <c r="F15" s="76">
        <v>249</v>
      </c>
      <c r="G15" s="76">
        <v>0</v>
      </c>
      <c r="H15" s="76">
        <v>3035771</v>
      </c>
      <c r="I15" s="76">
        <v>2044</v>
      </c>
      <c r="J15" s="76">
        <v>0</v>
      </c>
      <c r="K15" s="76">
        <v>48912</v>
      </c>
      <c r="L15" s="76">
        <v>-975759</v>
      </c>
      <c r="M15" s="76">
        <v>184799</v>
      </c>
      <c r="N15" s="76">
        <v>0</v>
      </c>
      <c r="O15" s="76">
        <v>0</v>
      </c>
      <c r="P15" s="76">
        <v>0</v>
      </c>
      <c r="Q15" s="76">
        <v>2660305</v>
      </c>
      <c r="R15" s="75">
        <v>9831941</v>
      </c>
    </row>
    <row r="16" spans="1:18" s="43" customFormat="1" ht="9" customHeight="1">
      <c r="A16" s="51"/>
      <c r="B16" s="77" t="s">
        <v>29</v>
      </c>
      <c r="C16" s="76">
        <v>4370879</v>
      </c>
      <c r="D16" s="76">
        <v>0</v>
      </c>
      <c r="E16" s="76">
        <v>139521</v>
      </c>
      <c r="F16" s="76">
        <v>-1811117</v>
      </c>
      <c r="G16" s="76">
        <v>0</v>
      </c>
      <c r="H16" s="76">
        <v>0</v>
      </c>
      <c r="I16" s="76">
        <v>3899</v>
      </c>
      <c r="J16" s="76">
        <v>0</v>
      </c>
      <c r="K16" s="76">
        <v>0</v>
      </c>
      <c r="L16" s="76">
        <v>40187821</v>
      </c>
      <c r="M16" s="76">
        <v>122492</v>
      </c>
      <c r="N16" s="76">
        <v>0</v>
      </c>
      <c r="O16" s="76">
        <v>0</v>
      </c>
      <c r="P16" s="76">
        <v>0</v>
      </c>
      <c r="Q16" s="76">
        <v>0</v>
      </c>
      <c r="R16" s="75">
        <v>43013495</v>
      </c>
    </row>
    <row r="17" spans="1:18" s="43" customFormat="1" ht="9" customHeight="1">
      <c r="A17" s="51"/>
      <c r="B17" s="77" t="s">
        <v>30</v>
      </c>
      <c r="C17" s="76">
        <v>378229</v>
      </c>
      <c r="D17" s="76">
        <v>0</v>
      </c>
      <c r="E17" s="76">
        <v>128217</v>
      </c>
      <c r="F17" s="76">
        <v>115761</v>
      </c>
      <c r="G17" s="76">
        <v>0</v>
      </c>
      <c r="H17" s="76">
        <v>160122</v>
      </c>
      <c r="I17" s="76">
        <v>0</v>
      </c>
      <c r="J17" s="76">
        <v>0</v>
      </c>
      <c r="K17" s="76">
        <v>0</v>
      </c>
      <c r="L17" s="76">
        <v>-24492</v>
      </c>
      <c r="M17" s="76">
        <v>0</v>
      </c>
      <c r="N17" s="76">
        <v>0</v>
      </c>
      <c r="O17" s="76">
        <v>0</v>
      </c>
      <c r="P17" s="76">
        <v>0</v>
      </c>
      <c r="Q17" s="76">
        <v>45402</v>
      </c>
      <c r="R17" s="75">
        <v>803239</v>
      </c>
    </row>
    <row r="18" spans="1:18" s="43" customFormat="1" ht="9" customHeight="1">
      <c r="A18" s="51"/>
      <c r="B18" s="77" t="s">
        <v>31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1064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5">
        <v>1064</v>
      </c>
    </row>
    <row r="19" spans="1:18" s="43" customFormat="1" ht="9" customHeight="1">
      <c r="A19" s="51"/>
      <c r="B19" s="77" t="s">
        <v>32</v>
      </c>
      <c r="C19" s="76">
        <v>24695988</v>
      </c>
      <c r="D19" s="76">
        <v>0</v>
      </c>
      <c r="E19" s="76">
        <v>749488</v>
      </c>
      <c r="F19" s="76">
        <v>18855178</v>
      </c>
      <c r="G19" s="76">
        <v>0</v>
      </c>
      <c r="H19" s="76">
        <v>516686</v>
      </c>
      <c r="I19" s="76">
        <v>1876948</v>
      </c>
      <c r="J19" s="76">
        <v>0</v>
      </c>
      <c r="K19" s="76">
        <v>2597918</v>
      </c>
      <c r="L19" s="76">
        <v>179307</v>
      </c>
      <c r="M19" s="76">
        <v>24632899</v>
      </c>
      <c r="N19" s="76">
        <v>0</v>
      </c>
      <c r="O19" s="76">
        <v>0</v>
      </c>
      <c r="P19" s="76">
        <v>19700730</v>
      </c>
      <c r="Q19" s="76">
        <v>10481</v>
      </c>
      <c r="R19" s="75">
        <v>93815622</v>
      </c>
    </row>
    <row r="20" spans="1:18" s="43" customFormat="1" ht="9" customHeight="1">
      <c r="A20" s="51"/>
      <c r="B20" s="77" t="s">
        <v>33</v>
      </c>
      <c r="C20" s="76">
        <v>3423768</v>
      </c>
      <c r="D20" s="76">
        <v>0</v>
      </c>
      <c r="E20" s="76">
        <v>226121</v>
      </c>
      <c r="F20" s="76">
        <v>58768</v>
      </c>
      <c r="G20" s="76">
        <v>0</v>
      </c>
      <c r="H20" s="76">
        <v>3775213</v>
      </c>
      <c r="I20" s="76">
        <v>2180241</v>
      </c>
      <c r="J20" s="76">
        <v>0</v>
      </c>
      <c r="K20" s="76">
        <v>39300</v>
      </c>
      <c r="L20" s="76">
        <v>306148</v>
      </c>
      <c r="M20" s="76">
        <v>7189967</v>
      </c>
      <c r="N20" s="76">
        <v>0</v>
      </c>
      <c r="O20" s="76">
        <v>0</v>
      </c>
      <c r="P20" s="76">
        <v>-67915</v>
      </c>
      <c r="Q20" s="76">
        <v>3991</v>
      </c>
      <c r="R20" s="75">
        <v>17135601</v>
      </c>
    </row>
    <row r="21" spans="1:18" s="43" customFormat="1" ht="9" customHeight="1">
      <c r="A21" s="51"/>
      <c r="B21" s="77" t="s">
        <v>34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5">
        <v>0</v>
      </c>
    </row>
    <row r="22" spans="1:18" s="43" customFormat="1" ht="9" customHeight="1">
      <c r="A22" s="51"/>
      <c r="B22" s="77" t="s">
        <v>35</v>
      </c>
      <c r="C22" s="76">
        <v>258937</v>
      </c>
      <c r="D22" s="76">
        <v>0</v>
      </c>
      <c r="E22" s="76">
        <v>-19177</v>
      </c>
      <c r="F22" s="76">
        <v>3128</v>
      </c>
      <c r="G22" s="76">
        <v>0</v>
      </c>
      <c r="H22" s="76">
        <v>0</v>
      </c>
      <c r="I22" s="76">
        <v>0</v>
      </c>
      <c r="J22" s="76">
        <v>0</v>
      </c>
      <c r="K22" s="76">
        <v>37600</v>
      </c>
      <c r="L22" s="76">
        <v>0</v>
      </c>
      <c r="M22" s="76">
        <v>-85431</v>
      </c>
      <c r="N22" s="76">
        <v>0</v>
      </c>
      <c r="O22" s="76">
        <v>0</v>
      </c>
      <c r="P22" s="76">
        <v>0</v>
      </c>
      <c r="Q22" s="76">
        <v>2572</v>
      </c>
      <c r="R22" s="75">
        <v>197630</v>
      </c>
    </row>
    <row r="23" spans="1:18" s="43" customFormat="1" ht="9" customHeight="1">
      <c r="A23" s="51"/>
      <c r="B23" s="77" t="s">
        <v>36</v>
      </c>
      <c r="C23" s="76">
        <v>135499</v>
      </c>
      <c r="D23" s="76">
        <v>0</v>
      </c>
      <c r="E23" s="76">
        <v>168979</v>
      </c>
      <c r="F23" s="76">
        <v>117683</v>
      </c>
      <c r="G23" s="76">
        <v>0</v>
      </c>
      <c r="H23" s="76">
        <v>10509</v>
      </c>
      <c r="I23" s="76">
        <v>0</v>
      </c>
      <c r="J23" s="76">
        <v>0</v>
      </c>
      <c r="K23" s="76">
        <v>98627</v>
      </c>
      <c r="L23" s="76">
        <v>0</v>
      </c>
      <c r="M23" s="76">
        <v>230011</v>
      </c>
      <c r="N23" s="76">
        <v>0</v>
      </c>
      <c r="O23" s="76">
        <v>0</v>
      </c>
      <c r="P23" s="76">
        <v>158693</v>
      </c>
      <c r="Q23" s="76">
        <v>16109</v>
      </c>
      <c r="R23" s="75">
        <v>936110</v>
      </c>
    </row>
    <row r="24" spans="1:18" s="43" customFormat="1" ht="9" customHeight="1">
      <c r="A24" s="51"/>
      <c r="B24" s="77" t="s">
        <v>37</v>
      </c>
      <c r="C24" s="76">
        <v>3493508</v>
      </c>
      <c r="D24" s="76">
        <v>0</v>
      </c>
      <c r="E24" s="76">
        <v>1137354</v>
      </c>
      <c r="F24" s="76">
        <v>555906</v>
      </c>
      <c r="G24" s="76">
        <v>0</v>
      </c>
      <c r="H24" s="76">
        <v>156968</v>
      </c>
      <c r="I24" s="76">
        <v>0</v>
      </c>
      <c r="J24" s="76">
        <v>0</v>
      </c>
      <c r="K24" s="76">
        <v>60637</v>
      </c>
      <c r="L24" s="76">
        <v>0</v>
      </c>
      <c r="M24" s="76">
        <v>4955048</v>
      </c>
      <c r="N24" s="76">
        <v>0</v>
      </c>
      <c r="O24" s="76">
        <v>0</v>
      </c>
      <c r="P24" s="76">
        <v>814203</v>
      </c>
      <c r="Q24" s="76">
        <v>345106</v>
      </c>
      <c r="R24" s="75">
        <v>11518730</v>
      </c>
    </row>
    <row r="25" spans="1:18" s="43" customFormat="1" ht="9" customHeight="1">
      <c r="A25" s="51"/>
      <c r="B25" s="77" t="s">
        <v>38</v>
      </c>
      <c r="C25" s="76">
        <v>43857</v>
      </c>
      <c r="D25" s="76">
        <v>0</v>
      </c>
      <c r="E25" s="76">
        <v>0</v>
      </c>
      <c r="F25" s="76">
        <v>2237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5">
        <v>46094</v>
      </c>
    </row>
    <row r="26" spans="1:18" s="43" customFormat="1" ht="9" customHeight="1">
      <c r="A26" s="51"/>
      <c r="B26" s="77" t="s">
        <v>39</v>
      </c>
      <c r="C26" s="76">
        <v>-511743</v>
      </c>
      <c r="D26" s="76">
        <v>0</v>
      </c>
      <c r="E26" s="76">
        <v>921027</v>
      </c>
      <c r="F26" s="76">
        <v>1306065</v>
      </c>
      <c r="G26" s="76">
        <v>0</v>
      </c>
      <c r="H26" s="76">
        <v>275227</v>
      </c>
      <c r="I26" s="76">
        <v>632314</v>
      </c>
      <c r="J26" s="76">
        <v>0</v>
      </c>
      <c r="K26" s="76">
        <v>422591</v>
      </c>
      <c r="L26" s="76">
        <v>-18966</v>
      </c>
      <c r="M26" s="76">
        <v>804301</v>
      </c>
      <c r="N26" s="76">
        <v>0</v>
      </c>
      <c r="O26" s="76">
        <v>0</v>
      </c>
      <c r="P26" s="76">
        <v>1265110</v>
      </c>
      <c r="Q26" s="76">
        <v>319418</v>
      </c>
      <c r="R26" s="75">
        <v>5415343</v>
      </c>
    </row>
    <row r="27" spans="1:18" s="43" customFormat="1" ht="9" customHeight="1">
      <c r="A27" s="51"/>
      <c r="B27" s="77" t="s">
        <v>40</v>
      </c>
      <c r="C27" s="76">
        <v>0</v>
      </c>
      <c r="D27" s="76">
        <v>0</v>
      </c>
      <c r="E27" s="76">
        <v>575319</v>
      </c>
      <c r="F27" s="76">
        <v>322298</v>
      </c>
      <c r="G27" s="76">
        <v>0</v>
      </c>
      <c r="H27" s="76">
        <v>5146</v>
      </c>
      <c r="I27" s="76">
        <v>785505</v>
      </c>
      <c r="J27" s="76">
        <v>0</v>
      </c>
      <c r="K27" s="76">
        <v>-396</v>
      </c>
      <c r="L27" s="76">
        <v>14892</v>
      </c>
      <c r="M27" s="76">
        <v>-19857</v>
      </c>
      <c r="N27" s="76">
        <v>0</v>
      </c>
      <c r="O27" s="76">
        <v>0</v>
      </c>
      <c r="P27" s="76">
        <v>323779</v>
      </c>
      <c r="Q27" s="76">
        <v>92809</v>
      </c>
      <c r="R27" s="75">
        <v>2099495</v>
      </c>
    </row>
    <row r="28" spans="1:18" s="43" customFormat="1" ht="9" customHeight="1">
      <c r="A28" s="51"/>
      <c r="B28" s="77" t="s">
        <v>41</v>
      </c>
      <c r="C28" s="76">
        <v>-205671</v>
      </c>
      <c r="D28" s="76">
        <v>0</v>
      </c>
      <c r="E28" s="76">
        <v>190244</v>
      </c>
      <c r="F28" s="76">
        <v>625824</v>
      </c>
      <c r="G28" s="76">
        <v>0</v>
      </c>
      <c r="H28" s="76">
        <v>1283901</v>
      </c>
      <c r="I28" s="76">
        <v>0</v>
      </c>
      <c r="J28" s="76">
        <v>0</v>
      </c>
      <c r="K28" s="76">
        <v>177339</v>
      </c>
      <c r="L28" s="76">
        <v>363893</v>
      </c>
      <c r="M28" s="76">
        <v>187995</v>
      </c>
      <c r="N28" s="76">
        <v>0</v>
      </c>
      <c r="O28" s="76">
        <v>0</v>
      </c>
      <c r="P28" s="76">
        <v>0</v>
      </c>
      <c r="Q28" s="76">
        <v>520154</v>
      </c>
      <c r="R28" s="75">
        <v>3143680</v>
      </c>
    </row>
    <row r="29" spans="1:18" s="43" customFormat="1" ht="9" customHeight="1">
      <c r="A29" s="51"/>
      <c r="B29" s="77" t="s">
        <v>42</v>
      </c>
      <c r="C29" s="76">
        <v>16242161</v>
      </c>
      <c r="D29" s="76">
        <v>0</v>
      </c>
      <c r="E29" s="76">
        <v>310071</v>
      </c>
      <c r="F29" s="76">
        <v>3189651</v>
      </c>
      <c r="G29" s="76">
        <v>0</v>
      </c>
      <c r="H29" s="76">
        <v>2561159</v>
      </c>
      <c r="I29" s="76">
        <v>0</v>
      </c>
      <c r="J29" s="76">
        <v>0</v>
      </c>
      <c r="K29" s="76">
        <v>0</v>
      </c>
      <c r="L29" s="76">
        <v>867430</v>
      </c>
      <c r="M29" s="76">
        <v>8212833</v>
      </c>
      <c r="N29" s="76">
        <v>0</v>
      </c>
      <c r="O29" s="76">
        <v>0</v>
      </c>
      <c r="P29" s="76">
        <v>0</v>
      </c>
      <c r="Q29" s="76">
        <v>7030330</v>
      </c>
      <c r="R29" s="75">
        <v>38413635</v>
      </c>
    </row>
    <row r="30" spans="1:18" s="43" customFormat="1" ht="9" customHeight="1">
      <c r="A30" s="51"/>
      <c r="B30" s="77" t="s">
        <v>43</v>
      </c>
      <c r="C30" s="76">
        <v>281204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-19455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5">
        <v>261749</v>
      </c>
    </row>
    <row r="31" spans="1:18" s="43" customFormat="1" ht="9" customHeight="1">
      <c r="A31" s="51"/>
      <c r="B31" s="77" t="s">
        <v>44</v>
      </c>
      <c r="C31" s="76">
        <v>592714</v>
      </c>
      <c r="D31" s="76">
        <v>0</v>
      </c>
      <c r="E31" s="76">
        <v>-7727</v>
      </c>
      <c r="F31" s="76">
        <v>29314</v>
      </c>
      <c r="G31" s="76">
        <v>0</v>
      </c>
      <c r="H31" s="76">
        <v>18435</v>
      </c>
      <c r="I31" s="76">
        <v>3815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28673</v>
      </c>
      <c r="R31" s="75">
        <v>665224</v>
      </c>
    </row>
    <row r="32" spans="1:18" s="43" customFormat="1" ht="9" customHeight="1">
      <c r="A32" s="51"/>
      <c r="B32" s="77" t="s">
        <v>45</v>
      </c>
      <c r="C32" s="76">
        <v>260461</v>
      </c>
      <c r="D32" s="76">
        <v>0</v>
      </c>
      <c r="E32" s="76">
        <v>125016</v>
      </c>
      <c r="F32" s="76">
        <v>11855</v>
      </c>
      <c r="G32" s="76">
        <v>0</v>
      </c>
      <c r="H32" s="76">
        <v>270</v>
      </c>
      <c r="I32" s="76">
        <v>117344</v>
      </c>
      <c r="J32" s="76">
        <v>0</v>
      </c>
      <c r="K32" s="76">
        <v>-55851</v>
      </c>
      <c r="L32" s="76">
        <v>1123973</v>
      </c>
      <c r="M32" s="76">
        <v>-358072</v>
      </c>
      <c r="N32" s="76">
        <v>0</v>
      </c>
      <c r="O32" s="76">
        <v>0</v>
      </c>
      <c r="P32" s="76">
        <v>40807</v>
      </c>
      <c r="Q32" s="76">
        <v>119734</v>
      </c>
      <c r="R32" s="75">
        <v>1385536</v>
      </c>
    </row>
    <row r="33" spans="1:18" s="43" customFormat="1" ht="9" customHeight="1">
      <c r="A33" s="51"/>
      <c r="B33" s="77" t="s">
        <v>46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267683</v>
      </c>
      <c r="L33" s="76">
        <v>0</v>
      </c>
      <c r="M33" s="76">
        <v>0</v>
      </c>
      <c r="N33" s="76">
        <v>0</v>
      </c>
      <c r="O33" s="76">
        <v>106450</v>
      </c>
      <c r="P33" s="76">
        <v>0</v>
      </c>
      <c r="Q33" s="76">
        <v>0</v>
      </c>
      <c r="R33" s="75">
        <v>374134</v>
      </c>
    </row>
    <row r="34" spans="1:18" s="43" customFormat="1" ht="9" customHeight="1">
      <c r="A34" s="51"/>
      <c r="B34" s="77" t="s">
        <v>47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5">
        <v>0</v>
      </c>
    </row>
    <row r="35" spans="1:18" s="43" customFormat="1" ht="9" customHeight="1">
      <c r="A35" s="51"/>
      <c r="B35" s="77" t="s">
        <v>48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356417</v>
      </c>
      <c r="P35" s="76">
        <v>0</v>
      </c>
      <c r="Q35" s="76">
        <v>0</v>
      </c>
      <c r="R35" s="75">
        <v>356417</v>
      </c>
    </row>
    <row r="36" spans="1:18" s="43" customFormat="1" ht="9" customHeight="1">
      <c r="A36" s="51"/>
      <c r="B36" s="77" t="s">
        <v>49</v>
      </c>
      <c r="C36" s="76">
        <v>0</v>
      </c>
      <c r="D36" s="76">
        <v>0</v>
      </c>
      <c r="E36" s="76">
        <v>405050</v>
      </c>
      <c r="F36" s="76">
        <v>0</v>
      </c>
      <c r="G36" s="76">
        <v>0</v>
      </c>
      <c r="H36" s="76">
        <v>1463503</v>
      </c>
      <c r="I36" s="76">
        <v>0</v>
      </c>
      <c r="J36" s="76">
        <v>0</v>
      </c>
      <c r="K36" s="76">
        <v>0</v>
      </c>
      <c r="L36" s="76">
        <v>-807914</v>
      </c>
      <c r="M36" s="76">
        <v>0</v>
      </c>
      <c r="N36" s="76">
        <v>0</v>
      </c>
      <c r="O36" s="76">
        <v>0</v>
      </c>
      <c r="P36" s="76">
        <v>0</v>
      </c>
      <c r="Q36" s="76">
        <v>-30773</v>
      </c>
      <c r="R36" s="75">
        <v>1029866</v>
      </c>
    </row>
    <row r="37" spans="1:18" s="43" customFormat="1" ht="9" customHeight="1">
      <c r="A37" s="51"/>
      <c r="B37" s="77" t="s">
        <v>50</v>
      </c>
      <c r="C37" s="76">
        <v>1264681</v>
      </c>
      <c r="D37" s="76">
        <v>0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5">
        <v>1264681</v>
      </c>
    </row>
    <row r="38" spans="1:18" s="43" customFormat="1" ht="9" customHeight="1">
      <c r="A38" s="51"/>
      <c r="B38" s="77" t="s">
        <v>51</v>
      </c>
      <c r="C38" s="76">
        <v>0</v>
      </c>
      <c r="D38" s="76">
        <v>0</v>
      </c>
      <c r="E38" s="76">
        <v>0</v>
      </c>
      <c r="F38" s="76">
        <v>0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5">
        <v>0</v>
      </c>
    </row>
    <row r="39" spans="1:18" s="57" customFormat="1" ht="9" customHeight="1">
      <c r="A39" s="58" t="s">
        <v>52</v>
      </c>
      <c r="B39" s="80"/>
      <c r="C39" s="79">
        <v>3105080</v>
      </c>
      <c r="D39" s="79">
        <v>0</v>
      </c>
      <c r="E39" s="79">
        <v>353090</v>
      </c>
      <c r="F39" s="79">
        <v>117800</v>
      </c>
      <c r="G39" s="79">
        <v>0</v>
      </c>
      <c r="H39" s="79">
        <v>0</v>
      </c>
      <c r="I39" s="79">
        <v>2401486</v>
      </c>
      <c r="J39" s="79">
        <v>0</v>
      </c>
      <c r="K39" s="79">
        <v>490526</v>
      </c>
      <c r="L39" s="79">
        <v>178202</v>
      </c>
      <c r="M39" s="79">
        <v>1857783</v>
      </c>
      <c r="N39" s="79">
        <v>0</v>
      </c>
      <c r="O39" s="79">
        <v>0</v>
      </c>
      <c r="P39" s="79">
        <v>289725</v>
      </c>
      <c r="Q39" s="79">
        <v>191863</v>
      </c>
      <c r="R39" s="78">
        <v>8985555</v>
      </c>
    </row>
    <row r="40" spans="1:18" s="43" customFormat="1" ht="9" customHeight="1">
      <c r="A40" s="51"/>
      <c r="B40" s="77" t="s">
        <v>53</v>
      </c>
      <c r="C40" s="76">
        <v>3020041</v>
      </c>
      <c r="D40" s="76">
        <v>0</v>
      </c>
      <c r="E40" s="76">
        <v>175615</v>
      </c>
      <c r="F40" s="76">
        <v>117800</v>
      </c>
      <c r="G40" s="76">
        <v>0</v>
      </c>
      <c r="H40" s="76">
        <v>0</v>
      </c>
      <c r="I40" s="76">
        <v>804681</v>
      </c>
      <c r="J40" s="76">
        <v>0</v>
      </c>
      <c r="K40" s="76">
        <v>490526</v>
      </c>
      <c r="L40" s="76">
        <v>178202</v>
      </c>
      <c r="M40" s="76">
        <v>385582</v>
      </c>
      <c r="N40" s="76">
        <v>0</v>
      </c>
      <c r="O40" s="76">
        <v>0</v>
      </c>
      <c r="P40" s="76">
        <v>280323</v>
      </c>
      <c r="Q40" s="76">
        <v>43048</v>
      </c>
      <c r="R40" s="75">
        <v>5495819</v>
      </c>
    </row>
    <row r="41" spans="1:18" s="43" customFormat="1" ht="9" customHeight="1">
      <c r="A41" s="51"/>
      <c r="B41" s="77" t="s">
        <v>54</v>
      </c>
      <c r="C41" s="76">
        <v>0</v>
      </c>
      <c r="D41" s="76">
        <v>0</v>
      </c>
      <c r="E41" s="76">
        <v>26184</v>
      </c>
      <c r="F41" s="76">
        <v>0</v>
      </c>
      <c r="G41" s="76">
        <v>0</v>
      </c>
      <c r="H41" s="76">
        <v>0</v>
      </c>
      <c r="I41" s="76">
        <v>1450377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5">
        <v>1476561</v>
      </c>
    </row>
    <row r="42" spans="1:18" s="43" customFormat="1" ht="9" customHeight="1">
      <c r="A42" s="51"/>
      <c r="B42" s="77" t="s">
        <v>55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9402</v>
      </c>
      <c r="Q42" s="76">
        <v>147139</v>
      </c>
      <c r="R42" s="75">
        <v>156541</v>
      </c>
    </row>
    <row r="43" spans="1:18" s="43" customFormat="1" ht="9" customHeight="1">
      <c r="A43" s="51"/>
      <c r="B43" s="77" t="s">
        <v>56</v>
      </c>
      <c r="C43" s="76">
        <v>85039</v>
      </c>
      <c r="D43" s="76">
        <v>0</v>
      </c>
      <c r="E43" s="76">
        <v>151290</v>
      </c>
      <c r="F43" s="76">
        <v>0</v>
      </c>
      <c r="G43" s="76">
        <v>0</v>
      </c>
      <c r="H43" s="76">
        <v>0</v>
      </c>
      <c r="I43" s="76">
        <v>146428</v>
      </c>
      <c r="J43" s="76">
        <v>0</v>
      </c>
      <c r="K43" s="76">
        <v>0</v>
      </c>
      <c r="L43" s="76">
        <v>0</v>
      </c>
      <c r="M43" s="76">
        <v>1472202</v>
      </c>
      <c r="N43" s="76">
        <v>0</v>
      </c>
      <c r="O43" s="76">
        <v>0</v>
      </c>
      <c r="P43" s="76">
        <v>0</v>
      </c>
      <c r="Q43" s="76">
        <v>1676</v>
      </c>
      <c r="R43" s="75">
        <v>1856634</v>
      </c>
    </row>
    <row r="44" spans="1:18" s="43" customFormat="1" ht="9" customHeight="1">
      <c r="A44" s="51"/>
      <c r="B44" s="77" t="s">
        <v>57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5">
        <v>0</v>
      </c>
    </row>
    <row r="45" spans="1:18" s="57" customFormat="1" ht="9" customHeight="1">
      <c r="A45" s="58" t="s">
        <v>58</v>
      </c>
      <c r="B45" s="80"/>
      <c r="C45" s="79">
        <v>0</v>
      </c>
      <c r="D45" s="79">
        <v>3511800</v>
      </c>
      <c r="E45" s="79">
        <v>3352332</v>
      </c>
      <c r="F45" s="79">
        <v>248548</v>
      </c>
      <c r="G45" s="79">
        <v>0</v>
      </c>
      <c r="H45" s="79">
        <v>332269</v>
      </c>
      <c r="I45" s="79">
        <v>206497</v>
      </c>
      <c r="J45" s="79">
        <v>0</v>
      </c>
      <c r="K45" s="79">
        <v>314589</v>
      </c>
      <c r="L45" s="79">
        <v>1150267</v>
      </c>
      <c r="M45" s="79">
        <v>5621938</v>
      </c>
      <c r="N45" s="79">
        <v>25454</v>
      </c>
      <c r="O45" s="79">
        <v>0</v>
      </c>
      <c r="P45" s="79">
        <v>819043</v>
      </c>
      <c r="Q45" s="79">
        <v>2862615</v>
      </c>
      <c r="R45" s="78">
        <v>18445352</v>
      </c>
    </row>
    <row r="46" spans="1:18" s="43" customFormat="1" ht="9" customHeight="1">
      <c r="A46" s="51"/>
      <c r="B46" s="77" t="s">
        <v>59</v>
      </c>
      <c r="C46" s="76">
        <v>0</v>
      </c>
      <c r="D46" s="76">
        <v>152598</v>
      </c>
      <c r="E46" s="76">
        <v>414162</v>
      </c>
      <c r="F46" s="76">
        <v>0</v>
      </c>
      <c r="G46" s="76">
        <v>0</v>
      </c>
      <c r="H46" s="76">
        <v>0</v>
      </c>
      <c r="I46" s="76">
        <v>57289</v>
      </c>
      <c r="J46" s="76">
        <v>0</v>
      </c>
      <c r="K46" s="76">
        <v>0</v>
      </c>
      <c r="L46" s="76">
        <v>43193</v>
      </c>
      <c r="M46" s="76">
        <v>1502535</v>
      </c>
      <c r="N46" s="76">
        <v>0</v>
      </c>
      <c r="O46" s="76">
        <v>0</v>
      </c>
      <c r="P46" s="76">
        <v>0</v>
      </c>
      <c r="Q46" s="76">
        <v>328560</v>
      </c>
      <c r="R46" s="75">
        <v>2498337</v>
      </c>
    </row>
    <row r="47" spans="1:18" s="43" customFormat="1" ht="9" customHeight="1">
      <c r="A47" s="51"/>
      <c r="B47" s="77" t="s">
        <v>60</v>
      </c>
      <c r="C47" s="76">
        <v>0</v>
      </c>
      <c r="D47" s="76">
        <v>665017</v>
      </c>
      <c r="E47" s="76">
        <v>158459</v>
      </c>
      <c r="F47" s="76">
        <v>0</v>
      </c>
      <c r="G47" s="76">
        <v>0</v>
      </c>
      <c r="H47" s="76">
        <v>0</v>
      </c>
      <c r="I47" s="76">
        <v>233</v>
      </c>
      <c r="J47" s="76">
        <v>0</v>
      </c>
      <c r="K47" s="76">
        <v>77958</v>
      </c>
      <c r="L47" s="76">
        <v>455927</v>
      </c>
      <c r="M47" s="76">
        <v>0</v>
      </c>
      <c r="N47" s="76">
        <v>0</v>
      </c>
      <c r="O47" s="76">
        <v>0</v>
      </c>
      <c r="P47" s="76">
        <v>0</v>
      </c>
      <c r="Q47" s="76">
        <v>1519692</v>
      </c>
      <c r="R47" s="75">
        <v>2877285</v>
      </c>
    </row>
    <row r="48" spans="1:18" s="43" customFormat="1" ht="9" customHeight="1">
      <c r="A48" s="51"/>
      <c r="B48" s="77" t="s">
        <v>61</v>
      </c>
      <c r="C48" s="76">
        <v>0</v>
      </c>
      <c r="D48" s="76">
        <v>1642513</v>
      </c>
      <c r="E48" s="76">
        <v>316653</v>
      </c>
      <c r="F48" s="76">
        <v>160510</v>
      </c>
      <c r="G48" s="76">
        <v>0</v>
      </c>
      <c r="H48" s="76">
        <v>455492</v>
      </c>
      <c r="I48" s="76">
        <v>49869</v>
      </c>
      <c r="J48" s="76">
        <v>0</v>
      </c>
      <c r="K48" s="76">
        <v>218810</v>
      </c>
      <c r="L48" s="76">
        <v>651147</v>
      </c>
      <c r="M48" s="76">
        <v>3626441</v>
      </c>
      <c r="N48" s="76">
        <v>0</v>
      </c>
      <c r="O48" s="76">
        <v>0</v>
      </c>
      <c r="P48" s="76">
        <v>415723</v>
      </c>
      <c r="Q48" s="76">
        <v>280478</v>
      </c>
      <c r="R48" s="75">
        <v>7817635</v>
      </c>
    </row>
    <row r="49" spans="1:18" s="43" customFormat="1" ht="9" customHeight="1">
      <c r="A49" s="51"/>
      <c r="B49" s="77" t="s">
        <v>62</v>
      </c>
      <c r="C49" s="76">
        <v>0</v>
      </c>
      <c r="D49" s="76">
        <v>870114</v>
      </c>
      <c r="E49" s="76">
        <v>425343</v>
      </c>
      <c r="F49" s="76">
        <v>88038</v>
      </c>
      <c r="G49" s="76">
        <v>0</v>
      </c>
      <c r="H49" s="76">
        <v>-123223</v>
      </c>
      <c r="I49" s="76">
        <v>99106</v>
      </c>
      <c r="J49" s="76">
        <v>0</v>
      </c>
      <c r="K49" s="76">
        <v>17821</v>
      </c>
      <c r="L49" s="76">
        <v>0</v>
      </c>
      <c r="M49" s="76">
        <v>231674</v>
      </c>
      <c r="N49" s="76">
        <v>25454</v>
      </c>
      <c r="O49" s="76">
        <v>0</v>
      </c>
      <c r="P49" s="76">
        <v>403321</v>
      </c>
      <c r="Q49" s="76">
        <v>733886</v>
      </c>
      <c r="R49" s="75">
        <v>2771533</v>
      </c>
    </row>
    <row r="50" spans="1:18" s="43" customFormat="1" ht="9" customHeight="1">
      <c r="A50" s="51"/>
      <c r="B50" s="77" t="s">
        <v>63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  <c r="P50" s="76">
        <v>0</v>
      </c>
      <c r="Q50" s="76">
        <v>0</v>
      </c>
      <c r="R50" s="75">
        <v>0</v>
      </c>
    </row>
    <row r="51" spans="1:18" s="43" customFormat="1" ht="9" customHeight="1">
      <c r="A51" s="51"/>
      <c r="B51" s="77" t="s">
        <v>64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5">
        <v>0</v>
      </c>
    </row>
    <row r="52" spans="1:18" s="43" customFormat="1" ht="9" customHeight="1">
      <c r="A52" s="51"/>
      <c r="B52" s="32" t="s">
        <v>65</v>
      </c>
      <c r="C52" s="76">
        <v>0</v>
      </c>
      <c r="D52" s="76">
        <v>181558</v>
      </c>
      <c r="E52" s="76">
        <v>2037716</v>
      </c>
      <c r="F52" s="76">
        <v>0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261288</v>
      </c>
      <c r="N52" s="76">
        <v>0</v>
      </c>
      <c r="O52" s="76">
        <v>0</v>
      </c>
      <c r="P52" s="76">
        <v>0</v>
      </c>
      <c r="Q52" s="76">
        <v>0</v>
      </c>
      <c r="R52" s="75">
        <v>2480563</v>
      </c>
    </row>
    <row r="53" spans="1:18" s="57" customFormat="1" ht="9" customHeight="1">
      <c r="A53" s="58" t="s">
        <v>66</v>
      </c>
      <c r="B53" s="80"/>
      <c r="C53" s="79">
        <v>0</v>
      </c>
      <c r="D53" s="79">
        <v>2657637</v>
      </c>
      <c r="E53" s="79">
        <v>0</v>
      </c>
      <c r="F53" s="79">
        <v>0</v>
      </c>
      <c r="G53" s="79">
        <v>0</v>
      </c>
      <c r="H53" s="79">
        <v>0</v>
      </c>
      <c r="I53" s="79">
        <v>15467301</v>
      </c>
      <c r="J53" s="79">
        <v>0</v>
      </c>
      <c r="K53" s="79">
        <v>0</v>
      </c>
      <c r="L53" s="79">
        <v>0</v>
      </c>
      <c r="M53" s="79">
        <v>0</v>
      </c>
      <c r="N53" s="79">
        <v>5469904</v>
      </c>
      <c r="O53" s="79">
        <v>0</v>
      </c>
      <c r="P53" s="79">
        <v>0</v>
      </c>
      <c r="Q53" s="79">
        <v>0</v>
      </c>
      <c r="R53" s="78">
        <v>23594842</v>
      </c>
    </row>
    <row r="54" spans="1:18" s="43" customFormat="1" ht="9" customHeight="1">
      <c r="A54" s="51"/>
      <c r="B54" s="77" t="s">
        <v>67</v>
      </c>
      <c r="C54" s="76">
        <v>0</v>
      </c>
      <c r="D54" s="76">
        <v>2657637</v>
      </c>
      <c r="E54" s="76">
        <v>0</v>
      </c>
      <c r="F54" s="76">
        <v>0</v>
      </c>
      <c r="G54" s="76">
        <v>0</v>
      </c>
      <c r="H54" s="76">
        <v>0</v>
      </c>
      <c r="I54" s="76">
        <v>15467301</v>
      </c>
      <c r="J54" s="76">
        <v>0</v>
      </c>
      <c r="K54" s="76">
        <v>0</v>
      </c>
      <c r="L54" s="76">
        <v>0</v>
      </c>
      <c r="M54" s="76">
        <v>0</v>
      </c>
      <c r="N54" s="76">
        <v>1438115</v>
      </c>
      <c r="O54" s="76">
        <v>0</v>
      </c>
      <c r="P54" s="76">
        <v>0</v>
      </c>
      <c r="Q54" s="76">
        <v>0</v>
      </c>
      <c r="R54" s="75">
        <v>19563053</v>
      </c>
    </row>
    <row r="55" spans="1:18" s="43" customFormat="1" ht="9" customHeight="1">
      <c r="A55" s="51"/>
      <c r="B55" s="77" t="s">
        <v>68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4001458</v>
      </c>
      <c r="O55" s="76">
        <v>0</v>
      </c>
      <c r="P55" s="76">
        <v>0</v>
      </c>
      <c r="Q55" s="76">
        <v>0</v>
      </c>
      <c r="R55" s="75">
        <v>4001458</v>
      </c>
    </row>
    <row r="56" spans="1:18" s="43" customFormat="1" ht="9" customHeight="1">
      <c r="A56" s="51"/>
      <c r="B56" s="77" t="s">
        <v>69</v>
      </c>
      <c r="C56" s="76">
        <v>0</v>
      </c>
      <c r="D56" s="76">
        <v>0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76">
        <v>0</v>
      </c>
      <c r="K56" s="76">
        <v>0</v>
      </c>
      <c r="L56" s="76">
        <v>0</v>
      </c>
      <c r="M56" s="76">
        <v>0</v>
      </c>
      <c r="N56" s="76">
        <v>30330</v>
      </c>
      <c r="O56" s="76">
        <v>0</v>
      </c>
      <c r="P56" s="76">
        <v>0</v>
      </c>
      <c r="Q56" s="76">
        <v>0</v>
      </c>
      <c r="R56" s="75">
        <v>30330</v>
      </c>
    </row>
    <row r="57" spans="1:18" s="43" customFormat="1" ht="9" customHeight="1">
      <c r="A57" s="51"/>
      <c r="B57" s="77" t="s">
        <v>70</v>
      </c>
      <c r="C57" s="76">
        <v>0</v>
      </c>
      <c r="D57" s="76">
        <v>0</v>
      </c>
      <c r="E57" s="76">
        <v>0</v>
      </c>
      <c r="F57" s="76">
        <v>0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76">
        <v>0</v>
      </c>
      <c r="R57" s="75">
        <v>0</v>
      </c>
    </row>
    <row r="58" spans="1:18" s="43" customFormat="1" ht="9" customHeight="1">
      <c r="A58" s="51"/>
      <c r="B58" s="77" t="s">
        <v>71</v>
      </c>
      <c r="C58" s="76">
        <v>0</v>
      </c>
      <c r="D58" s="76">
        <v>0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5">
        <v>0</v>
      </c>
    </row>
    <row r="59" spans="1:18" s="43" customFormat="1" ht="9" customHeight="1">
      <c r="A59" s="47"/>
      <c r="B59" s="45"/>
      <c r="C59" s="47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5"/>
    </row>
    <row r="60" spans="1:23" s="43" customFormat="1" ht="9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</row>
    <row r="61" spans="1:23" s="43" customFormat="1" ht="9" customHeight="1">
      <c r="A61" s="44" t="s">
        <v>72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</row>
    <row r="62" spans="1:23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</row>
    <row r="63" spans="1:23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</row>
    <row r="64" spans="1:23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</row>
    <row r="65" spans="1:23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</row>
    <row r="66" spans="1:23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</row>
    <row r="67" spans="1:23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</row>
    <row r="68" spans="1:23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</row>
    <row r="69" spans="1:23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</row>
    <row r="70" spans="1:23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28515625" style="0" customWidth="1"/>
    <col min="2" max="2" width="28.421875" style="0" customWidth="1"/>
    <col min="3" max="17" width="9.28125" style="0" customWidth="1"/>
    <col min="18" max="18" width="9.8515625" style="0" customWidth="1"/>
  </cols>
  <sheetData>
    <row r="1" spans="1:18" ht="20.25">
      <c r="A1" s="74" t="s">
        <v>76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s="71" customFormat="1" ht="12.75">
      <c r="A2" s="73" t="str">
        <f>'[1]BLC-JUL.'!2:2</f>
        <v>AL  31  DE  JULIO  DE  1998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2.75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ht="19.5" customHeight="1">
      <c r="A4" s="69" t="s">
        <v>2</v>
      </c>
      <c r="B4" s="68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18" s="63" customFormat="1" ht="47.25" customHeight="1">
      <c r="A5" s="66"/>
      <c r="B5" s="65" t="s">
        <v>3</v>
      </c>
      <c r="C5" s="64" t="s">
        <v>4</v>
      </c>
      <c r="D5" s="64" t="s">
        <v>5</v>
      </c>
      <c r="E5" s="64" t="s">
        <v>6</v>
      </c>
      <c r="F5" s="64" t="s">
        <v>7</v>
      </c>
      <c r="G5" s="64" t="s">
        <v>8</v>
      </c>
      <c r="H5" s="64" t="s">
        <v>9</v>
      </c>
      <c r="I5" s="64" t="s">
        <v>10</v>
      </c>
      <c r="J5" s="64" t="s">
        <v>11</v>
      </c>
      <c r="K5" s="64" t="s">
        <v>12</v>
      </c>
      <c r="L5" s="64" t="s">
        <v>13</v>
      </c>
      <c r="M5" s="64" t="s">
        <v>14</v>
      </c>
      <c r="N5" s="64" t="s">
        <v>15</v>
      </c>
      <c r="O5" s="64" t="s">
        <v>16</v>
      </c>
      <c r="P5" s="64" t="s">
        <v>17</v>
      </c>
      <c r="Q5" s="64" t="s">
        <v>18</v>
      </c>
      <c r="R5" s="64" t="s">
        <v>19</v>
      </c>
    </row>
    <row r="6" spans="1:18" s="59" customFormat="1" ht="8.25" customHeight="1">
      <c r="A6" s="62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0"/>
    </row>
    <row r="7" spans="1:18" s="57" customFormat="1" ht="12" customHeight="1">
      <c r="A7" s="58" t="s">
        <v>20</v>
      </c>
      <c r="B7" s="55"/>
      <c r="C7" s="54">
        <v>268106782</v>
      </c>
      <c r="D7" s="54">
        <v>42832345</v>
      </c>
      <c r="E7" s="54">
        <v>47599026</v>
      </c>
      <c r="F7" s="54">
        <v>76399509</v>
      </c>
      <c r="G7" s="54">
        <v>0</v>
      </c>
      <c r="H7" s="54">
        <v>70224173</v>
      </c>
      <c r="I7" s="54">
        <v>85628084</v>
      </c>
      <c r="J7" s="54">
        <v>793245</v>
      </c>
      <c r="K7" s="54">
        <v>19769942</v>
      </c>
      <c r="L7" s="54">
        <v>233465696</v>
      </c>
      <c r="M7" s="54">
        <v>181767055</v>
      </c>
      <c r="N7" s="54">
        <v>11218321</v>
      </c>
      <c r="O7" s="54">
        <v>544550</v>
      </c>
      <c r="P7" s="54">
        <v>46188211</v>
      </c>
      <c r="Q7" s="54">
        <v>118558516</v>
      </c>
      <c r="R7" s="53">
        <v>1203095457</v>
      </c>
    </row>
    <row r="8" spans="1:18" s="57" customFormat="1" ht="9" customHeight="1">
      <c r="A8" s="58" t="s">
        <v>21</v>
      </c>
      <c r="B8" s="55"/>
      <c r="C8" s="54">
        <v>220300878</v>
      </c>
      <c r="D8" s="54">
        <v>0</v>
      </c>
      <c r="E8" s="54">
        <v>37126975</v>
      </c>
      <c r="F8" s="54">
        <v>62912633</v>
      </c>
      <c r="G8" s="54">
        <v>0</v>
      </c>
      <c r="H8" s="54">
        <v>61286778</v>
      </c>
      <c r="I8" s="54">
        <v>42791516</v>
      </c>
      <c r="J8" s="54">
        <v>0</v>
      </c>
      <c r="K8" s="54">
        <v>12693632</v>
      </c>
      <c r="L8" s="54">
        <v>224650085</v>
      </c>
      <c r="M8" s="54">
        <v>114295430</v>
      </c>
      <c r="N8" s="54">
        <v>0</v>
      </c>
      <c r="O8" s="54">
        <v>544550</v>
      </c>
      <c r="P8" s="54">
        <v>42284614</v>
      </c>
      <c r="Q8" s="54">
        <v>61553379</v>
      </c>
      <c r="R8" s="53">
        <v>880440470</v>
      </c>
    </row>
    <row r="9" spans="1:18" s="43" customFormat="1" ht="9" customHeight="1">
      <c r="A9" s="51"/>
      <c r="B9" s="50" t="s">
        <v>22</v>
      </c>
      <c r="C9" s="49">
        <v>2760987</v>
      </c>
      <c r="D9" s="49">
        <v>0</v>
      </c>
      <c r="E9" s="49">
        <v>16265996</v>
      </c>
      <c r="F9" s="49">
        <v>11854634</v>
      </c>
      <c r="G9" s="49">
        <v>0</v>
      </c>
      <c r="H9" s="49">
        <v>29018054</v>
      </c>
      <c r="I9" s="49">
        <v>881270</v>
      </c>
      <c r="J9" s="49">
        <v>0</v>
      </c>
      <c r="K9" s="49">
        <v>3271615</v>
      </c>
      <c r="L9" s="49">
        <v>2657135</v>
      </c>
      <c r="M9" s="49">
        <v>44669436</v>
      </c>
      <c r="N9" s="49">
        <v>0</v>
      </c>
      <c r="O9" s="49">
        <v>0</v>
      </c>
      <c r="P9" s="49">
        <v>-7993875</v>
      </c>
      <c r="Q9" s="49">
        <v>38403314</v>
      </c>
      <c r="R9" s="48">
        <v>141788566</v>
      </c>
    </row>
    <row r="10" spans="1:18" s="43" customFormat="1" ht="9" customHeight="1">
      <c r="A10" s="51"/>
      <c r="B10" s="50" t="s">
        <v>23</v>
      </c>
      <c r="C10" s="49">
        <v>99104002</v>
      </c>
      <c r="D10" s="49">
        <v>0</v>
      </c>
      <c r="E10" s="49">
        <v>0</v>
      </c>
      <c r="F10" s="49">
        <v>7144277</v>
      </c>
      <c r="G10" s="49">
        <v>0</v>
      </c>
      <c r="H10" s="49">
        <v>0</v>
      </c>
      <c r="I10" s="49">
        <v>22130148</v>
      </c>
      <c r="J10" s="49">
        <v>0</v>
      </c>
      <c r="K10" s="49">
        <v>0</v>
      </c>
      <c r="L10" s="49">
        <v>171836836</v>
      </c>
      <c r="M10" s="49">
        <v>-11780</v>
      </c>
      <c r="N10" s="49">
        <v>0</v>
      </c>
      <c r="O10" s="49">
        <v>0</v>
      </c>
      <c r="P10" s="49">
        <v>18093910</v>
      </c>
      <c r="Q10" s="49">
        <v>1922750</v>
      </c>
      <c r="R10" s="48">
        <v>320220144</v>
      </c>
    </row>
    <row r="11" spans="1:18" s="43" customFormat="1" ht="9" customHeight="1">
      <c r="A11" s="51"/>
      <c r="B11" s="50" t="s">
        <v>24</v>
      </c>
      <c r="C11" s="49">
        <v>0</v>
      </c>
      <c r="D11" s="49">
        <v>0</v>
      </c>
      <c r="E11" s="49">
        <v>0</v>
      </c>
      <c r="F11" s="49">
        <v>91145</v>
      </c>
      <c r="G11" s="49">
        <v>0</v>
      </c>
      <c r="H11" s="49">
        <v>0</v>
      </c>
      <c r="I11" s="49">
        <v>0</v>
      </c>
      <c r="J11" s="49">
        <v>0</v>
      </c>
      <c r="K11" s="49">
        <v>31622</v>
      </c>
      <c r="L11" s="49">
        <v>747247</v>
      </c>
      <c r="M11" s="49">
        <v>242</v>
      </c>
      <c r="N11" s="49">
        <v>0</v>
      </c>
      <c r="O11" s="49">
        <v>0</v>
      </c>
      <c r="P11" s="49">
        <v>0</v>
      </c>
      <c r="Q11" s="49">
        <v>0</v>
      </c>
      <c r="R11" s="48">
        <v>870256</v>
      </c>
    </row>
    <row r="12" spans="1:18" s="43" customFormat="1" ht="9" customHeight="1">
      <c r="A12" s="51"/>
      <c r="B12" s="50" t="s">
        <v>25</v>
      </c>
      <c r="C12" s="49">
        <v>435000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1</v>
      </c>
      <c r="M12" s="49">
        <v>0</v>
      </c>
      <c r="N12" s="49">
        <v>0</v>
      </c>
      <c r="O12" s="49">
        <v>0</v>
      </c>
      <c r="P12" s="49">
        <v>8008</v>
      </c>
      <c r="Q12" s="49">
        <v>0</v>
      </c>
      <c r="R12" s="48">
        <v>443009</v>
      </c>
    </row>
    <row r="13" spans="1:18" s="43" customFormat="1" ht="9" customHeight="1">
      <c r="A13" s="51"/>
      <c r="B13" s="50" t="s">
        <v>26</v>
      </c>
      <c r="C13" s="49">
        <v>1426</v>
      </c>
      <c r="D13" s="49">
        <v>0</v>
      </c>
      <c r="E13" s="49">
        <v>1000</v>
      </c>
      <c r="F13" s="49">
        <v>10763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32522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8">
        <v>45711</v>
      </c>
    </row>
    <row r="14" spans="1:18" s="43" customFormat="1" ht="9" customHeight="1">
      <c r="A14" s="51"/>
      <c r="B14" s="50" t="s">
        <v>27</v>
      </c>
      <c r="C14" s="49">
        <v>7618815</v>
      </c>
      <c r="D14" s="49">
        <v>0</v>
      </c>
      <c r="E14" s="49">
        <v>1827757</v>
      </c>
      <c r="F14" s="49">
        <v>1786840</v>
      </c>
      <c r="G14" s="49">
        <v>0</v>
      </c>
      <c r="H14" s="49">
        <v>3552647</v>
      </c>
      <c r="I14" s="49">
        <v>2179756</v>
      </c>
      <c r="J14" s="49">
        <v>0</v>
      </c>
      <c r="K14" s="49">
        <v>717171</v>
      </c>
      <c r="L14" s="49">
        <v>-11867</v>
      </c>
      <c r="M14" s="49">
        <v>4153674</v>
      </c>
      <c r="N14" s="49">
        <v>0</v>
      </c>
      <c r="O14" s="49">
        <v>0</v>
      </c>
      <c r="P14" s="49">
        <v>2363094</v>
      </c>
      <c r="Q14" s="49">
        <v>2221976</v>
      </c>
      <c r="R14" s="48">
        <v>26409862</v>
      </c>
    </row>
    <row r="15" spans="1:18" s="43" customFormat="1" ht="9" customHeight="1">
      <c r="A15" s="51"/>
      <c r="B15" s="50" t="s">
        <v>28</v>
      </c>
      <c r="C15" s="49">
        <v>13374154</v>
      </c>
      <c r="D15" s="49">
        <v>0</v>
      </c>
      <c r="E15" s="49">
        <v>3058607</v>
      </c>
      <c r="F15" s="49">
        <v>119557</v>
      </c>
      <c r="G15" s="49">
        <v>0</v>
      </c>
      <c r="H15" s="49">
        <v>3524631</v>
      </c>
      <c r="I15" s="49">
        <v>23315</v>
      </c>
      <c r="J15" s="49">
        <v>0</v>
      </c>
      <c r="K15" s="49">
        <v>606824</v>
      </c>
      <c r="L15" s="49">
        <v>2151678</v>
      </c>
      <c r="M15" s="49">
        <v>234929</v>
      </c>
      <c r="N15" s="49">
        <v>0</v>
      </c>
      <c r="O15" s="49">
        <v>0</v>
      </c>
      <c r="P15" s="49">
        <v>0</v>
      </c>
      <c r="Q15" s="49">
        <v>2849820</v>
      </c>
      <c r="R15" s="48">
        <v>25943515</v>
      </c>
    </row>
    <row r="16" spans="1:18" s="43" customFormat="1" ht="9" customHeight="1">
      <c r="A16" s="51"/>
      <c r="B16" s="50" t="s">
        <v>29</v>
      </c>
      <c r="C16" s="49">
        <v>4371203</v>
      </c>
      <c r="D16" s="49">
        <v>0</v>
      </c>
      <c r="E16" s="49">
        <v>147434</v>
      </c>
      <c r="F16" s="49">
        <v>-1811661</v>
      </c>
      <c r="G16" s="49">
        <v>0</v>
      </c>
      <c r="H16" s="49">
        <v>0</v>
      </c>
      <c r="I16" s="49">
        <v>-905</v>
      </c>
      <c r="J16" s="49">
        <v>0</v>
      </c>
      <c r="K16" s="49">
        <v>0</v>
      </c>
      <c r="L16" s="49">
        <v>40842936</v>
      </c>
      <c r="M16" s="49">
        <v>122492</v>
      </c>
      <c r="N16" s="49">
        <v>0</v>
      </c>
      <c r="O16" s="49">
        <v>0</v>
      </c>
      <c r="P16" s="49">
        <v>0</v>
      </c>
      <c r="Q16" s="49">
        <v>0</v>
      </c>
      <c r="R16" s="48">
        <v>43671499</v>
      </c>
    </row>
    <row r="17" spans="1:18" s="43" customFormat="1" ht="9" customHeight="1">
      <c r="A17" s="51"/>
      <c r="B17" s="50" t="s">
        <v>30</v>
      </c>
      <c r="C17" s="49">
        <v>29931805</v>
      </c>
      <c r="D17" s="49">
        <v>0</v>
      </c>
      <c r="E17" s="49">
        <v>9503244</v>
      </c>
      <c r="F17" s="49">
        <v>17423542</v>
      </c>
      <c r="G17" s="49">
        <v>0</v>
      </c>
      <c r="H17" s="49">
        <v>14063331</v>
      </c>
      <c r="I17" s="49">
        <v>4593085</v>
      </c>
      <c r="J17" s="49">
        <v>0</v>
      </c>
      <c r="K17" s="49">
        <v>4870923</v>
      </c>
      <c r="L17" s="49">
        <v>2660853</v>
      </c>
      <c r="M17" s="49">
        <v>14611353</v>
      </c>
      <c r="N17" s="49">
        <v>0</v>
      </c>
      <c r="O17" s="49">
        <v>0</v>
      </c>
      <c r="P17" s="49">
        <v>6659917</v>
      </c>
      <c r="Q17" s="49">
        <v>5936147</v>
      </c>
      <c r="R17" s="48">
        <v>110254199</v>
      </c>
    </row>
    <row r="18" spans="1:18" s="43" customFormat="1" ht="9" customHeight="1">
      <c r="A18" s="51"/>
      <c r="B18" s="50" t="s">
        <v>31</v>
      </c>
      <c r="C18" s="49">
        <v>0</v>
      </c>
      <c r="D18" s="49">
        <v>0</v>
      </c>
      <c r="E18" s="49">
        <v>0</v>
      </c>
      <c r="F18" s="49">
        <v>273598</v>
      </c>
      <c r="G18" s="49">
        <v>0</v>
      </c>
      <c r="H18" s="49">
        <v>0</v>
      </c>
      <c r="I18" s="49">
        <v>3708031</v>
      </c>
      <c r="J18" s="49">
        <v>0</v>
      </c>
      <c r="K18" s="49">
        <v>1351</v>
      </c>
      <c r="L18" s="49">
        <v>825321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8">
        <v>4808301</v>
      </c>
    </row>
    <row r="19" spans="1:18" s="43" customFormat="1" ht="9" customHeight="1">
      <c r="A19" s="51"/>
      <c r="B19" s="50" t="s">
        <v>32</v>
      </c>
      <c r="C19" s="49">
        <v>25970880</v>
      </c>
      <c r="D19" s="49">
        <v>0</v>
      </c>
      <c r="E19" s="49">
        <v>751100</v>
      </c>
      <c r="F19" s="49">
        <v>18921448</v>
      </c>
      <c r="G19" s="49">
        <v>0</v>
      </c>
      <c r="H19" s="49">
        <v>396977</v>
      </c>
      <c r="I19" s="49">
        <v>3410563</v>
      </c>
      <c r="J19" s="49">
        <v>0</v>
      </c>
      <c r="K19" s="49">
        <v>2562299</v>
      </c>
      <c r="L19" s="49">
        <v>454280</v>
      </c>
      <c r="M19" s="49">
        <v>26122314</v>
      </c>
      <c r="N19" s="49">
        <v>0</v>
      </c>
      <c r="O19" s="49">
        <v>0</v>
      </c>
      <c r="P19" s="49">
        <v>19901915</v>
      </c>
      <c r="Q19" s="49">
        <v>57157</v>
      </c>
      <c r="R19" s="48">
        <v>98548933</v>
      </c>
    </row>
    <row r="20" spans="1:18" s="43" customFormat="1" ht="9" customHeight="1">
      <c r="A20" s="51"/>
      <c r="B20" s="50" t="s">
        <v>33</v>
      </c>
      <c r="C20" s="49">
        <v>3832650</v>
      </c>
      <c r="D20" s="49">
        <v>0</v>
      </c>
      <c r="E20" s="49">
        <v>236371</v>
      </c>
      <c r="F20" s="49">
        <v>74726</v>
      </c>
      <c r="G20" s="49">
        <v>0</v>
      </c>
      <c r="H20" s="49">
        <v>3967348</v>
      </c>
      <c r="I20" s="49">
        <v>3244532</v>
      </c>
      <c r="J20" s="49">
        <v>0</v>
      </c>
      <c r="K20" s="49">
        <v>5495</v>
      </c>
      <c r="L20" s="49">
        <v>375834</v>
      </c>
      <c r="M20" s="49">
        <v>7429681</v>
      </c>
      <c r="N20" s="49">
        <v>0</v>
      </c>
      <c r="O20" s="49">
        <v>0</v>
      </c>
      <c r="P20" s="49">
        <v>-74971</v>
      </c>
      <c r="Q20" s="49">
        <v>8210</v>
      </c>
      <c r="R20" s="48">
        <v>19099875</v>
      </c>
    </row>
    <row r="21" spans="1:18" s="43" customFormat="1" ht="9" customHeight="1">
      <c r="A21" s="51"/>
      <c r="B21" s="50" t="s">
        <v>34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8">
        <v>0</v>
      </c>
    </row>
    <row r="22" spans="1:18" s="43" customFormat="1" ht="9" customHeight="1">
      <c r="A22" s="51"/>
      <c r="B22" s="50" t="s">
        <v>35</v>
      </c>
      <c r="C22" s="49">
        <v>204472</v>
      </c>
      <c r="D22" s="49">
        <v>0</v>
      </c>
      <c r="E22" s="49">
        <v>-27817</v>
      </c>
      <c r="F22" s="49">
        <v>3350</v>
      </c>
      <c r="G22" s="49">
        <v>0</v>
      </c>
      <c r="H22" s="49">
        <v>0</v>
      </c>
      <c r="I22" s="49">
        <v>6428</v>
      </c>
      <c r="J22" s="49">
        <v>0</v>
      </c>
      <c r="K22" s="49">
        <v>41956</v>
      </c>
      <c r="L22" s="49">
        <v>0</v>
      </c>
      <c r="M22" s="49">
        <v>-92514</v>
      </c>
      <c r="N22" s="49">
        <v>0</v>
      </c>
      <c r="O22" s="49">
        <v>0</v>
      </c>
      <c r="P22" s="49">
        <v>0</v>
      </c>
      <c r="Q22" s="49">
        <v>5103</v>
      </c>
      <c r="R22" s="48">
        <v>140979</v>
      </c>
    </row>
    <row r="23" spans="1:18" s="43" customFormat="1" ht="9" customHeight="1">
      <c r="A23" s="51"/>
      <c r="B23" s="50" t="s">
        <v>36</v>
      </c>
      <c r="C23" s="49">
        <v>505255</v>
      </c>
      <c r="D23" s="49">
        <v>0</v>
      </c>
      <c r="E23" s="49">
        <v>400957</v>
      </c>
      <c r="F23" s="49">
        <v>177683</v>
      </c>
      <c r="G23" s="49">
        <v>0</v>
      </c>
      <c r="H23" s="49">
        <v>173547</v>
      </c>
      <c r="I23" s="49">
        <v>2291</v>
      </c>
      <c r="J23" s="49">
        <v>0</v>
      </c>
      <c r="K23" s="49">
        <v>130036</v>
      </c>
      <c r="L23" s="49">
        <v>691</v>
      </c>
      <c r="M23" s="49">
        <v>320268</v>
      </c>
      <c r="N23" s="49">
        <v>0</v>
      </c>
      <c r="O23" s="49">
        <v>0</v>
      </c>
      <c r="P23" s="49">
        <v>174140</v>
      </c>
      <c r="Q23" s="49">
        <v>27982</v>
      </c>
      <c r="R23" s="48">
        <v>1912851</v>
      </c>
    </row>
    <row r="24" spans="1:18" s="43" customFormat="1" ht="9" customHeight="1">
      <c r="A24" s="51"/>
      <c r="B24" s="50" t="s">
        <v>37</v>
      </c>
      <c r="C24" s="49">
        <v>5861148</v>
      </c>
      <c r="D24" s="49">
        <v>0</v>
      </c>
      <c r="E24" s="49">
        <v>1261576</v>
      </c>
      <c r="F24" s="49">
        <v>583842</v>
      </c>
      <c r="G24" s="49">
        <v>0</v>
      </c>
      <c r="H24" s="49">
        <v>243601</v>
      </c>
      <c r="I24" s="49">
        <v>0</v>
      </c>
      <c r="J24" s="49">
        <v>0</v>
      </c>
      <c r="K24" s="49">
        <v>34763</v>
      </c>
      <c r="L24" s="49">
        <v>0</v>
      </c>
      <c r="M24" s="49">
        <v>5106551</v>
      </c>
      <c r="N24" s="49">
        <v>0</v>
      </c>
      <c r="O24" s="49">
        <v>0</v>
      </c>
      <c r="P24" s="49">
        <v>873676</v>
      </c>
      <c r="Q24" s="49">
        <v>611246</v>
      </c>
      <c r="R24" s="48">
        <v>14576405</v>
      </c>
    </row>
    <row r="25" spans="1:18" s="43" customFormat="1" ht="9" customHeight="1">
      <c r="A25" s="51"/>
      <c r="B25" s="50" t="s">
        <v>38</v>
      </c>
      <c r="C25" s="49">
        <v>64746</v>
      </c>
      <c r="D25" s="49">
        <v>0</v>
      </c>
      <c r="E25" s="49">
        <v>0</v>
      </c>
      <c r="F25" s="49">
        <v>2325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8">
        <v>67071</v>
      </c>
    </row>
    <row r="26" spans="1:18" s="43" customFormat="1" ht="9" customHeight="1">
      <c r="A26" s="51"/>
      <c r="B26" s="50" t="s">
        <v>39</v>
      </c>
      <c r="C26" s="49">
        <v>694665</v>
      </c>
      <c r="D26" s="49">
        <v>0</v>
      </c>
      <c r="E26" s="49">
        <v>1348931</v>
      </c>
      <c r="F26" s="49">
        <v>1857184</v>
      </c>
      <c r="G26" s="49">
        <v>0</v>
      </c>
      <c r="H26" s="49">
        <v>458310</v>
      </c>
      <c r="I26" s="49">
        <v>895321</v>
      </c>
      <c r="J26" s="49">
        <v>0</v>
      </c>
      <c r="K26" s="49">
        <v>586273</v>
      </c>
      <c r="L26" s="49">
        <v>34486</v>
      </c>
      <c r="M26" s="49">
        <v>1363867</v>
      </c>
      <c r="N26" s="49">
        <v>0</v>
      </c>
      <c r="O26" s="49">
        <v>0</v>
      </c>
      <c r="P26" s="49">
        <v>1560253</v>
      </c>
      <c r="Q26" s="49">
        <v>623210</v>
      </c>
      <c r="R26" s="48">
        <v>9422502</v>
      </c>
    </row>
    <row r="27" spans="1:18" s="43" customFormat="1" ht="9" customHeight="1">
      <c r="A27" s="51"/>
      <c r="B27" s="50" t="s">
        <v>40</v>
      </c>
      <c r="C27" s="49">
        <v>344776</v>
      </c>
      <c r="D27" s="49">
        <v>0</v>
      </c>
      <c r="E27" s="49">
        <v>731288</v>
      </c>
      <c r="F27" s="49">
        <v>405843</v>
      </c>
      <c r="G27" s="49">
        <v>0</v>
      </c>
      <c r="H27" s="49">
        <v>99187</v>
      </c>
      <c r="I27" s="49">
        <v>1238281</v>
      </c>
      <c r="J27" s="49">
        <v>0</v>
      </c>
      <c r="K27" s="49">
        <v>-47359</v>
      </c>
      <c r="L27" s="49">
        <v>12883</v>
      </c>
      <c r="M27" s="49">
        <v>246634</v>
      </c>
      <c r="N27" s="49">
        <v>0</v>
      </c>
      <c r="O27" s="49">
        <v>0</v>
      </c>
      <c r="P27" s="49">
        <v>691345</v>
      </c>
      <c r="Q27" s="49">
        <v>147203</v>
      </c>
      <c r="R27" s="48">
        <v>3870080</v>
      </c>
    </row>
    <row r="28" spans="1:18" s="43" customFormat="1" ht="9" customHeight="1">
      <c r="A28" s="51"/>
      <c r="B28" s="50" t="s">
        <v>41</v>
      </c>
      <c r="C28" s="49">
        <v>3349348</v>
      </c>
      <c r="D28" s="49">
        <v>0</v>
      </c>
      <c r="E28" s="49">
        <v>380488</v>
      </c>
      <c r="F28" s="49">
        <v>732890</v>
      </c>
      <c r="G28" s="49">
        <v>0</v>
      </c>
      <c r="H28" s="49">
        <v>1479766</v>
      </c>
      <c r="I28" s="49">
        <v>51162</v>
      </c>
      <c r="J28" s="49">
        <v>0</v>
      </c>
      <c r="K28" s="49">
        <v>138719</v>
      </c>
      <c r="L28" s="49">
        <v>497966</v>
      </c>
      <c r="M28" s="49">
        <v>1613999</v>
      </c>
      <c r="N28" s="49">
        <v>0</v>
      </c>
      <c r="O28" s="49">
        <v>0</v>
      </c>
      <c r="P28" s="49">
        <v>0</v>
      </c>
      <c r="Q28" s="49">
        <v>1040883</v>
      </c>
      <c r="R28" s="48">
        <v>9285220</v>
      </c>
    </row>
    <row r="29" spans="1:18" s="43" customFormat="1" ht="9" customHeight="1">
      <c r="A29" s="51"/>
      <c r="B29" s="50" t="s">
        <v>42</v>
      </c>
      <c r="C29" s="49">
        <v>16921670</v>
      </c>
      <c r="D29" s="49">
        <v>0</v>
      </c>
      <c r="E29" s="49">
        <v>317726</v>
      </c>
      <c r="F29" s="49">
        <v>3199766</v>
      </c>
      <c r="G29" s="49">
        <v>0</v>
      </c>
      <c r="H29" s="49">
        <v>2586223</v>
      </c>
      <c r="I29" s="49">
        <v>0</v>
      </c>
      <c r="J29" s="49">
        <v>0</v>
      </c>
      <c r="K29" s="49">
        <v>0</v>
      </c>
      <c r="L29" s="49">
        <v>915956</v>
      </c>
      <c r="M29" s="49">
        <v>8577272</v>
      </c>
      <c r="N29" s="49">
        <v>0</v>
      </c>
      <c r="O29" s="49">
        <v>0</v>
      </c>
      <c r="P29" s="49">
        <v>0</v>
      </c>
      <c r="Q29" s="49">
        <v>7110380</v>
      </c>
      <c r="R29" s="48">
        <v>39628993</v>
      </c>
    </row>
    <row r="30" spans="1:18" s="43" customFormat="1" ht="9" customHeight="1">
      <c r="A30" s="51"/>
      <c r="B30" s="50" t="s">
        <v>43</v>
      </c>
      <c r="C30" s="49">
        <v>301185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665</v>
      </c>
      <c r="J30" s="49">
        <v>0</v>
      </c>
      <c r="K30" s="49">
        <v>0</v>
      </c>
      <c r="L30" s="49">
        <v>0</v>
      </c>
      <c r="M30" s="49">
        <v>2000</v>
      </c>
      <c r="N30" s="49">
        <v>0</v>
      </c>
      <c r="O30" s="49">
        <v>0</v>
      </c>
      <c r="P30" s="49">
        <v>0</v>
      </c>
      <c r="Q30" s="49">
        <v>0</v>
      </c>
      <c r="R30" s="48">
        <v>303849</v>
      </c>
    </row>
    <row r="31" spans="1:18" s="43" customFormat="1" ht="9" customHeight="1">
      <c r="A31" s="51"/>
      <c r="B31" s="50" t="s">
        <v>44</v>
      </c>
      <c r="C31" s="49">
        <v>1026728</v>
      </c>
      <c r="D31" s="49">
        <v>0</v>
      </c>
      <c r="E31" s="49">
        <v>-10520</v>
      </c>
      <c r="F31" s="49">
        <v>40425</v>
      </c>
      <c r="G31" s="49">
        <v>0</v>
      </c>
      <c r="H31" s="49">
        <v>47438</v>
      </c>
      <c r="I31" s="49">
        <v>212062</v>
      </c>
      <c r="J31" s="49">
        <v>0</v>
      </c>
      <c r="K31" s="49">
        <v>1927</v>
      </c>
      <c r="L31" s="49">
        <v>87455</v>
      </c>
      <c r="M31" s="49">
        <v>0</v>
      </c>
      <c r="N31" s="49">
        <v>0</v>
      </c>
      <c r="O31" s="49">
        <v>0</v>
      </c>
      <c r="P31" s="49">
        <v>0</v>
      </c>
      <c r="Q31" s="49">
        <v>51922</v>
      </c>
      <c r="R31" s="48">
        <v>1457437</v>
      </c>
    </row>
    <row r="32" spans="1:18" s="43" customFormat="1" ht="9" customHeight="1">
      <c r="A32" s="51"/>
      <c r="B32" s="50" t="s">
        <v>45</v>
      </c>
      <c r="C32" s="49">
        <v>1040429</v>
      </c>
      <c r="D32" s="49">
        <v>0</v>
      </c>
      <c r="E32" s="49">
        <v>178094</v>
      </c>
      <c r="F32" s="49">
        <v>20453</v>
      </c>
      <c r="G32" s="49">
        <v>0</v>
      </c>
      <c r="H32" s="49">
        <v>83849</v>
      </c>
      <c r="I32" s="49">
        <v>215512</v>
      </c>
      <c r="J32" s="49">
        <v>0</v>
      </c>
      <c r="K32" s="49">
        <v>-100598</v>
      </c>
      <c r="L32" s="49">
        <v>1337717</v>
      </c>
      <c r="M32" s="49">
        <v>-174989</v>
      </c>
      <c r="N32" s="49">
        <v>0</v>
      </c>
      <c r="O32" s="49">
        <v>0</v>
      </c>
      <c r="P32" s="49">
        <v>27203</v>
      </c>
      <c r="Q32" s="49">
        <v>225604</v>
      </c>
      <c r="R32" s="48">
        <v>2853275</v>
      </c>
    </row>
    <row r="33" spans="1:18" s="43" customFormat="1" ht="9" customHeight="1">
      <c r="A33" s="51"/>
      <c r="B33" s="50" t="s">
        <v>46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6320</v>
      </c>
      <c r="I33" s="49">
        <v>0</v>
      </c>
      <c r="J33" s="49">
        <v>0</v>
      </c>
      <c r="K33" s="49">
        <v>-159385</v>
      </c>
      <c r="L33" s="49">
        <v>0</v>
      </c>
      <c r="M33" s="49">
        <v>0</v>
      </c>
      <c r="N33" s="49">
        <v>0</v>
      </c>
      <c r="O33" s="49">
        <v>125235</v>
      </c>
      <c r="P33" s="49">
        <v>0</v>
      </c>
      <c r="Q33" s="49">
        <v>0</v>
      </c>
      <c r="R33" s="48">
        <v>-27829</v>
      </c>
    </row>
    <row r="34" spans="1:18" s="43" customFormat="1" ht="9" customHeight="1">
      <c r="A34" s="51"/>
      <c r="B34" s="50" t="s">
        <v>47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8">
        <v>0</v>
      </c>
    </row>
    <row r="35" spans="1:18" s="43" customFormat="1" ht="9" customHeight="1">
      <c r="A35" s="51"/>
      <c r="B35" s="50" t="s">
        <v>48</v>
      </c>
      <c r="C35" s="49">
        <v>11579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419315</v>
      </c>
      <c r="P35" s="49">
        <v>0</v>
      </c>
      <c r="Q35" s="49">
        <v>0</v>
      </c>
      <c r="R35" s="48">
        <v>430894</v>
      </c>
    </row>
    <row r="36" spans="1:18" s="43" customFormat="1" ht="9" customHeight="1">
      <c r="A36" s="51"/>
      <c r="B36" s="50" t="s">
        <v>49</v>
      </c>
      <c r="C36" s="49">
        <v>1270160</v>
      </c>
      <c r="D36" s="49">
        <v>0</v>
      </c>
      <c r="E36" s="49">
        <v>754744</v>
      </c>
      <c r="F36" s="49">
        <v>0</v>
      </c>
      <c r="G36" s="49">
        <v>0</v>
      </c>
      <c r="H36" s="49">
        <v>1585549</v>
      </c>
      <c r="I36" s="49">
        <v>0</v>
      </c>
      <c r="J36" s="49">
        <v>0</v>
      </c>
      <c r="K36" s="49">
        <v>0</v>
      </c>
      <c r="L36" s="49">
        <v>-809846</v>
      </c>
      <c r="M36" s="49">
        <v>0</v>
      </c>
      <c r="N36" s="49">
        <v>0</v>
      </c>
      <c r="O36" s="49">
        <v>0</v>
      </c>
      <c r="P36" s="49">
        <v>0</v>
      </c>
      <c r="Q36" s="49">
        <v>310471</v>
      </c>
      <c r="R36" s="48">
        <v>3111078</v>
      </c>
    </row>
    <row r="37" spans="1:18" s="43" customFormat="1" ht="9" customHeight="1">
      <c r="A37" s="51"/>
      <c r="B37" s="50" t="s">
        <v>75</v>
      </c>
      <c r="C37" s="49">
        <v>1303794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8">
        <v>1303794</v>
      </c>
    </row>
    <row r="38" spans="1:18" s="43" customFormat="1" ht="9" customHeight="1">
      <c r="A38" s="51"/>
      <c r="B38" s="50" t="s">
        <v>74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8">
        <v>0</v>
      </c>
    </row>
    <row r="39" spans="1:18" s="57" customFormat="1" ht="9.75" customHeight="1">
      <c r="A39" s="58" t="s">
        <v>52</v>
      </c>
      <c r="B39" s="55"/>
      <c r="C39" s="54">
        <v>47805904</v>
      </c>
      <c r="D39" s="54">
        <v>0</v>
      </c>
      <c r="E39" s="54">
        <v>4616537</v>
      </c>
      <c r="F39" s="54">
        <v>12305183</v>
      </c>
      <c r="G39" s="54">
        <v>0</v>
      </c>
      <c r="H39" s="54">
        <v>7745235</v>
      </c>
      <c r="I39" s="54">
        <v>13010884</v>
      </c>
      <c r="J39" s="54">
        <v>688016</v>
      </c>
      <c r="K39" s="54">
        <v>5346657</v>
      </c>
      <c r="L39" s="54">
        <v>3457256</v>
      </c>
      <c r="M39" s="54">
        <v>22629631</v>
      </c>
      <c r="N39" s="54">
        <v>0</v>
      </c>
      <c r="O39" s="54">
        <v>0</v>
      </c>
      <c r="P39" s="54">
        <v>2563384</v>
      </c>
      <c r="Q39" s="54">
        <v>3491020</v>
      </c>
      <c r="R39" s="53">
        <v>123659708</v>
      </c>
    </row>
    <row r="40" spans="1:18" s="43" customFormat="1" ht="9" customHeight="1">
      <c r="A40" s="51"/>
      <c r="B40" s="50" t="s">
        <v>53</v>
      </c>
      <c r="C40" s="49">
        <v>4799753</v>
      </c>
      <c r="D40" s="49">
        <v>0</v>
      </c>
      <c r="E40" s="49">
        <v>913167</v>
      </c>
      <c r="F40" s="49">
        <v>553144</v>
      </c>
      <c r="G40" s="49">
        <v>0</v>
      </c>
      <c r="H40" s="49">
        <v>701638</v>
      </c>
      <c r="I40" s="49">
        <v>1833049</v>
      </c>
      <c r="J40" s="49">
        <v>686704</v>
      </c>
      <c r="K40" s="49">
        <v>558432</v>
      </c>
      <c r="L40" s="49">
        <v>710632</v>
      </c>
      <c r="M40" s="49">
        <v>1713593</v>
      </c>
      <c r="N40" s="49">
        <v>0</v>
      </c>
      <c r="O40" s="49">
        <v>0</v>
      </c>
      <c r="P40" s="49">
        <v>623723</v>
      </c>
      <c r="Q40" s="49">
        <v>413416</v>
      </c>
      <c r="R40" s="48">
        <v>13507249</v>
      </c>
    </row>
    <row r="41" spans="1:18" s="43" customFormat="1" ht="9" customHeight="1">
      <c r="A41" s="51"/>
      <c r="B41" s="50" t="s">
        <v>54</v>
      </c>
      <c r="C41" s="49">
        <v>0</v>
      </c>
      <c r="D41" s="49">
        <v>0</v>
      </c>
      <c r="E41" s="49">
        <v>48267</v>
      </c>
      <c r="F41" s="49">
        <v>18589</v>
      </c>
      <c r="G41" s="49">
        <v>0</v>
      </c>
      <c r="H41" s="49">
        <v>0</v>
      </c>
      <c r="I41" s="49">
        <v>2923123</v>
      </c>
      <c r="J41" s="49">
        <v>0</v>
      </c>
      <c r="K41" s="49">
        <v>0</v>
      </c>
      <c r="L41" s="49">
        <v>0</v>
      </c>
      <c r="M41" s="49">
        <v>247872</v>
      </c>
      <c r="N41" s="49">
        <v>0</v>
      </c>
      <c r="O41" s="49">
        <v>0</v>
      </c>
      <c r="P41" s="49">
        <v>0</v>
      </c>
      <c r="Q41" s="49">
        <v>0</v>
      </c>
      <c r="R41" s="48">
        <v>3237851</v>
      </c>
    </row>
    <row r="42" spans="1:18" s="43" customFormat="1" ht="9" customHeight="1">
      <c r="A42" s="51"/>
      <c r="B42" s="50" t="s">
        <v>55</v>
      </c>
      <c r="C42" s="49">
        <v>628095</v>
      </c>
      <c r="D42" s="49">
        <v>0</v>
      </c>
      <c r="E42" s="49">
        <v>2602246</v>
      </c>
      <c r="F42" s="49">
        <v>154329</v>
      </c>
      <c r="G42" s="49">
        <v>0</v>
      </c>
      <c r="H42" s="49">
        <v>57106</v>
      </c>
      <c r="I42" s="49">
        <v>0</v>
      </c>
      <c r="J42" s="49">
        <v>0</v>
      </c>
      <c r="K42" s="49">
        <v>1720672</v>
      </c>
      <c r="L42" s="49">
        <v>-2115</v>
      </c>
      <c r="M42" s="49">
        <v>35926</v>
      </c>
      <c r="N42" s="49">
        <v>0</v>
      </c>
      <c r="O42" s="49">
        <v>0</v>
      </c>
      <c r="P42" s="49">
        <v>18803</v>
      </c>
      <c r="Q42" s="49">
        <v>276834</v>
      </c>
      <c r="R42" s="48">
        <v>5491896</v>
      </c>
    </row>
    <row r="43" spans="1:18" s="43" customFormat="1" ht="9" customHeight="1">
      <c r="A43" s="51"/>
      <c r="B43" s="50" t="s">
        <v>56</v>
      </c>
      <c r="C43" s="49">
        <v>42378057</v>
      </c>
      <c r="D43" s="49">
        <v>0</v>
      </c>
      <c r="E43" s="49">
        <v>1052857</v>
      </c>
      <c r="F43" s="49">
        <v>11579121</v>
      </c>
      <c r="G43" s="49">
        <v>0</v>
      </c>
      <c r="H43" s="49">
        <v>6986491</v>
      </c>
      <c r="I43" s="49">
        <v>8259559</v>
      </c>
      <c r="J43" s="49">
        <v>1312</v>
      </c>
      <c r="K43" s="49">
        <v>3067554</v>
      </c>
      <c r="L43" s="49">
        <v>2714243</v>
      </c>
      <c r="M43" s="49">
        <v>20632239</v>
      </c>
      <c r="N43" s="49">
        <v>0</v>
      </c>
      <c r="O43" s="49">
        <v>0</v>
      </c>
      <c r="P43" s="49">
        <v>1920858</v>
      </c>
      <c r="Q43" s="49">
        <v>2800771</v>
      </c>
      <c r="R43" s="48">
        <v>101393061</v>
      </c>
    </row>
    <row r="44" spans="1:18" s="43" customFormat="1" ht="9" customHeight="1">
      <c r="A44" s="51"/>
      <c r="B44" s="50" t="s">
        <v>57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-4846</v>
      </c>
      <c r="J44" s="49">
        <v>0</v>
      </c>
      <c r="K44" s="49">
        <v>0</v>
      </c>
      <c r="L44" s="49">
        <v>34497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8">
        <v>29651</v>
      </c>
    </row>
    <row r="45" spans="1:18" s="52" customFormat="1" ht="9.75" customHeight="1">
      <c r="A45" s="56" t="s">
        <v>58</v>
      </c>
      <c r="B45" s="55"/>
      <c r="C45" s="54">
        <v>0</v>
      </c>
      <c r="D45" s="54">
        <v>16091574</v>
      </c>
      <c r="E45" s="54">
        <v>5851809</v>
      </c>
      <c r="F45" s="54">
        <v>1181693</v>
      </c>
      <c r="G45" s="54">
        <v>0</v>
      </c>
      <c r="H45" s="54">
        <v>1005676</v>
      </c>
      <c r="I45" s="54">
        <v>6197296</v>
      </c>
      <c r="J45" s="54">
        <v>105229</v>
      </c>
      <c r="K45" s="54">
        <v>1421147</v>
      </c>
      <c r="L45" s="54">
        <v>4242392</v>
      </c>
      <c r="M45" s="54">
        <v>15625612</v>
      </c>
      <c r="N45" s="54">
        <v>149310</v>
      </c>
      <c r="O45" s="54">
        <v>0</v>
      </c>
      <c r="P45" s="54">
        <v>1340214</v>
      </c>
      <c r="Q45" s="54">
        <v>15423419</v>
      </c>
      <c r="R45" s="53">
        <v>68635373</v>
      </c>
    </row>
    <row r="46" spans="1:18" s="43" customFormat="1" ht="9" customHeight="1">
      <c r="A46" s="51"/>
      <c r="B46" s="50" t="s">
        <v>59</v>
      </c>
      <c r="C46" s="49">
        <v>0</v>
      </c>
      <c r="D46" s="49">
        <v>1333845</v>
      </c>
      <c r="E46" s="49">
        <v>1053725</v>
      </c>
      <c r="F46" s="49">
        <v>0</v>
      </c>
      <c r="G46" s="49">
        <v>0</v>
      </c>
      <c r="H46" s="49">
        <v>0</v>
      </c>
      <c r="I46" s="49">
        <v>1724344</v>
      </c>
      <c r="J46" s="49">
        <v>105229</v>
      </c>
      <c r="K46" s="49">
        <v>-4912</v>
      </c>
      <c r="L46" s="49">
        <v>23155</v>
      </c>
      <c r="M46" s="49">
        <v>2142330</v>
      </c>
      <c r="N46" s="49">
        <v>0</v>
      </c>
      <c r="O46" s="49">
        <v>0</v>
      </c>
      <c r="P46" s="49">
        <v>12392</v>
      </c>
      <c r="Q46" s="49">
        <v>427814</v>
      </c>
      <c r="R46" s="48">
        <v>6817922</v>
      </c>
    </row>
    <row r="47" spans="1:18" s="43" customFormat="1" ht="9" customHeight="1">
      <c r="A47" s="51"/>
      <c r="B47" s="50" t="s">
        <v>60</v>
      </c>
      <c r="C47" s="49">
        <v>0</v>
      </c>
      <c r="D47" s="49">
        <v>4607599</v>
      </c>
      <c r="E47" s="49">
        <v>546526</v>
      </c>
      <c r="F47" s="49">
        <v>87310</v>
      </c>
      <c r="G47" s="49">
        <v>0</v>
      </c>
      <c r="H47" s="49">
        <v>0</v>
      </c>
      <c r="I47" s="49">
        <v>349797</v>
      </c>
      <c r="J47" s="49">
        <v>0</v>
      </c>
      <c r="K47" s="49">
        <v>1023442</v>
      </c>
      <c r="L47" s="49">
        <v>1090903</v>
      </c>
      <c r="M47" s="49">
        <v>4336331</v>
      </c>
      <c r="N47" s="49">
        <v>0</v>
      </c>
      <c r="O47" s="49">
        <v>0</v>
      </c>
      <c r="P47" s="49">
        <v>156507</v>
      </c>
      <c r="Q47" s="49">
        <v>2763162</v>
      </c>
      <c r="R47" s="48">
        <v>14961576</v>
      </c>
    </row>
    <row r="48" spans="1:18" s="43" customFormat="1" ht="9" customHeight="1">
      <c r="A48" s="51"/>
      <c r="B48" s="50" t="s">
        <v>61</v>
      </c>
      <c r="C48" s="49">
        <v>0</v>
      </c>
      <c r="D48" s="49">
        <v>6717809</v>
      </c>
      <c r="E48" s="49">
        <v>451516</v>
      </c>
      <c r="F48" s="49">
        <v>428350</v>
      </c>
      <c r="G48" s="49">
        <v>0</v>
      </c>
      <c r="H48" s="49">
        <v>809730</v>
      </c>
      <c r="I48" s="49">
        <v>670066</v>
      </c>
      <c r="J48" s="49">
        <v>0</v>
      </c>
      <c r="K48" s="49">
        <v>329518</v>
      </c>
      <c r="L48" s="49">
        <v>3126886</v>
      </c>
      <c r="M48" s="49">
        <v>5000760</v>
      </c>
      <c r="N48" s="49">
        <v>0</v>
      </c>
      <c r="O48" s="49">
        <v>0</v>
      </c>
      <c r="P48" s="49">
        <v>660174</v>
      </c>
      <c r="Q48" s="49">
        <v>453898</v>
      </c>
      <c r="R48" s="48">
        <v>18648707</v>
      </c>
    </row>
    <row r="49" spans="1:18" s="43" customFormat="1" ht="9" customHeight="1">
      <c r="A49" s="51"/>
      <c r="B49" s="50" t="s">
        <v>62</v>
      </c>
      <c r="C49" s="49">
        <v>0</v>
      </c>
      <c r="D49" s="49">
        <v>3069206</v>
      </c>
      <c r="E49" s="49">
        <v>690133</v>
      </c>
      <c r="F49" s="49">
        <v>666034</v>
      </c>
      <c r="G49" s="49">
        <v>0</v>
      </c>
      <c r="H49" s="49">
        <v>195946</v>
      </c>
      <c r="I49" s="49">
        <v>456419</v>
      </c>
      <c r="J49" s="49">
        <v>0</v>
      </c>
      <c r="K49" s="49">
        <v>0</v>
      </c>
      <c r="L49" s="49">
        <v>1447</v>
      </c>
      <c r="M49" s="49">
        <v>2833166</v>
      </c>
      <c r="N49" s="49">
        <v>149310</v>
      </c>
      <c r="O49" s="49">
        <v>0</v>
      </c>
      <c r="P49" s="49">
        <v>511142</v>
      </c>
      <c r="Q49" s="49">
        <v>1050266</v>
      </c>
      <c r="R49" s="48">
        <v>9623069</v>
      </c>
    </row>
    <row r="50" spans="1:18" s="43" customFormat="1" ht="9" customHeight="1">
      <c r="A50" s="51"/>
      <c r="B50" s="50" t="s">
        <v>63</v>
      </c>
      <c r="C50" s="49">
        <v>0</v>
      </c>
      <c r="D50" s="49">
        <v>0</v>
      </c>
      <c r="E50" s="49">
        <v>200880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73098</v>
      </c>
      <c r="L50" s="49">
        <v>0</v>
      </c>
      <c r="M50" s="49">
        <v>865</v>
      </c>
      <c r="N50" s="49">
        <v>0</v>
      </c>
      <c r="O50" s="49">
        <v>0</v>
      </c>
      <c r="P50" s="49">
        <v>0</v>
      </c>
      <c r="Q50" s="49">
        <v>0</v>
      </c>
      <c r="R50" s="48">
        <v>274844</v>
      </c>
    </row>
    <row r="51" spans="1:18" s="43" customFormat="1" ht="9" customHeight="1">
      <c r="A51" s="51"/>
      <c r="B51" s="50" t="s">
        <v>64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2996670</v>
      </c>
      <c r="J51" s="49">
        <v>0</v>
      </c>
      <c r="K51" s="49">
        <v>0</v>
      </c>
      <c r="L51" s="49">
        <v>0</v>
      </c>
      <c r="M51" s="49">
        <v>181394</v>
      </c>
      <c r="N51" s="49">
        <v>0</v>
      </c>
      <c r="O51" s="49">
        <v>0</v>
      </c>
      <c r="P51" s="49">
        <v>0</v>
      </c>
      <c r="Q51" s="49">
        <v>10724653</v>
      </c>
      <c r="R51" s="48">
        <v>13902718</v>
      </c>
    </row>
    <row r="52" spans="1:18" s="43" customFormat="1" ht="9" customHeight="1">
      <c r="A52" s="51"/>
      <c r="B52" s="32" t="s">
        <v>65</v>
      </c>
      <c r="C52" s="49">
        <v>0</v>
      </c>
      <c r="D52" s="49">
        <v>363116</v>
      </c>
      <c r="E52" s="49">
        <v>2909029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1130766</v>
      </c>
      <c r="N52" s="49">
        <v>0</v>
      </c>
      <c r="O52" s="49">
        <v>0</v>
      </c>
      <c r="P52" s="49">
        <v>0</v>
      </c>
      <c r="Q52" s="49">
        <v>3627</v>
      </c>
      <c r="R52" s="48">
        <v>4406538</v>
      </c>
    </row>
    <row r="53" spans="1:18" s="52" customFormat="1" ht="9.75" customHeight="1">
      <c r="A53" s="56" t="s">
        <v>66</v>
      </c>
      <c r="B53" s="55"/>
      <c r="C53" s="54">
        <v>0</v>
      </c>
      <c r="D53" s="54">
        <v>26740770</v>
      </c>
      <c r="E53" s="54">
        <v>3705</v>
      </c>
      <c r="F53" s="54">
        <v>0</v>
      </c>
      <c r="G53" s="54">
        <v>0</v>
      </c>
      <c r="H53" s="54">
        <v>186484</v>
      </c>
      <c r="I53" s="54">
        <v>23628387</v>
      </c>
      <c r="J53" s="54">
        <v>0</v>
      </c>
      <c r="K53" s="54">
        <v>308506</v>
      </c>
      <c r="L53" s="54">
        <v>1115963</v>
      </c>
      <c r="M53" s="54">
        <v>29216382</v>
      </c>
      <c r="N53" s="54">
        <v>11069011</v>
      </c>
      <c r="O53" s="54">
        <v>0</v>
      </c>
      <c r="P53" s="54">
        <v>0</v>
      </c>
      <c r="Q53" s="54">
        <v>38090698</v>
      </c>
      <c r="R53" s="53">
        <v>130359906</v>
      </c>
    </row>
    <row r="54" spans="1:18" s="43" customFormat="1" ht="9" customHeight="1">
      <c r="A54" s="51"/>
      <c r="B54" s="50" t="s">
        <v>67</v>
      </c>
      <c r="C54" s="49">
        <v>0</v>
      </c>
      <c r="D54" s="49">
        <v>-284271</v>
      </c>
      <c r="E54" s="49">
        <v>3705</v>
      </c>
      <c r="F54" s="49">
        <v>0</v>
      </c>
      <c r="G54" s="49">
        <v>0</v>
      </c>
      <c r="H54" s="49">
        <v>186484</v>
      </c>
      <c r="I54" s="49">
        <v>4740757</v>
      </c>
      <c r="J54" s="49">
        <v>0</v>
      </c>
      <c r="K54" s="49">
        <v>308506</v>
      </c>
      <c r="L54" s="49">
        <v>-350619</v>
      </c>
      <c r="M54" s="49">
        <v>3233738</v>
      </c>
      <c r="N54" s="49">
        <v>2818890</v>
      </c>
      <c r="O54" s="49">
        <v>0</v>
      </c>
      <c r="P54" s="49">
        <v>0</v>
      </c>
      <c r="Q54" s="49">
        <v>30154723</v>
      </c>
      <c r="R54" s="48">
        <v>40811914</v>
      </c>
    </row>
    <row r="55" spans="1:18" s="43" customFormat="1" ht="9" customHeight="1">
      <c r="A55" s="51"/>
      <c r="B55" s="50" t="s">
        <v>68</v>
      </c>
      <c r="C55" s="49">
        <v>0</v>
      </c>
      <c r="D55" s="49">
        <v>6649791</v>
      </c>
      <c r="E55" s="49">
        <v>0</v>
      </c>
      <c r="F55" s="49">
        <v>0</v>
      </c>
      <c r="G55" s="49">
        <v>0</v>
      </c>
      <c r="H55" s="49">
        <v>0</v>
      </c>
      <c r="I55" s="49">
        <v>14380207</v>
      </c>
      <c r="J55" s="49">
        <v>0</v>
      </c>
      <c r="K55" s="49">
        <v>0</v>
      </c>
      <c r="L55" s="49">
        <v>1460702</v>
      </c>
      <c r="M55" s="49">
        <v>25179229</v>
      </c>
      <c r="N55" s="49">
        <v>8012237</v>
      </c>
      <c r="O55" s="49">
        <v>0</v>
      </c>
      <c r="P55" s="49">
        <v>0</v>
      </c>
      <c r="Q55" s="49">
        <v>7935954</v>
      </c>
      <c r="R55" s="48">
        <v>63618120</v>
      </c>
    </row>
    <row r="56" spans="1:18" s="43" customFormat="1" ht="9" customHeight="1">
      <c r="A56" s="51"/>
      <c r="B56" s="50" t="s">
        <v>69</v>
      </c>
      <c r="C56" s="49">
        <v>0</v>
      </c>
      <c r="D56" s="49">
        <v>275369</v>
      </c>
      <c r="E56" s="49">
        <v>0</v>
      </c>
      <c r="F56" s="49">
        <v>0</v>
      </c>
      <c r="G56" s="49">
        <v>0</v>
      </c>
      <c r="H56" s="49">
        <v>0</v>
      </c>
      <c r="I56" s="49">
        <v>363551</v>
      </c>
      <c r="J56" s="49">
        <v>0</v>
      </c>
      <c r="K56" s="49">
        <v>0</v>
      </c>
      <c r="L56" s="49">
        <v>5880</v>
      </c>
      <c r="M56" s="49">
        <v>282155</v>
      </c>
      <c r="N56" s="49">
        <v>64313</v>
      </c>
      <c r="O56" s="49">
        <v>0</v>
      </c>
      <c r="P56" s="49">
        <v>0</v>
      </c>
      <c r="Q56" s="49">
        <v>0</v>
      </c>
      <c r="R56" s="48">
        <v>991269</v>
      </c>
    </row>
    <row r="57" spans="1:18" s="43" customFormat="1" ht="9" customHeight="1">
      <c r="A57" s="51"/>
      <c r="B57" s="50" t="s">
        <v>70</v>
      </c>
      <c r="C57" s="49">
        <v>0</v>
      </c>
      <c r="D57" s="49">
        <v>3344646</v>
      </c>
      <c r="E57" s="49">
        <v>0</v>
      </c>
      <c r="F57" s="49">
        <v>0</v>
      </c>
      <c r="G57" s="49">
        <v>0</v>
      </c>
      <c r="H57" s="49">
        <v>0</v>
      </c>
      <c r="I57" s="49">
        <v>538403</v>
      </c>
      <c r="J57" s="49">
        <v>0</v>
      </c>
      <c r="K57" s="49">
        <v>0</v>
      </c>
      <c r="L57" s="49">
        <v>0</v>
      </c>
      <c r="M57" s="49">
        <v>521259</v>
      </c>
      <c r="N57" s="49">
        <v>30328</v>
      </c>
      <c r="O57" s="49">
        <v>0</v>
      </c>
      <c r="P57" s="49">
        <v>0</v>
      </c>
      <c r="Q57" s="49">
        <v>0</v>
      </c>
      <c r="R57" s="48">
        <v>4434636</v>
      </c>
    </row>
    <row r="58" spans="1:18" s="43" customFormat="1" ht="9" customHeight="1">
      <c r="A58" s="51"/>
      <c r="B58" s="50" t="s">
        <v>71</v>
      </c>
      <c r="C58" s="49">
        <v>0</v>
      </c>
      <c r="D58" s="49">
        <v>16755235</v>
      </c>
      <c r="E58" s="49">
        <v>0</v>
      </c>
      <c r="F58" s="49">
        <v>0</v>
      </c>
      <c r="G58" s="49">
        <v>0</v>
      </c>
      <c r="H58" s="49">
        <v>0</v>
      </c>
      <c r="I58" s="49">
        <v>3605468</v>
      </c>
      <c r="J58" s="49">
        <v>0</v>
      </c>
      <c r="K58" s="49">
        <v>0</v>
      </c>
      <c r="L58" s="49">
        <v>0</v>
      </c>
      <c r="M58" s="49">
        <v>0</v>
      </c>
      <c r="N58" s="49">
        <v>143243</v>
      </c>
      <c r="O58" s="49">
        <v>0</v>
      </c>
      <c r="P58" s="49">
        <v>0</v>
      </c>
      <c r="Q58" s="49">
        <v>21</v>
      </c>
      <c r="R58" s="48">
        <v>20503967</v>
      </c>
    </row>
    <row r="59" spans="1:18" s="43" customFormat="1" ht="10.5" customHeight="1">
      <c r="A59" s="47"/>
      <c r="B59" s="45"/>
      <c r="C59" s="47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5"/>
    </row>
    <row r="60" spans="1:19" s="43" customFormat="1" ht="9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</row>
    <row r="61" spans="1:21" s="43" customFormat="1" ht="9.75" customHeight="1">
      <c r="A61" s="44" t="s">
        <v>72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</row>
    <row r="62" spans="1:21" s="43" customFormat="1" ht="9.75" customHeight="1">
      <c r="A62" s="44" t="s">
        <v>73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</row>
    <row r="63" spans="1:21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1:21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1:21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1:21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1:21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1:21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1:21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1:21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  <row r="71" spans="1:21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</row>
    <row r="72" spans="1:21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28515625" style="4" customWidth="1"/>
    <col min="2" max="2" width="28.421875" style="4" customWidth="1"/>
    <col min="3" max="15" width="9.28125" style="4" customWidth="1"/>
    <col min="16" max="17" width="9.28125" style="37" customWidth="1"/>
    <col min="18" max="18" width="9.28125" style="4" customWidth="1"/>
    <col min="19" max="16384" width="11.421875" style="4" customWidth="1"/>
  </cols>
  <sheetData>
    <row r="1" spans="1:18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2"/>
    </row>
    <row r="2" spans="1:18" s="8" customFormat="1" ht="12.75">
      <c r="A2" s="5" t="str">
        <f>'[1]BLC-JUL.'!A2</f>
        <v>AL  31  DE  JULIO  DE  1998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7"/>
      <c r="R2" s="6"/>
    </row>
    <row r="3" spans="1:18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2"/>
    </row>
    <row r="4" spans="1:18" ht="19.5" customHeight="1">
      <c r="A4" s="9" t="s">
        <v>2</v>
      </c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2"/>
      <c r="R4" s="11"/>
    </row>
    <row r="5" spans="1:18" ht="48.75" customHeight="1">
      <c r="A5" s="13"/>
      <c r="B5" s="14" t="s">
        <v>3</v>
      </c>
      <c r="C5" s="15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16</v>
      </c>
      <c r="P5" s="16" t="s">
        <v>17</v>
      </c>
      <c r="Q5" s="16" t="s">
        <v>18</v>
      </c>
      <c r="R5" s="15" t="s">
        <v>19</v>
      </c>
    </row>
    <row r="6" spans="1:18" ht="9.7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8"/>
    </row>
    <row r="7" spans="1:19" s="25" customFormat="1" ht="9.75" customHeight="1">
      <c r="A7" s="20" t="s">
        <v>20</v>
      </c>
      <c r="B7" s="21"/>
      <c r="C7" s="22">
        <f>'[1]SIN-PRIM-SG-NET'!C7+'[1]SIN-RSG-ACEP-NET'!C7-'[1]SIN-PRIM-CED-NET'!C7</f>
        <v>117537913</v>
      </c>
      <c r="D7" s="22">
        <f>'[1]SIN-PRIM-SG-NET'!D7+'[1]SIN-RSG-ACEP-NET'!D7-'[1]SIN-PRIM-CED-NET'!D7</f>
        <v>36602732</v>
      </c>
      <c r="E7" s="22">
        <f>'[1]SIN-PRIM-SG-NET'!E7+'[1]SIN-RSG-ACEP-NET'!E7-'[1]SIN-PRIM-CED-NET'!E7</f>
        <v>19375923</v>
      </c>
      <c r="F7" s="22">
        <f>'[1]SIN-PRIM-SG-NET'!F7+'[1]SIN-RSG-ACEP-NET'!F7-'[1]SIN-PRIM-CED-NET'!F7</f>
        <v>39775408</v>
      </c>
      <c r="G7" s="22">
        <f>'[1]SIN-PRIM-SG-NET'!G7+'[1]SIN-RSG-ACEP-NET'!G7-'[1]SIN-PRIM-CED-NET'!G7</f>
        <v>0</v>
      </c>
      <c r="H7" s="22">
        <f>'[1]SIN-PRIM-SG-NET'!H7+'[1]SIN-RSG-ACEP-NET'!H7-'[1]SIN-PRIM-CED-NET'!H7</f>
        <v>25984616</v>
      </c>
      <c r="I7" s="22">
        <f>'[1]SIN-PRIM-SG-NET'!I7+'[1]SIN-RSG-ACEP-NET'!I7-'[1]SIN-PRIM-CED-NET'!I7</f>
        <v>42790694</v>
      </c>
      <c r="J7" s="22">
        <f>'[1]SIN-PRIM-SG-NET'!J7+'[1]SIN-RSG-ACEP-NET'!J7-'[1]SIN-PRIM-CED-NET'!J7</f>
        <v>805469</v>
      </c>
      <c r="K7" s="22">
        <f>'[1]SIN-PRIM-SG-NET'!K7+'[1]SIN-RSG-ACEP-NET'!K7-'[1]SIN-PRIM-CED-NET'!K7</f>
        <v>11763553</v>
      </c>
      <c r="L7" s="22">
        <f>'[1]SIN-PRIM-SG-NET'!L7+'[1]SIN-RSG-ACEP-NET'!L7-'[1]SIN-PRIM-CED-NET'!L7</f>
        <v>23934707</v>
      </c>
      <c r="M7" s="22">
        <f>'[1]SIN-PRIM-SG-NET'!M7+'[1]SIN-RSG-ACEP-NET'!M7-'[1]SIN-PRIM-CED-NET'!M7</f>
        <v>83806015</v>
      </c>
      <c r="N7" s="22">
        <f>'[1]SIN-PRIM-SG-NET'!N7+'[1]SIN-RSG-ACEP-NET'!N7-'[1]SIN-PRIM-CED-NET'!N7</f>
        <v>5722963</v>
      </c>
      <c r="O7" s="22">
        <f>'[1]SIN-PRIM-SG-NET'!O7+'[1]SIN-RSG-ACEP-NET'!O7-'[1]SIN-PRIM-CED-NET'!O7</f>
        <v>81682</v>
      </c>
      <c r="P7" s="22">
        <f>'[1]SIN-PRIM-SG-NET'!P7+'[1]SIN-RSG-ACEP-NET'!P7-'[1]SIN-PRIM-CED-NET'!P7</f>
        <v>13088746</v>
      </c>
      <c r="Q7" s="22">
        <f>'[1]SIN-PRIM-SG-NET'!Q7+'[1]SIN-RSG-ACEP-NET'!Q7-'[1]SIN-PRIM-CED-NET'!Q7</f>
        <v>68629085</v>
      </c>
      <c r="R7" s="23">
        <f>'[1]SIN-PRIM-SG-NET'!R7+'[1]SIN-RSG-ACEP-NET'!R7-'[1]SIN-PRIM-CED-NET'!R7</f>
        <v>489899508</v>
      </c>
      <c r="S7" s="24"/>
    </row>
    <row r="8" spans="1:18" s="25" customFormat="1" ht="9.75" customHeight="1">
      <c r="A8" s="20" t="s">
        <v>21</v>
      </c>
      <c r="B8" s="21"/>
      <c r="C8" s="22">
        <f>'[1]SIN-PRIM-SG-NET'!C8+'[1]SIN-RSG-ACEP-NET'!C8-'[1]SIN-PRIM-CED-NET'!C8</f>
        <v>72837089</v>
      </c>
      <c r="D8" s="22">
        <f>'[1]SIN-PRIM-SG-NET'!D8+'[1]SIN-RSG-ACEP-NET'!D8-'[1]SIN-PRIM-CED-NET'!D8</f>
        <v>0</v>
      </c>
      <c r="E8" s="22">
        <f>'[1]SIN-PRIM-SG-NET'!E8+'[1]SIN-RSG-ACEP-NET'!E8-'[1]SIN-PRIM-CED-NET'!E8</f>
        <v>12576644</v>
      </c>
      <c r="F8" s="22">
        <f>'[1]SIN-PRIM-SG-NET'!F8+'[1]SIN-RSG-ACEP-NET'!F8-'[1]SIN-PRIM-CED-NET'!F8</f>
        <v>26554376</v>
      </c>
      <c r="G8" s="22">
        <f>'[1]SIN-PRIM-SG-NET'!G8+'[1]SIN-RSG-ACEP-NET'!G8-'[1]SIN-PRIM-CED-NET'!G8</f>
        <v>0</v>
      </c>
      <c r="H8" s="22">
        <f>'[1]SIN-PRIM-SG-NET'!H8+'[1]SIN-RSG-ACEP-NET'!H8-'[1]SIN-PRIM-CED-NET'!H8</f>
        <v>17230135</v>
      </c>
      <c r="I8" s="22">
        <f>'[1]SIN-PRIM-SG-NET'!I8+'[1]SIN-RSG-ACEP-NET'!I8-'[1]SIN-PRIM-CED-NET'!I8</f>
        <v>17920209</v>
      </c>
      <c r="J8" s="22">
        <f>'[1]SIN-PRIM-SG-NET'!J8+'[1]SIN-RSG-ACEP-NET'!J8-'[1]SIN-PRIM-CED-NET'!J8</f>
        <v>12224</v>
      </c>
      <c r="K8" s="22">
        <f>'[1]SIN-PRIM-SG-NET'!K8+'[1]SIN-RSG-ACEP-NET'!K8-'[1]SIN-PRIM-CED-NET'!K8</f>
        <v>5360121</v>
      </c>
      <c r="L8" s="22">
        <f>'[1]SIN-PRIM-SG-NET'!L8+'[1]SIN-RSG-ACEP-NET'!L8-'[1]SIN-PRIM-CED-NET'!L8</f>
        <v>16109391</v>
      </c>
      <c r="M8" s="22">
        <f>'[1]SIN-PRIM-SG-NET'!M8+'[1]SIN-RSG-ACEP-NET'!M8-'[1]SIN-PRIM-CED-NET'!M8</f>
        <v>23592956</v>
      </c>
      <c r="N8" s="22">
        <f>'[1]SIN-PRIM-SG-NET'!N8+'[1]SIN-RSG-ACEP-NET'!N8-'[1]SIN-PRIM-CED-NET'!N8</f>
        <v>0</v>
      </c>
      <c r="O8" s="22">
        <f>'[1]SIN-PRIM-SG-NET'!O8+'[1]SIN-RSG-ACEP-NET'!O8-'[1]SIN-PRIM-CED-NET'!O8</f>
        <v>81682</v>
      </c>
      <c r="P8" s="22">
        <f>'[1]SIN-PRIM-SG-NET'!P8+'[1]SIN-RSG-ACEP-NET'!P8-'[1]SIN-PRIM-CED-NET'!P8</f>
        <v>10211342</v>
      </c>
      <c r="Q8" s="22">
        <f>'[1]SIN-PRIM-SG-NET'!Q8+'[1]SIN-RSG-ACEP-NET'!Q8-'[1]SIN-PRIM-CED-NET'!Q8</f>
        <v>14473739</v>
      </c>
      <c r="R8" s="23">
        <f>'[1]SIN-PRIM-SG-NET'!R8+'[1]SIN-RSG-ACEP-NET'!R8-'[1]SIN-PRIM-CED-NET'!R8</f>
        <v>216959909</v>
      </c>
    </row>
    <row r="9" spans="1:19" s="30" customFormat="1" ht="9.75" customHeight="1">
      <c r="A9" s="26"/>
      <c r="B9" s="27" t="s">
        <v>22</v>
      </c>
      <c r="C9" s="28">
        <f>'[1]SIN-PRIM-SG-NET'!C9+'[1]SIN-RSG-ACEP-NET'!C9-'[1]SIN-PRIM-CED-NET'!C9</f>
        <v>73643</v>
      </c>
      <c r="D9" s="28">
        <f>'[1]SIN-PRIM-SG-NET'!D9+'[1]SIN-RSG-ACEP-NET'!D9-'[1]SIN-PRIM-CED-NET'!D9</f>
        <v>0</v>
      </c>
      <c r="E9" s="28">
        <f>'[1]SIN-PRIM-SG-NET'!E9+'[1]SIN-RSG-ACEP-NET'!E9-'[1]SIN-PRIM-CED-NET'!E9</f>
        <v>891459</v>
      </c>
      <c r="F9" s="28">
        <f>'[1]SIN-PRIM-SG-NET'!F9+'[1]SIN-RSG-ACEP-NET'!F9-'[1]SIN-PRIM-CED-NET'!F9</f>
        <v>3924908</v>
      </c>
      <c r="G9" s="28">
        <f>'[1]SIN-PRIM-SG-NET'!G9+'[1]SIN-RSG-ACEP-NET'!G9-'[1]SIN-PRIM-CED-NET'!G9</f>
        <v>0</v>
      </c>
      <c r="H9" s="28">
        <f>'[1]SIN-PRIM-SG-NET'!H9+'[1]SIN-RSG-ACEP-NET'!H9-'[1]SIN-PRIM-CED-NET'!H9</f>
        <v>941127</v>
      </c>
      <c r="I9" s="28">
        <f>'[1]SIN-PRIM-SG-NET'!I9+'[1]SIN-RSG-ACEP-NET'!I9-'[1]SIN-PRIM-CED-NET'!I9</f>
        <v>3447305</v>
      </c>
      <c r="J9" s="28">
        <f>'[1]SIN-PRIM-SG-NET'!J9+'[1]SIN-RSG-ACEP-NET'!J9-'[1]SIN-PRIM-CED-NET'!J9</f>
        <v>0</v>
      </c>
      <c r="K9" s="28">
        <f>'[1]SIN-PRIM-SG-NET'!K9+'[1]SIN-RSG-ACEP-NET'!K9-'[1]SIN-PRIM-CED-NET'!K9</f>
        <v>305555</v>
      </c>
      <c r="L9" s="28">
        <f>'[1]SIN-PRIM-SG-NET'!L9+'[1]SIN-RSG-ACEP-NET'!L9-'[1]SIN-PRIM-CED-NET'!L9</f>
        <v>-27544</v>
      </c>
      <c r="M9" s="28">
        <f>'[1]SIN-PRIM-SG-NET'!M9+'[1]SIN-RSG-ACEP-NET'!M9-'[1]SIN-PRIM-CED-NET'!M9</f>
        <v>2467683</v>
      </c>
      <c r="N9" s="28">
        <f>'[1]SIN-PRIM-SG-NET'!N9+'[1]SIN-RSG-ACEP-NET'!N9-'[1]SIN-PRIM-CED-NET'!N9</f>
        <v>0</v>
      </c>
      <c r="O9" s="28">
        <f>'[1]SIN-PRIM-SG-NET'!O9+'[1]SIN-RSG-ACEP-NET'!O9-'[1]SIN-PRIM-CED-NET'!O9</f>
        <v>0</v>
      </c>
      <c r="P9" s="28">
        <f>'[1]SIN-PRIM-SG-NET'!P9+'[1]SIN-RSG-ACEP-NET'!P9-'[1]SIN-PRIM-CED-NET'!P9</f>
        <v>-818114</v>
      </c>
      <c r="Q9" s="28">
        <f>'[1]SIN-PRIM-SG-NET'!Q9+'[1]SIN-RSG-ACEP-NET'!Q9-'[1]SIN-PRIM-CED-NET'!Q9</f>
        <v>3922995</v>
      </c>
      <c r="R9" s="29">
        <f>'[1]SIN-PRIM-SG-NET'!R9+'[1]SIN-RSG-ACEP-NET'!R9-'[1]SIN-PRIM-CED-NET'!R9</f>
        <v>15129017</v>
      </c>
      <c r="S9" s="25"/>
    </row>
    <row r="10" spans="1:19" s="30" customFormat="1" ht="9.75" customHeight="1">
      <c r="A10" s="26"/>
      <c r="B10" s="27" t="s">
        <v>23</v>
      </c>
      <c r="C10" s="28">
        <f>'[1]SIN-PRIM-SG-NET'!C10+'[1]SIN-RSG-ACEP-NET'!C10-'[1]SIN-PRIM-CED-NET'!C10</f>
        <v>11494167</v>
      </c>
      <c r="D10" s="28">
        <f>'[1]SIN-PRIM-SG-NET'!D10+'[1]SIN-RSG-ACEP-NET'!D10-'[1]SIN-PRIM-CED-NET'!D10</f>
        <v>0</v>
      </c>
      <c r="E10" s="28">
        <f>'[1]SIN-PRIM-SG-NET'!E10+'[1]SIN-RSG-ACEP-NET'!E10-'[1]SIN-PRIM-CED-NET'!E10</f>
        <v>0</v>
      </c>
      <c r="F10" s="28">
        <f>'[1]SIN-PRIM-SG-NET'!F10+'[1]SIN-RSG-ACEP-NET'!F10-'[1]SIN-PRIM-CED-NET'!F10</f>
        <v>3405345</v>
      </c>
      <c r="G10" s="28">
        <f>'[1]SIN-PRIM-SG-NET'!G10+'[1]SIN-RSG-ACEP-NET'!G10-'[1]SIN-PRIM-CED-NET'!G10</f>
        <v>0</v>
      </c>
      <c r="H10" s="28">
        <f>'[1]SIN-PRIM-SG-NET'!H10+'[1]SIN-RSG-ACEP-NET'!H10-'[1]SIN-PRIM-CED-NET'!H10</f>
        <v>0</v>
      </c>
      <c r="I10" s="28">
        <f>'[1]SIN-PRIM-SG-NET'!I10+'[1]SIN-RSG-ACEP-NET'!I10-'[1]SIN-PRIM-CED-NET'!I10</f>
        <v>622879</v>
      </c>
      <c r="J10" s="28">
        <f>'[1]SIN-PRIM-SG-NET'!J10+'[1]SIN-RSG-ACEP-NET'!J10-'[1]SIN-PRIM-CED-NET'!J10</f>
        <v>0</v>
      </c>
      <c r="K10" s="28">
        <f>'[1]SIN-PRIM-SG-NET'!K10+'[1]SIN-RSG-ACEP-NET'!K10-'[1]SIN-PRIM-CED-NET'!K10</f>
        <v>0</v>
      </c>
      <c r="L10" s="28">
        <f>'[1]SIN-PRIM-SG-NET'!L10+'[1]SIN-RSG-ACEP-NET'!L10-'[1]SIN-PRIM-CED-NET'!L10</f>
        <v>7755988</v>
      </c>
      <c r="M10" s="28">
        <f>'[1]SIN-PRIM-SG-NET'!M10+'[1]SIN-RSG-ACEP-NET'!M10-'[1]SIN-PRIM-CED-NET'!M10</f>
        <v>-907</v>
      </c>
      <c r="N10" s="28">
        <f>'[1]SIN-PRIM-SG-NET'!N10+'[1]SIN-RSG-ACEP-NET'!N10-'[1]SIN-PRIM-CED-NET'!N10</f>
        <v>0</v>
      </c>
      <c r="O10" s="28">
        <f>'[1]SIN-PRIM-SG-NET'!O10+'[1]SIN-RSG-ACEP-NET'!O10-'[1]SIN-PRIM-CED-NET'!O10</f>
        <v>0</v>
      </c>
      <c r="P10" s="28">
        <f>'[1]SIN-PRIM-SG-NET'!P10+'[1]SIN-RSG-ACEP-NET'!P10-'[1]SIN-PRIM-CED-NET'!P10</f>
        <v>2830716</v>
      </c>
      <c r="Q10" s="28">
        <f>'[1]SIN-PRIM-SG-NET'!Q10+'[1]SIN-RSG-ACEP-NET'!Q10-'[1]SIN-PRIM-CED-NET'!Q10</f>
        <v>1926195</v>
      </c>
      <c r="R10" s="29">
        <f>'[1]SIN-PRIM-SG-NET'!R10+'[1]SIN-RSG-ACEP-NET'!R10-'[1]SIN-PRIM-CED-NET'!R10</f>
        <v>28034385</v>
      </c>
      <c r="S10" s="25"/>
    </row>
    <row r="11" spans="1:19" s="30" customFormat="1" ht="9.75" customHeight="1">
      <c r="A11" s="26"/>
      <c r="B11" s="27" t="s">
        <v>24</v>
      </c>
      <c r="C11" s="28">
        <f>'[1]SIN-PRIM-SG-NET'!C11+'[1]SIN-RSG-ACEP-NET'!C11-'[1]SIN-PRIM-CED-NET'!C11</f>
        <v>0</v>
      </c>
      <c r="D11" s="28">
        <f>'[1]SIN-PRIM-SG-NET'!D11+'[1]SIN-RSG-ACEP-NET'!D11-'[1]SIN-PRIM-CED-NET'!D11</f>
        <v>0</v>
      </c>
      <c r="E11" s="28">
        <f>'[1]SIN-PRIM-SG-NET'!E11+'[1]SIN-RSG-ACEP-NET'!E11-'[1]SIN-PRIM-CED-NET'!E11</f>
        <v>0</v>
      </c>
      <c r="F11" s="28">
        <f>'[1]SIN-PRIM-SG-NET'!F11+'[1]SIN-RSG-ACEP-NET'!F11-'[1]SIN-PRIM-CED-NET'!F11</f>
        <v>59244</v>
      </c>
      <c r="G11" s="28">
        <f>'[1]SIN-PRIM-SG-NET'!G11+'[1]SIN-RSG-ACEP-NET'!G11-'[1]SIN-PRIM-CED-NET'!G11</f>
        <v>0</v>
      </c>
      <c r="H11" s="28">
        <f>'[1]SIN-PRIM-SG-NET'!H11+'[1]SIN-RSG-ACEP-NET'!H11-'[1]SIN-PRIM-CED-NET'!H11</f>
        <v>0</v>
      </c>
      <c r="I11" s="28">
        <f>'[1]SIN-PRIM-SG-NET'!I11+'[1]SIN-RSG-ACEP-NET'!I11-'[1]SIN-PRIM-CED-NET'!I11</f>
        <v>0</v>
      </c>
      <c r="J11" s="28">
        <f>'[1]SIN-PRIM-SG-NET'!J11+'[1]SIN-RSG-ACEP-NET'!J11-'[1]SIN-PRIM-CED-NET'!J11</f>
        <v>0</v>
      </c>
      <c r="K11" s="28">
        <f>'[1]SIN-PRIM-SG-NET'!K11+'[1]SIN-RSG-ACEP-NET'!K11-'[1]SIN-PRIM-CED-NET'!K11</f>
        <v>2824</v>
      </c>
      <c r="L11" s="28">
        <f>'[1]SIN-PRIM-SG-NET'!L11+'[1]SIN-RSG-ACEP-NET'!L11-'[1]SIN-PRIM-CED-NET'!L11</f>
        <v>159417</v>
      </c>
      <c r="M11" s="28">
        <f>'[1]SIN-PRIM-SG-NET'!M11+'[1]SIN-RSG-ACEP-NET'!M11-'[1]SIN-PRIM-CED-NET'!M11</f>
        <v>2239</v>
      </c>
      <c r="N11" s="28">
        <f>'[1]SIN-PRIM-SG-NET'!N11+'[1]SIN-RSG-ACEP-NET'!N11-'[1]SIN-PRIM-CED-NET'!N11</f>
        <v>0</v>
      </c>
      <c r="O11" s="28">
        <f>'[1]SIN-PRIM-SG-NET'!O11+'[1]SIN-RSG-ACEP-NET'!O11-'[1]SIN-PRIM-CED-NET'!O11</f>
        <v>0</v>
      </c>
      <c r="P11" s="28">
        <f>'[1]SIN-PRIM-SG-NET'!P11+'[1]SIN-RSG-ACEP-NET'!P11-'[1]SIN-PRIM-CED-NET'!P11</f>
        <v>0</v>
      </c>
      <c r="Q11" s="28">
        <f>'[1]SIN-PRIM-SG-NET'!Q11+'[1]SIN-RSG-ACEP-NET'!Q11-'[1]SIN-PRIM-CED-NET'!Q11</f>
        <v>0</v>
      </c>
      <c r="R11" s="29">
        <f>'[1]SIN-PRIM-SG-NET'!R11+'[1]SIN-RSG-ACEP-NET'!R11-'[1]SIN-PRIM-CED-NET'!R11</f>
        <v>223723</v>
      </c>
      <c r="S11" s="25"/>
    </row>
    <row r="12" spans="1:19" s="30" customFormat="1" ht="9.75" customHeight="1">
      <c r="A12" s="26"/>
      <c r="B12" s="27" t="s">
        <v>25</v>
      </c>
      <c r="C12" s="28">
        <f>'[1]SIN-PRIM-SG-NET'!C12+'[1]SIN-RSG-ACEP-NET'!C12-'[1]SIN-PRIM-CED-NET'!C12</f>
        <v>14485</v>
      </c>
      <c r="D12" s="28">
        <f>'[1]SIN-PRIM-SG-NET'!D12+'[1]SIN-RSG-ACEP-NET'!D12-'[1]SIN-PRIM-CED-NET'!D12</f>
        <v>0</v>
      </c>
      <c r="E12" s="28">
        <f>'[1]SIN-PRIM-SG-NET'!E12+'[1]SIN-RSG-ACEP-NET'!E12-'[1]SIN-PRIM-CED-NET'!E12</f>
        <v>0</v>
      </c>
      <c r="F12" s="28">
        <f>'[1]SIN-PRIM-SG-NET'!F12+'[1]SIN-RSG-ACEP-NET'!F12-'[1]SIN-PRIM-CED-NET'!F12</f>
        <v>0</v>
      </c>
      <c r="G12" s="28">
        <f>'[1]SIN-PRIM-SG-NET'!G12+'[1]SIN-RSG-ACEP-NET'!G12-'[1]SIN-PRIM-CED-NET'!G12</f>
        <v>0</v>
      </c>
      <c r="H12" s="28">
        <f>'[1]SIN-PRIM-SG-NET'!H12+'[1]SIN-RSG-ACEP-NET'!H12-'[1]SIN-PRIM-CED-NET'!H12</f>
        <v>0</v>
      </c>
      <c r="I12" s="28">
        <f>'[1]SIN-PRIM-SG-NET'!I12+'[1]SIN-RSG-ACEP-NET'!I12-'[1]SIN-PRIM-CED-NET'!I12</f>
        <v>-12422</v>
      </c>
      <c r="J12" s="28">
        <f>'[1]SIN-PRIM-SG-NET'!J12+'[1]SIN-RSG-ACEP-NET'!J12-'[1]SIN-PRIM-CED-NET'!J12</f>
        <v>0</v>
      </c>
      <c r="K12" s="28">
        <f>'[1]SIN-PRIM-SG-NET'!K12+'[1]SIN-RSG-ACEP-NET'!K12-'[1]SIN-PRIM-CED-NET'!K12</f>
        <v>0</v>
      </c>
      <c r="L12" s="28">
        <f>'[1]SIN-PRIM-SG-NET'!L12+'[1]SIN-RSG-ACEP-NET'!L12-'[1]SIN-PRIM-CED-NET'!L12</f>
        <v>81595</v>
      </c>
      <c r="M12" s="28">
        <f>'[1]SIN-PRIM-SG-NET'!M12+'[1]SIN-RSG-ACEP-NET'!M12-'[1]SIN-PRIM-CED-NET'!M12</f>
        <v>0</v>
      </c>
      <c r="N12" s="28">
        <f>'[1]SIN-PRIM-SG-NET'!N12+'[1]SIN-RSG-ACEP-NET'!N12-'[1]SIN-PRIM-CED-NET'!N12</f>
        <v>0</v>
      </c>
      <c r="O12" s="28">
        <f>'[1]SIN-PRIM-SG-NET'!O12+'[1]SIN-RSG-ACEP-NET'!O12-'[1]SIN-PRIM-CED-NET'!O12</f>
        <v>0</v>
      </c>
      <c r="P12" s="28">
        <f>'[1]SIN-PRIM-SG-NET'!P12+'[1]SIN-RSG-ACEP-NET'!P12-'[1]SIN-PRIM-CED-NET'!P12</f>
        <v>9149</v>
      </c>
      <c r="Q12" s="28">
        <f>'[1]SIN-PRIM-SG-NET'!Q12+'[1]SIN-RSG-ACEP-NET'!Q12-'[1]SIN-PRIM-CED-NET'!Q12</f>
        <v>0</v>
      </c>
      <c r="R12" s="29">
        <f>'[1]SIN-PRIM-SG-NET'!R12+'[1]SIN-RSG-ACEP-NET'!R12-'[1]SIN-PRIM-CED-NET'!R12</f>
        <v>92807</v>
      </c>
      <c r="S12" s="25"/>
    </row>
    <row r="13" spans="1:19" s="30" customFormat="1" ht="9.75" customHeight="1">
      <c r="A13" s="26"/>
      <c r="B13" s="27" t="s">
        <v>26</v>
      </c>
      <c r="C13" s="28">
        <f>'[1]SIN-PRIM-SG-NET'!C13+'[1]SIN-RSG-ACEP-NET'!C13-'[1]SIN-PRIM-CED-NET'!C13</f>
        <v>713</v>
      </c>
      <c r="D13" s="28">
        <f>'[1]SIN-PRIM-SG-NET'!D13+'[1]SIN-RSG-ACEP-NET'!D13-'[1]SIN-PRIM-CED-NET'!D13</f>
        <v>0</v>
      </c>
      <c r="E13" s="28">
        <f>'[1]SIN-PRIM-SG-NET'!E13+'[1]SIN-RSG-ACEP-NET'!E13-'[1]SIN-PRIM-CED-NET'!E13</f>
        <v>366</v>
      </c>
      <c r="F13" s="28">
        <f>'[1]SIN-PRIM-SG-NET'!F13+'[1]SIN-RSG-ACEP-NET'!F13-'[1]SIN-PRIM-CED-NET'!F13</f>
        <v>3921</v>
      </c>
      <c r="G13" s="28">
        <f>'[1]SIN-PRIM-SG-NET'!G13+'[1]SIN-RSG-ACEP-NET'!G13-'[1]SIN-PRIM-CED-NET'!G13</f>
        <v>0</v>
      </c>
      <c r="H13" s="28">
        <f>'[1]SIN-PRIM-SG-NET'!H13+'[1]SIN-RSG-ACEP-NET'!H13-'[1]SIN-PRIM-CED-NET'!H13</f>
        <v>0</v>
      </c>
      <c r="I13" s="28">
        <f>'[1]SIN-PRIM-SG-NET'!I13+'[1]SIN-RSG-ACEP-NET'!I13-'[1]SIN-PRIM-CED-NET'!I13</f>
        <v>0</v>
      </c>
      <c r="J13" s="28">
        <f>'[1]SIN-PRIM-SG-NET'!J13+'[1]SIN-RSG-ACEP-NET'!J13-'[1]SIN-PRIM-CED-NET'!J13</f>
        <v>0</v>
      </c>
      <c r="K13" s="28">
        <f>'[1]SIN-PRIM-SG-NET'!K13+'[1]SIN-RSG-ACEP-NET'!K13-'[1]SIN-PRIM-CED-NET'!K13</f>
        <v>0</v>
      </c>
      <c r="L13" s="28">
        <f>'[1]SIN-PRIM-SG-NET'!L13+'[1]SIN-RSG-ACEP-NET'!L13-'[1]SIN-PRIM-CED-NET'!L13</f>
        <v>604</v>
      </c>
      <c r="M13" s="28">
        <f>'[1]SIN-PRIM-SG-NET'!M13+'[1]SIN-RSG-ACEP-NET'!M13-'[1]SIN-PRIM-CED-NET'!M13</f>
        <v>0</v>
      </c>
      <c r="N13" s="28">
        <f>'[1]SIN-PRIM-SG-NET'!N13+'[1]SIN-RSG-ACEP-NET'!N13-'[1]SIN-PRIM-CED-NET'!N13</f>
        <v>0</v>
      </c>
      <c r="O13" s="28">
        <f>'[1]SIN-PRIM-SG-NET'!O13+'[1]SIN-RSG-ACEP-NET'!O13-'[1]SIN-PRIM-CED-NET'!O13</f>
        <v>0</v>
      </c>
      <c r="P13" s="28">
        <f>'[1]SIN-PRIM-SG-NET'!P13+'[1]SIN-RSG-ACEP-NET'!P13-'[1]SIN-PRIM-CED-NET'!P13</f>
        <v>0</v>
      </c>
      <c r="Q13" s="28">
        <f>'[1]SIN-PRIM-SG-NET'!Q13+'[1]SIN-RSG-ACEP-NET'!Q13-'[1]SIN-PRIM-CED-NET'!Q13</f>
        <v>0</v>
      </c>
      <c r="R13" s="29">
        <f>'[1]SIN-PRIM-SG-NET'!R13+'[1]SIN-RSG-ACEP-NET'!R13-'[1]SIN-PRIM-CED-NET'!R13</f>
        <v>5603</v>
      </c>
      <c r="S13" s="25"/>
    </row>
    <row r="14" spans="1:19" s="30" customFormat="1" ht="9.75" customHeight="1">
      <c r="A14" s="26"/>
      <c r="B14" s="27" t="s">
        <v>27</v>
      </c>
      <c r="C14" s="28">
        <f>'[1]SIN-PRIM-SG-NET'!C14+'[1]SIN-RSG-ACEP-NET'!C14-'[1]SIN-PRIM-CED-NET'!C14</f>
        <v>6701019</v>
      </c>
      <c r="D14" s="28">
        <f>'[1]SIN-PRIM-SG-NET'!D14+'[1]SIN-RSG-ACEP-NET'!D14-'[1]SIN-PRIM-CED-NET'!D14</f>
        <v>0</v>
      </c>
      <c r="E14" s="28">
        <f>'[1]SIN-PRIM-SG-NET'!E14+'[1]SIN-RSG-ACEP-NET'!E14-'[1]SIN-PRIM-CED-NET'!E14</f>
        <v>820652</v>
      </c>
      <c r="F14" s="28">
        <f>'[1]SIN-PRIM-SG-NET'!F14+'[1]SIN-RSG-ACEP-NET'!F14-'[1]SIN-PRIM-CED-NET'!F14</f>
        <v>519826</v>
      </c>
      <c r="G14" s="28">
        <f>'[1]SIN-PRIM-SG-NET'!G14+'[1]SIN-RSG-ACEP-NET'!G14-'[1]SIN-PRIM-CED-NET'!G14</f>
        <v>0</v>
      </c>
      <c r="H14" s="28">
        <f>'[1]SIN-PRIM-SG-NET'!H14+'[1]SIN-RSG-ACEP-NET'!H14-'[1]SIN-PRIM-CED-NET'!H14</f>
        <v>835841</v>
      </c>
      <c r="I14" s="28">
        <f>'[1]SIN-PRIM-SG-NET'!I14+'[1]SIN-RSG-ACEP-NET'!I14-'[1]SIN-PRIM-CED-NET'!I14</f>
        <v>1688730</v>
      </c>
      <c r="J14" s="28">
        <f>'[1]SIN-PRIM-SG-NET'!J14+'[1]SIN-RSG-ACEP-NET'!J14-'[1]SIN-PRIM-CED-NET'!J14</f>
        <v>12224</v>
      </c>
      <c r="K14" s="28">
        <f>'[1]SIN-PRIM-SG-NET'!K14+'[1]SIN-RSG-ACEP-NET'!K14-'[1]SIN-PRIM-CED-NET'!K14</f>
        <v>54487</v>
      </c>
      <c r="L14" s="28">
        <f>'[1]SIN-PRIM-SG-NET'!L14+'[1]SIN-RSG-ACEP-NET'!L14-'[1]SIN-PRIM-CED-NET'!L14</f>
        <v>36286</v>
      </c>
      <c r="M14" s="28">
        <f>'[1]SIN-PRIM-SG-NET'!M14+'[1]SIN-RSG-ACEP-NET'!M14-'[1]SIN-PRIM-CED-NET'!M14</f>
        <v>1680852</v>
      </c>
      <c r="N14" s="28">
        <f>'[1]SIN-PRIM-SG-NET'!N14+'[1]SIN-RSG-ACEP-NET'!N14-'[1]SIN-PRIM-CED-NET'!N14</f>
        <v>0</v>
      </c>
      <c r="O14" s="28">
        <f>'[1]SIN-PRIM-SG-NET'!O14+'[1]SIN-RSG-ACEP-NET'!O14-'[1]SIN-PRIM-CED-NET'!O14</f>
        <v>0</v>
      </c>
      <c r="P14" s="28">
        <f>'[1]SIN-PRIM-SG-NET'!P14+'[1]SIN-RSG-ACEP-NET'!P14-'[1]SIN-PRIM-CED-NET'!P14</f>
        <v>573030</v>
      </c>
      <c r="Q14" s="28">
        <f>'[1]SIN-PRIM-SG-NET'!Q14+'[1]SIN-RSG-ACEP-NET'!Q14-'[1]SIN-PRIM-CED-NET'!Q14</f>
        <v>779824</v>
      </c>
      <c r="R14" s="29">
        <f>'[1]SIN-PRIM-SG-NET'!R14+'[1]SIN-RSG-ACEP-NET'!R14-'[1]SIN-PRIM-CED-NET'!R14</f>
        <v>13702770</v>
      </c>
      <c r="S14" s="25"/>
    </row>
    <row r="15" spans="1:19" s="30" customFormat="1" ht="9.75" customHeight="1">
      <c r="A15" s="26"/>
      <c r="B15" s="27" t="s">
        <v>28</v>
      </c>
      <c r="C15" s="28">
        <f>'[1]SIN-PRIM-SG-NET'!C15+'[1]SIN-RSG-ACEP-NET'!C15-'[1]SIN-PRIM-CED-NET'!C15</f>
        <v>11901108</v>
      </c>
      <c r="D15" s="28">
        <f>'[1]SIN-PRIM-SG-NET'!D15+'[1]SIN-RSG-ACEP-NET'!D15-'[1]SIN-PRIM-CED-NET'!D15</f>
        <v>0</v>
      </c>
      <c r="E15" s="28">
        <f>'[1]SIN-PRIM-SG-NET'!E15+'[1]SIN-RSG-ACEP-NET'!E15-'[1]SIN-PRIM-CED-NET'!E15</f>
        <v>-62493</v>
      </c>
      <c r="F15" s="28">
        <f>'[1]SIN-PRIM-SG-NET'!F15+'[1]SIN-RSG-ACEP-NET'!F15-'[1]SIN-PRIM-CED-NET'!F15</f>
        <v>124106</v>
      </c>
      <c r="G15" s="28">
        <f>'[1]SIN-PRIM-SG-NET'!G15+'[1]SIN-RSG-ACEP-NET'!G15-'[1]SIN-PRIM-CED-NET'!G15</f>
        <v>0</v>
      </c>
      <c r="H15" s="28">
        <f>'[1]SIN-PRIM-SG-NET'!H15+'[1]SIN-RSG-ACEP-NET'!H15-'[1]SIN-PRIM-CED-NET'!H15</f>
        <v>488860</v>
      </c>
      <c r="I15" s="28">
        <f>'[1]SIN-PRIM-SG-NET'!I15+'[1]SIN-RSG-ACEP-NET'!I15-'[1]SIN-PRIM-CED-NET'!I15</f>
        <v>21271</v>
      </c>
      <c r="J15" s="28">
        <f>'[1]SIN-PRIM-SG-NET'!J15+'[1]SIN-RSG-ACEP-NET'!J15-'[1]SIN-PRIM-CED-NET'!J15</f>
        <v>0</v>
      </c>
      <c r="K15" s="28">
        <f>'[1]SIN-PRIM-SG-NET'!K15+'[1]SIN-RSG-ACEP-NET'!K15-'[1]SIN-PRIM-CED-NET'!K15</f>
        <v>557912</v>
      </c>
      <c r="L15" s="28">
        <f>'[1]SIN-PRIM-SG-NET'!L15+'[1]SIN-RSG-ACEP-NET'!L15-'[1]SIN-PRIM-CED-NET'!L15</f>
        <v>3058607</v>
      </c>
      <c r="M15" s="28">
        <f>'[1]SIN-PRIM-SG-NET'!M15+'[1]SIN-RSG-ACEP-NET'!M15-'[1]SIN-PRIM-CED-NET'!M15</f>
        <v>50130</v>
      </c>
      <c r="N15" s="28">
        <f>'[1]SIN-PRIM-SG-NET'!N15+'[1]SIN-RSG-ACEP-NET'!N15-'[1]SIN-PRIM-CED-NET'!N15</f>
        <v>0</v>
      </c>
      <c r="O15" s="28">
        <f>'[1]SIN-PRIM-SG-NET'!O15+'[1]SIN-RSG-ACEP-NET'!O15-'[1]SIN-PRIM-CED-NET'!O15</f>
        <v>0</v>
      </c>
      <c r="P15" s="28">
        <f>'[1]SIN-PRIM-SG-NET'!P15+'[1]SIN-RSG-ACEP-NET'!P15-'[1]SIN-PRIM-CED-NET'!P15</f>
        <v>2617</v>
      </c>
      <c r="Q15" s="28">
        <f>'[1]SIN-PRIM-SG-NET'!Q15+'[1]SIN-RSG-ACEP-NET'!Q15-'[1]SIN-PRIM-CED-NET'!Q15</f>
        <v>189515</v>
      </c>
      <c r="R15" s="29">
        <f>'[1]SIN-PRIM-SG-NET'!R15+'[1]SIN-RSG-ACEP-NET'!R15-'[1]SIN-PRIM-CED-NET'!R15</f>
        <v>16331635</v>
      </c>
      <c r="S15" s="25"/>
    </row>
    <row r="16" spans="1:19" s="30" customFormat="1" ht="9.75" customHeight="1">
      <c r="A16" s="26"/>
      <c r="B16" s="27" t="s">
        <v>29</v>
      </c>
      <c r="C16" s="28">
        <f>'[1]SIN-PRIM-SG-NET'!C16+'[1]SIN-RSG-ACEP-NET'!C16-'[1]SIN-PRIM-CED-NET'!C16</f>
        <v>324</v>
      </c>
      <c r="D16" s="28">
        <f>'[1]SIN-PRIM-SG-NET'!D16+'[1]SIN-RSG-ACEP-NET'!D16-'[1]SIN-PRIM-CED-NET'!D16</f>
        <v>0</v>
      </c>
      <c r="E16" s="28">
        <f>'[1]SIN-PRIM-SG-NET'!E16+'[1]SIN-RSG-ACEP-NET'!E16-'[1]SIN-PRIM-CED-NET'!E16</f>
        <v>7913</v>
      </c>
      <c r="F16" s="28">
        <f>'[1]SIN-PRIM-SG-NET'!F16+'[1]SIN-RSG-ACEP-NET'!F16-'[1]SIN-PRIM-CED-NET'!F16</f>
        <v>-357</v>
      </c>
      <c r="G16" s="28">
        <f>'[1]SIN-PRIM-SG-NET'!G16+'[1]SIN-RSG-ACEP-NET'!G16-'[1]SIN-PRIM-CED-NET'!G16</f>
        <v>0</v>
      </c>
      <c r="H16" s="28">
        <f>'[1]SIN-PRIM-SG-NET'!H16+'[1]SIN-RSG-ACEP-NET'!H16-'[1]SIN-PRIM-CED-NET'!H16</f>
        <v>0</v>
      </c>
      <c r="I16" s="28">
        <f>'[1]SIN-PRIM-SG-NET'!I16+'[1]SIN-RSG-ACEP-NET'!I16-'[1]SIN-PRIM-CED-NET'!I16</f>
        <v>-4804</v>
      </c>
      <c r="J16" s="28">
        <f>'[1]SIN-PRIM-SG-NET'!J16+'[1]SIN-RSG-ACEP-NET'!J16-'[1]SIN-PRIM-CED-NET'!J16</f>
        <v>0</v>
      </c>
      <c r="K16" s="28">
        <f>'[1]SIN-PRIM-SG-NET'!K16+'[1]SIN-RSG-ACEP-NET'!K16-'[1]SIN-PRIM-CED-NET'!K16</f>
        <v>0</v>
      </c>
      <c r="L16" s="28">
        <f>'[1]SIN-PRIM-SG-NET'!L16+'[1]SIN-RSG-ACEP-NET'!L16-'[1]SIN-PRIM-CED-NET'!L16</f>
        <v>655115</v>
      </c>
      <c r="M16" s="28">
        <f>'[1]SIN-PRIM-SG-NET'!M16+'[1]SIN-RSG-ACEP-NET'!M16-'[1]SIN-PRIM-CED-NET'!M16</f>
        <v>0</v>
      </c>
      <c r="N16" s="28">
        <f>'[1]SIN-PRIM-SG-NET'!N16+'[1]SIN-RSG-ACEP-NET'!N16-'[1]SIN-PRIM-CED-NET'!N16</f>
        <v>0</v>
      </c>
      <c r="O16" s="28">
        <f>'[1]SIN-PRIM-SG-NET'!O16+'[1]SIN-RSG-ACEP-NET'!O16-'[1]SIN-PRIM-CED-NET'!O16</f>
        <v>0</v>
      </c>
      <c r="P16" s="28">
        <f>'[1]SIN-PRIM-SG-NET'!P16+'[1]SIN-RSG-ACEP-NET'!P16-'[1]SIN-PRIM-CED-NET'!P16</f>
        <v>0</v>
      </c>
      <c r="Q16" s="28">
        <f>'[1]SIN-PRIM-SG-NET'!Q16+'[1]SIN-RSG-ACEP-NET'!Q16-'[1]SIN-PRIM-CED-NET'!Q16</f>
        <v>0</v>
      </c>
      <c r="R16" s="29">
        <f>'[1]SIN-PRIM-SG-NET'!R16+'[1]SIN-RSG-ACEP-NET'!R16-'[1]SIN-PRIM-CED-NET'!R16</f>
        <v>658191</v>
      </c>
      <c r="S16" s="25"/>
    </row>
    <row r="17" spans="1:19" s="30" customFormat="1" ht="9.75" customHeight="1">
      <c r="A17" s="26"/>
      <c r="B17" s="27" t="s">
        <v>30</v>
      </c>
      <c r="C17" s="28">
        <f>'[1]SIN-PRIM-SG-NET'!C17+'[1]SIN-RSG-ACEP-NET'!C17-'[1]SIN-PRIM-CED-NET'!C17</f>
        <v>29553558</v>
      </c>
      <c r="D17" s="28">
        <f>'[1]SIN-PRIM-SG-NET'!D17+'[1]SIN-RSG-ACEP-NET'!D17-'[1]SIN-PRIM-CED-NET'!D17</f>
        <v>0</v>
      </c>
      <c r="E17" s="28">
        <f>'[1]SIN-PRIM-SG-NET'!E17+'[1]SIN-RSG-ACEP-NET'!E17-'[1]SIN-PRIM-CED-NET'!E17</f>
        <v>9375027</v>
      </c>
      <c r="F17" s="28">
        <f>'[1]SIN-PRIM-SG-NET'!F17+'[1]SIN-RSG-ACEP-NET'!F17-'[1]SIN-PRIM-CED-NET'!F17</f>
        <v>17307781</v>
      </c>
      <c r="G17" s="28">
        <f>'[1]SIN-PRIM-SG-NET'!G17+'[1]SIN-RSG-ACEP-NET'!G17-'[1]SIN-PRIM-CED-NET'!G17</f>
        <v>0</v>
      </c>
      <c r="H17" s="28">
        <f>'[1]SIN-PRIM-SG-NET'!H17+'[1]SIN-RSG-ACEP-NET'!H17-'[1]SIN-PRIM-CED-NET'!H17</f>
        <v>13903209</v>
      </c>
      <c r="I17" s="28">
        <f>'[1]SIN-PRIM-SG-NET'!I17+'[1]SIN-RSG-ACEP-NET'!I17-'[1]SIN-PRIM-CED-NET'!I17</f>
        <v>4593085</v>
      </c>
      <c r="J17" s="28">
        <f>'[1]SIN-PRIM-SG-NET'!J17+'[1]SIN-RSG-ACEP-NET'!J17-'[1]SIN-PRIM-CED-NET'!J17</f>
        <v>0</v>
      </c>
      <c r="K17" s="28">
        <f>'[1]SIN-PRIM-SG-NET'!K17+'[1]SIN-RSG-ACEP-NET'!K17-'[1]SIN-PRIM-CED-NET'!K17</f>
        <v>4870923</v>
      </c>
      <c r="L17" s="28">
        <f>'[1]SIN-PRIM-SG-NET'!L17+'[1]SIN-RSG-ACEP-NET'!L17-'[1]SIN-PRIM-CED-NET'!L17</f>
        <v>2685345</v>
      </c>
      <c r="M17" s="28">
        <f>'[1]SIN-PRIM-SG-NET'!M17+'[1]SIN-RSG-ACEP-NET'!M17-'[1]SIN-PRIM-CED-NET'!M17</f>
        <v>14611353</v>
      </c>
      <c r="N17" s="28">
        <f>'[1]SIN-PRIM-SG-NET'!N17+'[1]SIN-RSG-ACEP-NET'!N17-'[1]SIN-PRIM-CED-NET'!N17</f>
        <v>0</v>
      </c>
      <c r="O17" s="28">
        <f>'[1]SIN-PRIM-SG-NET'!O17+'[1]SIN-RSG-ACEP-NET'!O17-'[1]SIN-PRIM-CED-NET'!O17</f>
        <v>0</v>
      </c>
      <c r="P17" s="28">
        <f>'[1]SIN-PRIM-SG-NET'!P17+'[1]SIN-RSG-ACEP-NET'!P17-'[1]SIN-PRIM-CED-NET'!P17</f>
        <v>6654017</v>
      </c>
      <c r="Q17" s="28">
        <f>'[1]SIN-PRIM-SG-NET'!Q17+'[1]SIN-RSG-ACEP-NET'!Q17-'[1]SIN-PRIM-CED-NET'!Q17</f>
        <v>5890745</v>
      </c>
      <c r="R17" s="29">
        <f>'[1]SIN-PRIM-SG-NET'!R17+'[1]SIN-RSG-ACEP-NET'!R17-'[1]SIN-PRIM-CED-NET'!R17</f>
        <v>109445042</v>
      </c>
      <c r="S17" s="25"/>
    </row>
    <row r="18" spans="1:19" s="30" customFormat="1" ht="9.75" customHeight="1">
      <c r="A18" s="26"/>
      <c r="B18" s="27" t="s">
        <v>31</v>
      </c>
      <c r="C18" s="28">
        <f>'[1]SIN-PRIM-SG-NET'!C18+'[1]SIN-RSG-ACEP-NET'!C18-'[1]SIN-PRIM-CED-NET'!C18</f>
        <v>0</v>
      </c>
      <c r="D18" s="28">
        <f>'[1]SIN-PRIM-SG-NET'!D18+'[1]SIN-RSG-ACEP-NET'!D18-'[1]SIN-PRIM-CED-NET'!D18</f>
        <v>0</v>
      </c>
      <c r="E18" s="28">
        <f>'[1]SIN-PRIM-SG-NET'!E18+'[1]SIN-RSG-ACEP-NET'!E18-'[1]SIN-PRIM-CED-NET'!E18</f>
        <v>0</v>
      </c>
      <c r="F18" s="28">
        <f>'[1]SIN-PRIM-SG-NET'!F18+'[1]SIN-RSG-ACEP-NET'!F18-'[1]SIN-PRIM-CED-NET'!F18</f>
        <v>273598</v>
      </c>
      <c r="G18" s="28">
        <f>'[1]SIN-PRIM-SG-NET'!G18+'[1]SIN-RSG-ACEP-NET'!G18-'[1]SIN-PRIM-CED-NET'!G18</f>
        <v>0</v>
      </c>
      <c r="H18" s="28">
        <f>'[1]SIN-PRIM-SG-NET'!H18+'[1]SIN-RSG-ACEP-NET'!H18-'[1]SIN-PRIM-CED-NET'!H18</f>
        <v>0</v>
      </c>
      <c r="I18" s="28">
        <f>'[1]SIN-PRIM-SG-NET'!I18+'[1]SIN-RSG-ACEP-NET'!I18-'[1]SIN-PRIM-CED-NET'!I18</f>
        <v>3708031</v>
      </c>
      <c r="J18" s="28">
        <f>'[1]SIN-PRIM-SG-NET'!J18+'[1]SIN-RSG-ACEP-NET'!J18-'[1]SIN-PRIM-CED-NET'!J18</f>
        <v>0</v>
      </c>
      <c r="K18" s="28">
        <f>'[1]SIN-PRIM-SG-NET'!K18+'[1]SIN-RSG-ACEP-NET'!K18-'[1]SIN-PRIM-CED-NET'!K18</f>
        <v>287</v>
      </c>
      <c r="L18" s="28">
        <f>'[1]SIN-PRIM-SG-NET'!L18+'[1]SIN-RSG-ACEP-NET'!L18-'[1]SIN-PRIM-CED-NET'!L18</f>
        <v>825321</v>
      </c>
      <c r="M18" s="28">
        <f>'[1]SIN-PRIM-SG-NET'!M18+'[1]SIN-RSG-ACEP-NET'!M18-'[1]SIN-PRIM-CED-NET'!M18</f>
        <v>0</v>
      </c>
      <c r="N18" s="28">
        <f>'[1]SIN-PRIM-SG-NET'!N18+'[1]SIN-RSG-ACEP-NET'!N18-'[1]SIN-PRIM-CED-NET'!N18</f>
        <v>0</v>
      </c>
      <c r="O18" s="28">
        <f>'[1]SIN-PRIM-SG-NET'!O18+'[1]SIN-RSG-ACEP-NET'!O18-'[1]SIN-PRIM-CED-NET'!O18</f>
        <v>0</v>
      </c>
      <c r="P18" s="28">
        <f>'[1]SIN-PRIM-SG-NET'!P18+'[1]SIN-RSG-ACEP-NET'!P18-'[1]SIN-PRIM-CED-NET'!P18</f>
        <v>0</v>
      </c>
      <c r="Q18" s="28">
        <f>'[1]SIN-PRIM-SG-NET'!Q18+'[1]SIN-RSG-ACEP-NET'!Q18-'[1]SIN-PRIM-CED-NET'!Q18</f>
        <v>0</v>
      </c>
      <c r="R18" s="29">
        <f>'[1]SIN-PRIM-SG-NET'!R18+'[1]SIN-RSG-ACEP-NET'!R18-'[1]SIN-PRIM-CED-NET'!R18</f>
        <v>4807237</v>
      </c>
      <c r="S18" s="25"/>
    </row>
    <row r="19" spans="1:19" s="30" customFormat="1" ht="9.75" customHeight="1">
      <c r="A19" s="26"/>
      <c r="B19" s="27" t="s">
        <v>32</v>
      </c>
      <c r="C19" s="28">
        <f>'[1]SIN-PRIM-SG-NET'!C19+'[1]SIN-RSG-ACEP-NET'!C19-'[1]SIN-PRIM-CED-NET'!C19</f>
        <v>1274892</v>
      </c>
      <c r="D19" s="28">
        <f>'[1]SIN-PRIM-SG-NET'!D19+'[1]SIN-RSG-ACEP-NET'!D19-'[1]SIN-PRIM-CED-NET'!D19</f>
        <v>0</v>
      </c>
      <c r="E19" s="28">
        <f>'[1]SIN-PRIM-SG-NET'!E19+'[1]SIN-RSG-ACEP-NET'!E19-'[1]SIN-PRIM-CED-NET'!E19</f>
        <v>1612</v>
      </c>
      <c r="F19" s="28">
        <f>'[1]SIN-PRIM-SG-NET'!F19+'[1]SIN-RSG-ACEP-NET'!F19-'[1]SIN-PRIM-CED-NET'!F19</f>
        <v>66613</v>
      </c>
      <c r="G19" s="28">
        <f>'[1]SIN-PRIM-SG-NET'!G19+'[1]SIN-RSG-ACEP-NET'!G19-'[1]SIN-PRIM-CED-NET'!G19</f>
        <v>0</v>
      </c>
      <c r="H19" s="28">
        <f>'[1]SIN-PRIM-SG-NET'!H19+'[1]SIN-RSG-ACEP-NET'!H19-'[1]SIN-PRIM-CED-NET'!H19</f>
        <v>-119709</v>
      </c>
      <c r="I19" s="28">
        <f>'[1]SIN-PRIM-SG-NET'!I19+'[1]SIN-RSG-ACEP-NET'!I19-'[1]SIN-PRIM-CED-NET'!I19</f>
        <v>1533615</v>
      </c>
      <c r="J19" s="28">
        <f>'[1]SIN-PRIM-SG-NET'!J19+'[1]SIN-RSG-ACEP-NET'!J19-'[1]SIN-PRIM-CED-NET'!J19</f>
        <v>0</v>
      </c>
      <c r="K19" s="28">
        <f>'[1]SIN-PRIM-SG-NET'!K19+'[1]SIN-RSG-ACEP-NET'!K19-'[1]SIN-PRIM-CED-NET'!K19</f>
        <v>-35619</v>
      </c>
      <c r="L19" s="28">
        <f>'[1]SIN-PRIM-SG-NET'!L19+'[1]SIN-RSG-ACEP-NET'!L19-'[1]SIN-PRIM-CED-NET'!L19</f>
        <v>274973</v>
      </c>
      <c r="M19" s="28">
        <f>'[1]SIN-PRIM-SG-NET'!M19+'[1]SIN-RSG-ACEP-NET'!M19-'[1]SIN-PRIM-CED-NET'!M19</f>
        <v>1489415</v>
      </c>
      <c r="N19" s="28">
        <f>'[1]SIN-PRIM-SG-NET'!N19+'[1]SIN-RSG-ACEP-NET'!N19-'[1]SIN-PRIM-CED-NET'!N19</f>
        <v>0</v>
      </c>
      <c r="O19" s="28">
        <f>'[1]SIN-PRIM-SG-NET'!O19+'[1]SIN-RSG-ACEP-NET'!O19-'[1]SIN-PRIM-CED-NET'!O19</f>
        <v>0</v>
      </c>
      <c r="P19" s="28">
        <f>'[1]SIN-PRIM-SG-NET'!P19+'[1]SIN-RSG-ACEP-NET'!P19-'[1]SIN-PRIM-CED-NET'!P19</f>
        <v>201185</v>
      </c>
      <c r="Q19" s="28">
        <f>'[1]SIN-PRIM-SG-NET'!Q19+'[1]SIN-RSG-ACEP-NET'!Q19-'[1]SIN-PRIM-CED-NET'!Q19</f>
        <v>46676</v>
      </c>
      <c r="R19" s="29">
        <f>'[1]SIN-PRIM-SG-NET'!R19+'[1]SIN-RSG-ACEP-NET'!R19-'[1]SIN-PRIM-CED-NET'!R19</f>
        <v>4733654</v>
      </c>
      <c r="S19" s="25"/>
    </row>
    <row r="20" spans="1:19" s="30" customFormat="1" ht="9.75" customHeight="1">
      <c r="A20" s="26"/>
      <c r="B20" s="27" t="s">
        <v>33</v>
      </c>
      <c r="C20" s="28">
        <f>'[1]SIN-PRIM-SG-NET'!C20+'[1]SIN-RSG-ACEP-NET'!C20-'[1]SIN-PRIM-CED-NET'!C20</f>
        <v>473752</v>
      </c>
      <c r="D20" s="28">
        <f>'[1]SIN-PRIM-SG-NET'!D20+'[1]SIN-RSG-ACEP-NET'!D20-'[1]SIN-PRIM-CED-NET'!D20</f>
        <v>0</v>
      </c>
      <c r="E20" s="28">
        <f>'[1]SIN-PRIM-SG-NET'!E20+'[1]SIN-RSG-ACEP-NET'!E20-'[1]SIN-PRIM-CED-NET'!E20</f>
        <v>10250</v>
      </c>
      <c r="F20" s="28">
        <f>'[1]SIN-PRIM-SG-NET'!F20+'[1]SIN-RSG-ACEP-NET'!F20-'[1]SIN-PRIM-CED-NET'!F20</f>
        <v>15958</v>
      </c>
      <c r="G20" s="28">
        <f>'[1]SIN-PRIM-SG-NET'!G20+'[1]SIN-RSG-ACEP-NET'!G20-'[1]SIN-PRIM-CED-NET'!G20</f>
        <v>0</v>
      </c>
      <c r="H20" s="28">
        <f>'[1]SIN-PRIM-SG-NET'!H20+'[1]SIN-RSG-ACEP-NET'!H20-'[1]SIN-PRIM-CED-NET'!H20</f>
        <v>192135</v>
      </c>
      <c r="I20" s="28">
        <f>'[1]SIN-PRIM-SG-NET'!I20+'[1]SIN-RSG-ACEP-NET'!I20-'[1]SIN-PRIM-CED-NET'!I20</f>
        <v>1068068</v>
      </c>
      <c r="J20" s="28">
        <f>'[1]SIN-PRIM-SG-NET'!J20+'[1]SIN-RSG-ACEP-NET'!J20-'[1]SIN-PRIM-CED-NET'!J20</f>
        <v>0</v>
      </c>
      <c r="K20" s="28">
        <f>'[1]SIN-PRIM-SG-NET'!K20+'[1]SIN-RSG-ACEP-NET'!K20-'[1]SIN-PRIM-CED-NET'!K20</f>
        <v>-33805</v>
      </c>
      <c r="L20" s="28">
        <f>'[1]SIN-PRIM-SG-NET'!L20+'[1]SIN-RSG-ACEP-NET'!L20-'[1]SIN-PRIM-CED-NET'!L20</f>
        <v>69686</v>
      </c>
      <c r="M20" s="28">
        <f>'[1]SIN-PRIM-SG-NET'!M20+'[1]SIN-RSG-ACEP-NET'!M20-'[1]SIN-PRIM-CED-NET'!M20</f>
        <v>239714</v>
      </c>
      <c r="N20" s="28">
        <f>'[1]SIN-PRIM-SG-NET'!N20+'[1]SIN-RSG-ACEP-NET'!N20-'[1]SIN-PRIM-CED-NET'!N20</f>
        <v>0</v>
      </c>
      <c r="O20" s="28">
        <f>'[1]SIN-PRIM-SG-NET'!O20+'[1]SIN-RSG-ACEP-NET'!O20-'[1]SIN-PRIM-CED-NET'!O20</f>
        <v>0</v>
      </c>
      <c r="P20" s="28">
        <f>'[1]SIN-PRIM-SG-NET'!P20+'[1]SIN-RSG-ACEP-NET'!P20-'[1]SIN-PRIM-CED-NET'!P20</f>
        <v>-7056</v>
      </c>
      <c r="Q20" s="28">
        <f>'[1]SIN-PRIM-SG-NET'!Q20+'[1]SIN-RSG-ACEP-NET'!Q20-'[1]SIN-PRIM-CED-NET'!Q20</f>
        <v>4219</v>
      </c>
      <c r="R20" s="29">
        <f>'[1]SIN-PRIM-SG-NET'!R20+'[1]SIN-RSG-ACEP-NET'!R20-'[1]SIN-PRIM-CED-NET'!R20</f>
        <v>2032922</v>
      </c>
      <c r="S20" s="25"/>
    </row>
    <row r="21" spans="1:19" s="30" customFormat="1" ht="9.75" customHeight="1">
      <c r="A21" s="26"/>
      <c r="B21" s="27" t="s">
        <v>34</v>
      </c>
      <c r="C21" s="28">
        <f>'[1]SIN-PRIM-SG-NET'!C21+'[1]SIN-RSG-ACEP-NET'!C21-'[1]SIN-PRIM-CED-NET'!C21</f>
        <v>0</v>
      </c>
      <c r="D21" s="28">
        <f>'[1]SIN-PRIM-SG-NET'!D21+'[1]SIN-RSG-ACEP-NET'!D21-'[1]SIN-PRIM-CED-NET'!D21</f>
        <v>0</v>
      </c>
      <c r="E21" s="28">
        <f>'[1]SIN-PRIM-SG-NET'!E21+'[1]SIN-RSG-ACEP-NET'!E21-'[1]SIN-PRIM-CED-NET'!E21</f>
        <v>0</v>
      </c>
      <c r="F21" s="28">
        <f>'[1]SIN-PRIM-SG-NET'!F21+'[1]SIN-RSG-ACEP-NET'!F21-'[1]SIN-PRIM-CED-NET'!F21</f>
        <v>0</v>
      </c>
      <c r="G21" s="28">
        <f>'[1]SIN-PRIM-SG-NET'!G21+'[1]SIN-RSG-ACEP-NET'!G21-'[1]SIN-PRIM-CED-NET'!G21</f>
        <v>0</v>
      </c>
      <c r="H21" s="28">
        <f>'[1]SIN-PRIM-SG-NET'!H21+'[1]SIN-RSG-ACEP-NET'!H21-'[1]SIN-PRIM-CED-NET'!H21</f>
        <v>0</v>
      </c>
      <c r="I21" s="28">
        <f>'[1]SIN-PRIM-SG-NET'!I21+'[1]SIN-RSG-ACEP-NET'!I21-'[1]SIN-PRIM-CED-NET'!I21</f>
        <v>0</v>
      </c>
      <c r="J21" s="28">
        <f>'[1]SIN-PRIM-SG-NET'!J21+'[1]SIN-RSG-ACEP-NET'!J21-'[1]SIN-PRIM-CED-NET'!J21</f>
        <v>0</v>
      </c>
      <c r="K21" s="28">
        <f>'[1]SIN-PRIM-SG-NET'!K21+'[1]SIN-RSG-ACEP-NET'!K21-'[1]SIN-PRIM-CED-NET'!K21</f>
        <v>0</v>
      </c>
      <c r="L21" s="28">
        <f>'[1]SIN-PRIM-SG-NET'!L21+'[1]SIN-RSG-ACEP-NET'!L21-'[1]SIN-PRIM-CED-NET'!L21</f>
        <v>0</v>
      </c>
      <c r="M21" s="28">
        <f>'[1]SIN-PRIM-SG-NET'!M21+'[1]SIN-RSG-ACEP-NET'!M21-'[1]SIN-PRIM-CED-NET'!M21</f>
        <v>0</v>
      </c>
      <c r="N21" s="28">
        <f>'[1]SIN-PRIM-SG-NET'!N21+'[1]SIN-RSG-ACEP-NET'!N21-'[1]SIN-PRIM-CED-NET'!N21</f>
        <v>0</v>
      </c>
      <c r="O21" s="28">
        <f>'[1]SIN-PRIM-SG-NET'!O21+'[1]SIN-RSG-ACEP-NET'!O21-'[1]SIN-PRIM-CED-NET'!O21</f>
        <v>0</v>
      </c>
      <c r="P21" s="28">
        <f>'[1]SIN-PRIM-SG-NET'!P21+'[1]SIN-RSG-ACEP-NET'!P21-'[1]SIN-PRIM-CED-NET'!P21</f>
        <v>0</v>
      </c>
      <c r="Q21" s="28">
        <f>'[1]SIN-PRIM-SG-NET'!Q21+'[1]SIN-RSG-ACEP-NET'!Q21-'[1]SIN-PRIM-CED-NET'!Q21</f>
        <v>0</v>
      </c>
      <c r="R21" s="29">
        <f>'[1]SIN-PRIM-SG-NET'!R21+'[1]SIN-RSG-ACEP-NET'!R21-'[1]SIN-PRIM-CED-NET'!R21</f>
        <v>0</v>
      </c>
      <c r="S21" s="25"/>
    </row>
    <row r="22" spans="1:19" s="30" customFormat="1" ht="9.75" customHeight="1">
      <c r="A22" s="26"/>
      <c r="B22" s="27" t="s">
        <v>35</v>
      </c>
      <c r="C22" s="28">
        <f>'[1]SIN-PRIM-SG-NET'!C22+'[1]SIN-RSG-ACEP-NET'!C22-'[1]SIN-PRIM-CED-NET'!C22</f>
        <v>-54465</v>
      </c>
      <c r="D22" s="28">
        <f>'[1]SIN-PRIM-SG-NET'!D22+'[1]SIN-RSG-ACEP-NET'!D22-'[1]SIN-PRIM-CED-NET'!D22</f>
        <v>0</v>
      </c>
      <c r="E22" s="28">
        <f>'[1]SIN-PRIM-SG-NET'!E22+'[1]SIN-RSG-ACEP-NET'!E22-'[1]SIN-PRIM-CED-NET'!E22</f>
        <v>-8640</v>
      </c>
      <c r="F22" s="28">
        <f>'[1]SIN-PRIM-SG-NET'!F22+'[1]SIN-RSG-ACEP-NET'!F22-'[1]SIN-PRIM-CED-NET'!F22</f>
        <v>222</v>
      </c>
      <c r="G22" s="28">
        <f>'[1]SIN-PRIM-SG-NET'!G22+'[1]SIN-RSG-ACEP-NET'!G22-'[1]SIN-PRIM-CED-NET'!G22</f>
        <v>0</v>
      </c>
      <c r="H22" s="28">
        <f>'[1]SIN-PRIM-SG-NET'!H22+'[1]SIN-RSG-ACEP-NET'!H22-'[1]SIN-PRIM-CED-NET'!H22</f>
        <v>0</v>
      </c>
      <c r="I22" s="28">
        <f>'[1]SIN-PRIM-SG-NET'!I22+'[1]SIN-RSG-ACEP-NET'!I22-'[1]SIN-PRIM-CED-NET'!I22</f>
        <v>6428</v>
      </c>
      <c r="J22" s="28">
        <f>'[1]SIN-PRIM-SG-NET'!J22+'[1]SIN-RSG-ACEP-NET'!J22-'[1]SIN-PRIM-CED-NET'!J22</f>
        <v>0</v>
      </c>
      <c r="K22" s="28">
        <f>'[1]SIN-PRIM-SG-NET'!K22+'[1]SIN-RSG-ACEP-NET'!K22-'[1]SIN-PRIM-CED-NET'!K22</f>
        <v>4356</v>
      </c>
      <c r="L22" s="28">
        <f>'[1]SIN-PRIM-SG-NET'!L22+'[1]SIN-RSG-ACEP-NET'!L22-'[1]SIN-PRIM-CED-NET'!L22</f>
        <v>0</v>
      </c>
      <c r="M22" s="28">
        <f>'[1]SIN-PRIM-SG-NET'!M22+'[1]SIN-RSG-ACEP-NET'!M22-'[1]SIN-PRIM-CED-NET'!M22</f>
        <v>-7083</v>
      </c>
      <c r="N22" s="28">
        <f>'[1]SIN-PRIM-SG-NET'!N22+'[1]SIN-RSG-ACEP-NET'!N22-'[1]SIN-PRIM-CED-NET'!N22</f>
        <v>0</v>
      </c>
      <c r="O22" s="28">
        <f>'[1]SIN-PRIM-SG-NET'!O22+'[1]SIN-RSG-ACEP-NET'!O22-'[1]SIN-PRIM-CED-NET'!O22</f>
        <v>0</v>
      </c>
      <c r="P22" s="28">
        <f>'[1]SIN-PRIM-SG-NET'!P22+'[1]SIN-RSG-ACEP-NET'!P22-'[1]SIN-PRIM-CED-NET'!P22</f>
        <v>0</v>
      </c>
      <c r="Q22" s="28">
        <f>'[1]SIN-PRIM-SG-NET'!Q22+'[1]SIN-RSG-ACEP-NET'!Q22-'[1]SIN-PRIM-CED-NET'!Q22</f>
        <v>2531</v>
      </c>
      <c r="R22" s="29">
        <f>'[1]SIN-PRIM-SG-NET'!R22+'[1]SIN-RSG-ACEP-NET'!R22-'[1]SIN-PRIM-CED-NET'!R22</f>
        <v>-56651</v>
      </c>
      <c r="S22" s="25"/>
    </row>
    <row r="23" spans="1:19" s="30" customFormat="1" ht="9.75" customHeight="1">
      <c r="A23" s="26"/>
      <c r="B23" s="27" t="s">
        <v>36</v>
      </c>
      <c r="C23" s="28">
        <f>'[1]SIN-PRIM-SG-NET'!C23+'[1]SIN-RSG-ACEP-NET'!C23-'[1]SIN-PRIM-CED-NET'!C23</f>
        <v>369756</v>
      </c>
      <c r="D23" s="28">
        <f>'[1]SIN-PRIM-SG-NET'!D23+'[1]SIN-RSG-ACEP-NET'!D23-'[1]SIN-PRIM-CED-NET'!D23</f>
        <v>0</v>
      </c>
      <c r="E23" s="28">
        <f>'[1]SIN-PRIM-SG-NET'!E23+'[1]SIN-RSG-ACEP-NET'!E23-'[1]SIN-PRIM-CED-NET'!E23</f>
        <v>231978</v>
      </c>
      <c r="F23" s="28">
        <f>'[1]SIN-PRIM-SG-NET'!F23+'[1]SIN-RSG-ACEP-NET'!F23-'[1]SIN-PRIM-CED-NET'!F23</f>
        <v>65196</v>
      </c>
      <c r="G23" s="28">
        <f>'[1]SIN-PRIM-SG-NET'!G23+'[1]SIN-RSG-ACEP-NET'!G23-'[1]SIN-PRIM-CED-NET'!G23</f>
        <v>0</v>
      </c>
      <c r="H23" s="28">
        <f>'[1]SIN-PRIM-SG-NET'!H23+'[1]SIN-RSG-ACEP-NET'!H23-'[1]SIN-PRIM-CED-NET'!H23</f>
        <v>163038</v>
      </c>
      <c r="I23" s="28">
        <f>'[1]SIN-PRIM-SG-NET'!I23+'[1]SIN-RSG-ACEP-NET'!I23-'[1]SIN-PRIM-CED-NET'!I23</f>
        <v>2291</v>
      </c>
      <c r="J23" s="28">
        <f>'[1]SIN-PRIM-SG-NET'!J23+'[1]SIN-RSG-ACEP-NET'!J23-'[1]SIN-PRIM-CED-NET'!J23</f>
        <v>0</v>
      </c>
      <c r="K23" s="28">
        <f>'[1]SIN-PRIM-SG-NET'!K23+'[1]SIN-RSG-ACEP-NET'!K23-'[1]SIN-PRIM-CED-NET'!K23</f>
        <v>31409</v>
      </c>
      <c r="L23" s="28">
        <f>'[1]SIN-PRIM-SG-NET'!L23+'[1]SIN-RSG-ACEP-NET'!L23-'[1]SIN-PRIM-CED-NET'!L23</f>
        <v>691</v>
      </c>
      <c r="M23" s="28">
        <f>'[1]SIN-PRIM-SG-NET'!M23+'[1]SIN-RSG-ACEP-NET'!M23-'[1]SIN-PRIM-CED-NET'!M23</f>
        <v>90257</v>
      </c>
      <c r="N23" s="28">
        <f>'[1]SIN-PRIM-SG-NET'!N23+'[1]SIN-RSG-ACEP-NET'!N23-'[1]SIN-PRIM-CED-NET'!N23</f>
        <v>0</v>
      </c>
      <c r="O23" s="28">
        <f>'[1]SIN-PRIM-SG-NET'!O23+'[1]SIN-RSG-ACEP-NET'!O23-'[1]SIN-PRIM-CED-NET'!O23</f>
        <v>0</v>
      </c>
      <c r="P23" s="28">
        <f>'[1]SIN-PRIM-SG-NET'!P23+'[1]SIN-RSG-ACEP-NET'!P23-'[1]SIN-PRIM-CED-NET'!P23</f>
        <v>15447</v>
      </c>
      <c r="Q23" s="28">
        <f>'[1]SIN-PRIM-SG-NET'!Q23+'[1]SIN-RSG-ACEP-NET'!Q23-'[1]SIN-PRIM-CED-NET'!Q23</f>
        <v>11873</v>
      </c>
      <c r="R23" s="29">
        <f>'[1]SIN-PRIM-SG-NET'!R23+'[1]SIN-RSG-ACEP-NET'!R23-'[1]SIN-PRIM-CED-NET'!R23</f>
        <v>981937</v>
      </c>
      <c r="S23" s="25"/>
    </row>
    <row r="24" spans="1:19" s="30" customFormat="1" ht="9.75" customHeight="1">
      <c r="A24" s="26"/>
      <c r="B24" s="27" t="s">
        <v>37</v>
      </c>
      <c r="C24" s="28">
        <f>'[1]SIN-PRIM-SG-NET'!C24+'[1]SIN-RSG-ACEP-NET'!C24-'[1]SIN-PRIM-CED-NET'!C24</f>
        <v>2367640</v>
      </c>
      <c r="D24" s="28">
        <f>'[1]SIN-PRIM-SG-NET'!D24+'[1]SIN-RSG-ACEP-NET'!D24-'[1]SIN-PRIM-CED-NET'!D24</f>
        <v>0</v>
      </c>
      <c r="E24" s="28">
        <f>'[1]SIN-PRIM-SG-NET'!E24+'[1]SIN-RSG-ACEP-NET'!E24-'[1]SIN-PRIM-CED-NET'!E24</f>
        <v>124222</v>
      </c>
      <c r="F24" s="28">
        <f>'[1]SIN-PRIM-SG-NET'!F24+'[1]SIN-RSG-ACEP-NET'!F24-'[1]SIN-PRIM-CED-NET'!F24</f>
        <v>27936</v>
      </c>
      <c r="G24" s="28">
        <f>'[1]SIN-PRIM-SG-NET'!G24+'[1]SIN-RSG-ACEP-NET'!G24-'[1]SIN-PRIM-CED-NET'!G24</f>
        <v>0</v>
      </c>
      <c r="H24" s="28">
        <f>'[1]SIN-PRIM-SG-NET'!H24+'[1]SIN-RSG-ACEP-NET'!H24-'[1]SIN-PRIM-CED-NET'!H24</f>
        <v>86633</v>
      </c>
      <c r="I24" s="28">
        <f>'[1]SIN-PRIM-SG-NET'!I24+'[1]SIN-RSG-ACEP-NET'!I24-'[1]SIN-PRIM-CED-NET'!I24</f>
        <v>0</v>
      </c>
      <c r="J24" s="28">
        <f>'[1]SIN-PRIM-SG-NET'!J24+'[1]SIN-RSG-ACEP-NET'!J24-'[1]SIN-PRIM-CED-NET'!J24</f>
        <v>0</v>
      </c>
      <c r="K24" s="28">
        <f>'[1]SIN-PRIM-SG-NET'!K24+'[1]SIN-RSG-ACEP-NET'!K24-'[1]SIN-PRIM-CED-NET'!K24</f>
        <v>-25874</v>
      </c>
      <c r="L24" s="28">
        <f>'[1]SIN-PRIM-SG-NET'!L24+'[1]SIN-RSG-ACEP-NET'!L24-'[1]SIN-PRIM-CED-NET'!L24</f>
        <v>0</v>
      </c>
      <c r="M24" s="28">
        <f>'[1]SIN-PRIM-SG-NET'!M24+'[1]SIN-RSG-ACEP-NET'!M24-'[1]SIN-PRIM-CED-NET'!M24</f>
        <v>151503</v>
      </c>
      <c r="N24" s="28">
        <f>'[1]SIN-PRIM-SG-NET'!N24+'[1]SIN-RSG-ACEP-NET'!N24-'[1]SIN-PRIM-CED-NET'!N24</f>
        <v>0</v>
      </c>
      <c r="O24" s="28">
        <f>'[1]SIN-PRIM-SG-NET'!O24+'[1]SIN-RSG-ACEP-NET'!O24-'[1]SIN-PRIM-CED-NET'!O24</f>
        <v>0</v>
      </c>
      <c r="P24" s="28">
        <f>'[1]SIN-PRIM-SG-NET'!P24+'[1]SIN-RSG-ACEP-NET'!P24-'[1]SIN-PRIM-CED-NET'!P24</f>
        <v>83368</v>
      </c>
      <c r="Q24" s="28">
        <f>'[1]SIN-PRIM-SG-NET'!Q24+'[1]SIN-RSG-ACEP-NET'!Q24-'[1]SIN-PRIM-CED-NET'!Q24</f>
        <v>266140</v>
      </c>
      <c r="R24" s="29">
        <f>'[1]SIN-PRIM-SG-NET'!R24+'[1]SIN-RSG-ACEP-NET'!R24-'[1]SIN-PRIM-CED-NET'!R24</f>
        <v>3081570</v>
      </c>
      <c r="S24" s="25"/>
    </row>
    <row r="25" spans="1:19" s="30" customFormat="1" ht="9.75" customHeight="1">
      <c r="A25" s="26"/>
      <c r="B25" s="27" t="s">
        <v>38</v>
      </c>
      <c r="C25" s="28">
        <f>'[1]SIN-PRIM-SG-NET'!C25+'[1]SIN-RSG-ACEP-NET'!C25-'[1]SIN-PRIM-CED-NET'!C25</f>
        <v>20889</v>
      </c>
      <c r="D25" s="28">
        <f>'[1]SIN-PRIM-SG-NET'!D25+'[1]SIN-RSG-ACEP-NET'!D25-'[1]SIN-PRIM-CED-NET'!D25</f>
        <v>0</v>
      </c>
      <c r="E25" s="28">
        <f>'[1]SIN-PRIM-SG-NET'!E25+'[1]SIN-RSG-ACEP-NET'!E25-'[1]SIN-PRIM-CED-NET'!E25</f>
        <v>0</v>
      </c>
      <c r="F25" s="28">
        <f>'[1]SIN-PRIM-SG-NET'!F25+'[1]SIN-RSG-ACEP-NET'!F25-'[1]SIN-PRIM-CED-NET'!F25</f>
        <v>88</v>
      </c>
      <c r="G25" s="28">
        <f>'[1]SIN-PRIM-SG-NET'!G25+'[1]SIN-RSG-ACEP-NET'!G25-'[1]SIN-PRIM-CED-NET'!G25</f>
        <v>0</v>
      </c>
      <c r="H25" s="28">
        <f>'[1]SIN-PRIM-SG-NET'!H25+'[1]SIN-RSG-ACEP-NET'!H25-'[1]SIN-PRIM-CED-NET'!H25</f>
        <v>0</v>
      </c>
      <c r="I25" s="28">
        <f>'[1]SIN-PRIM-SG-NET'!I25+'[1]SIN-RSG-ACEP-NET'!I25-'[1]SIN-PRIM-CED-NET'!I25</f>
        <v>0</v>
      </c>
      <c r="J25" s="28">
        <f>'[1]SIN-PRIM-SG-NET'!J25+'[1]SIN-RSG-ACEP-NET'!J25-'[1]SIN-PRIM-CED-NET'!J25</f>
        <v>0</v>
      </c>
      <c r="K25" s="28">
        <f>'[1]SIN-PRIM-SG-NET'!K25+'[1]SIN-RSG-ACEP-NET'!K25-'[1]SIN-PRIM-CED-NET'!K25</f>
        <v>0</v>
      </c>
      <c r="L25" s="28">
        <f>'[1]SIN-PRIM-SG-NET'!L25+'[1]SIN-RSG-ACEP-NET'!L25-'[1]SIN-PRIM-CED-NET'!L25</f>
        <v>0</v>
      </c>
      <c r="M25" s="28">
        <f>'[1]SIN-PRIM-SG-NET'!M25+'[1]SIN-RSG-ACEP-NET'!M25-'[1]SIN-PRIM-CED-NET'!M25</f>
        <v>0</v>
      </c>
      <c r="N25" s="28">
        <f>'[1]SIN-PRIM-SG-NET'!N25+'[1]SIN-RSG-ACEP-NET'!N25-'[1]SIN-PRIM-CED-NET'!N25</f>
        <v>0</v>
      </c>
      <c r="O25" s="28">
        <f>'[1]SIN-PRIM-SG-NET'!O25+'[1]SIN-RSG-ACEP-NET'!O25-'[1]SIN-PRIM-CED-NET'!O25</f>
        <v>0</v>
      </c>
      <c r="P25" s="28">
        <f>'[1]SIN-PRIM-SG-NET'!P25+'[1]SIN-RSG-ACEP-NET'!P25-'[1]SIN-PRIM-CED-NET'!P25</f>
        <v>0</v>
      </c>
      <c r="Q25" s="28">
        <f>'[1]SIN-PRIM-SG-NET'!Q25+'[1]SIN-RSG-ACEP-NET'!Q25-'[1]SIN-PRIM-CED-NET'!Q25</f>
        <v>0</v>
      </c>
      <c r="R25" s="29">
        <f>'[1]SIN-PRIM-SG-NET'!R25+'[1]SIN-RSG-ACEP-NET'!R25-'[1]SIN-PRIM-CED-NET'!R25</f>
        <v>20977</v>
      </c>
      <c r="S25" s="25"/>
    </row>
    <row r="26" spans="1:19" s="30" customFormat="1" ht="9.75" customHeight="1">
      <c r="A26" s="26"/>
      <c r="B26" s="27" t="s">
        <v>39</v>
      </c>
      <c r="C26" s="28">
        <f>'[1]SIN-PRIM-SG-NET'!C26+'[1]SIN-RSG-ACEP-NET'!C26-'[1]SIN-PRIM-CED-NET'!C26</f>
        <v>1206408</v>
      </c>
      <c r="D26" s="28">
        <f>'[1]SIN-PRIM-SG-NET'!D26+'[1]SIN-RSG-ACEP-NET'!D26-'[1]SIN-PRIM-CED-NET'!D26</f>
        <v>0</v>
      </c>
      <c r="E26" s="28">
        <f>'[1]SIN-PRIM-SG-NET'!E26+'[1]SIN-RSG-ACEP-NET'!E26-'[1]SIN-PRIM-CED-NET'!E26</f>
        <v>427904</v>
      </c>
      <c r="F26" s="28">
        <f>'[1]SIN-PRIM-SG-NET'!F26+'[1]SIN-RSG-ACEP-NET'!F26-'[1]SIN-PRIM-CED-NET'!F26</f>
        <v>551119</v>
      </c>
      <c r="G26" s="28">
        <f>'[1]SIN-PRIM-SG-NET'!G26+'[1]SIN-RSG-ACEP-NET'!G26-'[1]SIN-PRIM-CED-NET'!G26</f>
        <v>0</v>
      </c>
      <c r="H26" s="28">
        <f>'[1]SIN-PRIM-SG-NET'!H26+'[1]SIN-RSG-ACEP-NET'!H26-'[1]SIN-PRIM-CED-NET'!H26</f>
        <v>183083</v>
      </c>
      <c r="I26" s="28">
        <f>'[1]SIN-PRIM-SG-NET'!I26+'[1]SIN-RSG-ACEP-NET'!I26-'[1]SIN-PRIM-CED-NET'!I26</f>
        <v>345913</v>
      </c>
      <c r="J26" s="28">
        <f>'[1]SIN-PRIM-SG-NET'!J26+'[1]SIN-RSG-ACEP-NET'!J26-'[1]SIN-PRIM-CED-NET'!J26</f>
        <v>0</v>
      </c>
      <c r="K26" s="28">
        <f>'[1]SIN-PRIM-SG-NET'!K26+'[1]SIN-RSG-ACEP-NET'!K26-'[1]SIN-PRIM-CED-NET'!K26</f>
        <v>163682</v>
      </c>
      <c r="L26" s="28">
        <f>'[1]SIN-PRIM-SG-NET'!L26+'[1]SIN-RSG-ACEP-NET'!L26-'[1]SIN-PRIM-CED-NET'!L26</f>
        <v>53452</v>
      </c>
      <c r="M26" s="28">
        <f>'[1]SIN-PRIM-SG-NET'!M26+'[1]SIN-RSG-ACEP-NET'!M26-'[1]SIN-PRIM-CED-NET'!M26</f>
        <v>559566</v>
      </c>
      <c r="N26" s="28">
        <f>'[1]SIN-PRIM-SG-NET'!N26+'[1]SIN-RSG-ACEP-NET'!N26-'[1]SIN-PRIM-CED-NET'!N26</f>
        <v>0</v>
      </c>
      <c r="O26" s="28">
        <f>'[1]SIN-PRIM-SG-NET'!O26+'[1]SIN-RSG-ACEP-NET'!O26-'[1]SIN-PRIM-CED-NET'!O26</f>
        <v>0</v>
      </c>
      <c r="P26" s="28">
        <f>'[1]SIN-PRIM-SG-NET'!P26+'[1]SIN-RSG-ACEP-NET'!P26-'[1]SIN-PRIM-CED-NET'!P26</f>
        <v>295143</v>
      </c>
      <c r="Q26" s="28">
        <f>'[1]SIN-PRIM-SG-NET'!Q26+'[1]SIN-RSG-ACEP-NET'!Q26-'[1]SIN-PRIM-CED-NET'!Q26</f>
        <v>303792</v>
      </c>
      <c r="R26" s="29">
        <f>'[1]SIN-PRIM-SG-NET'!R26+'[1]SIN-RSG-ACEP-NET'!R26-'[1]SIN-PRIM-CED-NET'!R26</f>
        <v>4090065</v>
      </c>
      <c r="S26" s="25"/>
    </row>
    <row r="27" spans="1:19" s="30" customFormat="1" ht="9.75" customHeight="1">
      <c r="A27" s="26"/>
      <c r="B27" s="27" t="s">
        <v>40</v>
      </c>
      <c r="C27" s="28">
        <f>'[1]SIN-PRIM-SG-NET'!C27+'[1]SIN-RSG-ACEP-NET'!C27-'[1]SIN-PRIM-CED-NET'!C27</f>
        <v>344776</v>
      </c>
      <c r="D27" s="28">
        <f>'[1]SIN-PRIM-SG-NET'!D27+'[1]SIN-RSG-ACEP-NET'!D27-'[1]SIN-PRIM-CED-NET'!D27</f>
        <v>0</v>
      </c>
      <c r="E27" s="28">
        <f>'[1]SIN-PRIM-SG-NET'!E27+'[1]SIN-RSG-ACEP-NET'!E27-'[1]SIN-PRIM-CED-NET'!E27</f>
        <v>155969</v>
      </c>
      <c r="F27" s="28">
        <f>'[1]SIN-PRIM-SG-NET'!F27+'[1]SIN-RSG-ACEP-NET'!F27-'[1]SIN-PRIM-CED-NET'!F27</f>
        <v>83545</v>
      </c>
      <c r="G27" s="28">
        <f>'[1]SIN-PRIM-SG-NET'!G27+'[1]SIN-RSG-ACEP-NET'!G27-'[1]SIN-PRIM-CED-NET'!G27</f>
        <v>0</v>
      </c>
      <c r="H27" s="28">
        <f>'[1]SIN-PRIM-SG-NET'!H27+'[1]SIN-RSG-ACEP-NET'!H27-'[1]SIN-PRIM-CED-NET'!H27</f>
        <v>94041</v>
      </c>
      <c r="I27" s="28">
        <f>'[1]SIN-PRIM-SG-NET'!I27+'[1]SIN-RSG-ACEP-NET'!I27-'[1]SIN-PRIM-CED-NET'!I27</f>
        <v>533896</v>
      </c>
      <c r="J27" s="28">
        <f>'[1]SIN-PRIM-SG-NET'!J27+'[1]SIN-RSG-ACEP-NET'!J27-'[1]SIN-PRIM-CED-NET'!J27</f>
        <v>0</v>
      </c>
      <c r="K27" s="28">
        <f>'[1]SIN-PRIM-SG-NET'!K27+'[1]SIN-RSG-ACEP-NET'!K27-'[1]SIN-PRIM-CED-NET'!K27</f>
        <v>-46963</v>
      </c>
      <c r="L27" s="28">
        <f>'[1]SIN-PRIM-SG-NET'!L27+'[1]SIN-RSG-ACEP-NET'!L27-'[1]SIN-PRIM-CED-NET'!L27</f>
        <v>-2009</v>
      </c>
      <c r="M27" s="28">
        <f>'[1]SIN-PRIM-SG-NET'!M27+'[1]SIN-RSG-ACEP-NET'!M27-'[1]SIN-PRIM-CED-NET'!M27</f>
        <v>266491</v>
      </c>
      <c r="N27" s="28">
        <f>'[1]SIN-PRIM-SG-NET'!N27+'[1]SIN-RSG-ACEP-NET'!N27-'[1]SIN-PRIM-CED-NET'!N27</f>
        <v>0</v>
      </c>
      <c r="O27" s="28">
        <f>'[1]SIN-PRIM-SG-NET'!O27+'[1]SIN-RSG-ACEP-NET'!O27-'[1]SIN-PRIM-CED-NET'!O27</f>
        <v>0</v>
      </c>
      <c r="P27" s="28">
        <f>'[1]SIN-PRIM-SG-NET'!P27+'[1]SIN-RSG-ACEP-NET'!P27-'[1]SIN-PRIM-CED-NET'!P27</f>
        <v>367566</v>
      </c>
      <c r="Q27" s="28">
        <f>'[1]SIN-PRIM-SG-NET'!Q27+'[1]SIN-RSG-ACEP-NET'!Q27-'[1]SIN-PRIM-CED-NET'!Q27</f>
        <v>54394</v>
      </c>
      <c r="R27" s="29">
        <f>'[1]SIN-PRIM-SG-NET'!R27+'[1]SIN-RSG-ACEP-NET'!R27-'[1]SIN-PRIM-CED-NET'!R27</f>
        <v>1851705</v>
      </c>
      <c r="S27" s="25"/>
    </row>
    <row r="28" spans="1:19" s="30" customFormat="1" ht="9.75" customHeight="1">
      <c r="A28" s="26"/>
      <c r="B28" s="27" t="s">
        <v>41</v>
      </c>
      <c r="C28" s="28">
        <f>'[1]SIN-PRIM-SG-NET'!C28+'[1]SIN-RSG-ACEP-NET'!C28-'[1]SIN-PRIM-CED-NET'!C28</f>
        <v>3555019</v>
      </c>
      <c r="D28" s="28">
        <f>'[1]SIN-PRIM-SG-NET'!D28+'[1]SIN-RSG-ACEP-NET'!D28-'[1]SIN-PRIM-CED-NET'!D28</f>
        <v>0</v>
      </c>
      <c r="E28" s="28">
        <f>'[1]SIN-PRIM-SG-NET'!E28+'[1]SIN-RSG-ACEP-NET'!E28-'[1]SIN-PRIM-CED-NET'!E28</f>
        <v>190244</v>
      </c>
      <c r="F28" s="28">
        <f>'[1]SIN-PRIM-SG-NET'!F28+'[1]SIN-RSG-ACEP-NET'!F28-'[1]SIN-PRIM-CED-NET'!F28</f>
        <v>107066</v>
      </c>
      <c r="G28" s="28">
        <f>'[1]SIN-PRIM-SG-NET'!G28+'[1]SIN-RSG-ACEP-NET'!G28-'[1]SIN-PRIM-CED-NET'!G28</f>
        <v>0</v>
      </c>
      <c r="H28" s="28">
        <f>'[1]SIN-PRIM-SG-NET'!H28+'[1]SIN-RSG-ACEP-NET'!H28-'[1]SIN-PRIM-CED-NET'!H28</f>
        <v>195865</v>
      </c>
      <c r="I28" s="28">
        <f>'[1]SIN-PRIM-SG-NET'!I28+'[1]SIN-RSG-ACEP-NET'!I28-'[1]SIN-PRIM-CED-NET'!I28</f>
        <v>51162</v>
      </c>
      <c r="J28" s="28">
        <f>'[1]SIN-PRIM-SG-NET'!J28+'[1]SIN-RSG-ACEP-NET'!J28-'[1]SIN-PRIM-CED-NET'!J28</f>
        <v>0</v>
      </c>
      <c r="K28" s="28">
        <f>'[1]SIN-PRIM-SG-NET'!K28+'[1]SIN-RSG-ACEP-NET'!K28-'[1]SIN-PRIM-CED-NET'!K28</f>
        <v>-38620</v>
      </c>
      <c r="L28" s="28">
        <f>'[1]SIN-PRIM-SG-NET'!L28+'[1]SIN-RSG-ACEP-NET'!L28-'[1]SIN-PRIM-CED-NET'!L28</f>
        <v>134073</v>
      </c>
      <c r="M28" s="28">
        <f>'[1]SIN-PRIM-SG-NET'!M28+'[1]SIN-RSG-ACEP-NET'!M28-'[1]SIN-PRIM-CED-NET'!M28</f>
        <v>1426004</v>
      </c>
      <c r="N28" s="28">
        <f>'[1]SIN-PRIM-SG-NET'!N28+'[1]SIN-RSG-ACEP-NET'!N28-'[1]SIN-PRIM-CED-NET'!N28</f>
        <v>0</v>
      </c>
      <c r="O28" s="28">
        <f>'[1]SIN-PRIM-SG-NET'!O28+'[1]SIN-RSG-ACEP-NET'!O28-'[1]SIN-PRIM-CED-NET'!O28</f>
        <v>0</v>
      </c>
      <c r="P28" s="28">
        <f>'[1]SIN-PRIM-SG-NET'!P28+'[1]SIN-RSG-ACEP-NET'!P28-'[1]SIN-PRIM-CED-NET'!P28</f>
        <v>0</v>
      </c>
      <c r="Q28" s="28">
        <f>'[1]SIN-PRIM-SG-NET'!Q28+'[1]SIN-RSG-ACEP-NET'!Q28-'[1]SIN-PRIM-CED-NET'!Q28</f>
        <v>520729</v>
      </c>
      <c r="R28" s="29">
        <f>'[1]SIN-PRIM-SG-NET'!R28+'[1]SIN-RSG-ACEP-NET'!R28-'[1]SIN-PRIM-CED-NET'!R28</f>
        <v>6141540</v>
      </c>
      <c r="S28" s="25"/>
    </row>
    <row r="29" spans="1:19" s="30" customFormat="1" ht="9.75" customHeight="1">
      <c r="A29" s="26"/>
      <c r="B29" s="27" t="s">
        <v>42</v>
      </c>
      <c r="C29" s="28">
        <f>'[1]SIN-PRIM-SG-NET'!C29+'[1]SIN-RSG-ACEP-NET'!C29-'[1]SIN-PRIM-CED-NET'!C29</f>
        <v>887754</v>
      </c>
      <c r="D29" s="28">
        <f>'[1]SIN-PRIM-SG-NET'!D29+'[1]SIN-RSG-ACEP-NET'!D29-'[1]SIN-PRIM-CED-NET'!D29</f>
        <v>0</v>
      </c>
      <c r="E29" s="28">
        <f>'[1]SIN-PRIM-SG-NET'!E29+'[1]SIN-RSG-ACEP-NET'!E29-'[1]SIN-PRIM-CED-NET'!E29</f>
        <v>7655</v>
      </c>
      <c r="F29" s="28">
        <f>'[1]SIN-PRIM-SG-NET'!F29+'[1]SIN-RSG-ACEP-NET'!F29-'[1]SIN-PRIM-CED-NET'!F29</f>
        <v>10115</v>
      </c>
      <c r="G29" s="28">
        <f>'[1]SIN-PRIM-SG-NET'!G29+'[1]SIN-RSG-ACEP-NET'!G29-'[1]SIN-PRIM-CED-NET'!G29</f>
        <v>0</v>
      </c>
      <c r="H29" s="28">
        <f>'[1]SIN-PRIM-SG-NET'!H29+'[1]SIN-RSG-ACEP-NET'!H29-'[1]SIN-PRIM-CED-NET'!H29</f>
        <v>25064</v>
      </c>
      <c r="I29" s="28">
        <f>'[1]SIN-PRIM-SG-NET'!I29+'[1]SIN-RSG-ACEP-NET'!I29-'[1]SIN-PRIM-CED-NET'!I29</f>
        <v>0</v>
      </c>
      <c r="J29" s="28">
        <f>'[1]SIN-PRIM-SG-NET'!J29+'[1]SIN-RSG-ACEP-NET'!J29-'[1]SIN-PRIM-CED-NET'!J29</f>
        <v>0</v>
      </c>
      <c r="K29" s="28">
        <f>'[1]SIN-PRIM-SG-NET'!K29+'[1]SIN-RSG-ACEP-NET'!K29-'[1]SIN-PRIM-CED-NET'!K29</f>
        <v>0</v>
      </c>
      <c r="L29" s="28">
        <f>'[1]SIN-PRIM-SG-NET'!L29+'[1]SIN-RSG-ACEP-NET'!L29-'[1]SIN-PRIM-CED-NET'!L29</f>
        <v>48526</v>
      </c>
      <c r="M29" s="28">
        <f>'[1]SIN-PRIM-SG-NET'!M29+'[1]SIN-RSG-ACEP-NET'!M29-'[1]SIN-PRIM-CED-NET'!M29</f>
        <v>364439</v>
      </c>
      <c r="N29" s="28">
        <f>'[1]SIN-PRIM-SG-NET'!N29+'[1]SIN-RSG-ACEP-NET'!N29-'[1]SIN-PRIM-CED-NET'!N29</f>
        <v>0</v>
      </c>
      <c r="O29" s="28">
        <f>'[1]SIN-PRIM-SG-NET'!O29+'[1]SIN-RSG-ACEP-NET'!O29-'[1]SIN-PRIM-CED-NET'!O29</f>
        <v>0</v>
      </c>
      <c r="P29" s="28">
        <f>'[1]SIN-PRIM-SG-NET'!P29+'[1]SIN-RSG-ACEP-NET'!P29-'[1]SIN-PRIM-CED-NET'!P29</f>
        <v>0</v>
      </c>
      <c r="Q29" s="28">
        <f>'[1]SIN-PRIM-SG-NET'!Q29+'[1]SIN-RSG-ACEP-NET'!Q29-'[1]SIN-PRIM-CED-NET'!Q29</f>
        <v>80050</v>
      </c>
      <c r="R29" s="29">
        <f>'[1]SIN-PRIM-SG-NET'!R29+'[1]SIN-RSG-ACEP-NET'!R29-'[1]SIN-PRIM-CED-NET'!R29</f>
        <v>1423603</v>
      </c>
      <c r="S29" s="25"/>
    </row>
    <row r="30" spans="1:19" s="30" customFormat="1" ht="9.75" customHeight="1">
      <c r="A30" s="26"/>
      <c r="B30" s="27" t="s">
        <v>43</v>
      </c>
      <c r="C30" s="28">
        <f>'[1]SIN-PRIM-SG-NET'!C30+'[1]SIN-RSG-ACEP-NET'!C30-'[1]SIN-PRIM-CED-NET'!C30</f>
        <v>19981</v>
      </c>
      <c r="D30" s="28">
        <f>'[1]SIN-PRIM-SG-NET'!D30+'[1]SIN-RSG-ACEP-NET'!D30-'[1]SIN-PRIM-CED-NET'!D30</f>
        <v>0</v>
      </c>
      <c r="E30" s="28">
        <f>'[1]SIN-PRIM-SG-NET'!E30+'[1]SIN-RSG-ACEP-NET'!E30-'[1]SIN-PRIM-CED-NET'!E30</f>
        <v>0</v>
      </c>
      <c r="F30" s="28">
        <f>'[1]SIN-PRIM-SG-NET'!F30+'[1]SIN-RSG-ACEP-NET'!F30-'[1]SIN-PRIM-CED-NET'!F30</f>
        <v>0</v>
      </c>
      <c r="G30" s="28">
        <f>'[1]SIN-PRIM-SG-NET'!G30+'[1]SIN-RSG-ACEP-NET'!G30-'[1]SIN-PRIM-CED-NET'!G30</f>
        <v>0</v>
      </c>
      <c r="H30" s="28">
        <f>'[1]SIN-PRIM-SG-NET'!H30+'[1]SIN-RSG-ACEP-NET'!H30-'[1]SIN-PRIM-CED-NET'!H30</f>
        <v>0</v>
      </c>
      <c r="I30" s="28">
        <f>'[1]SIN-PRIM-SG-NET'!I30+'[1]SIN-RSG-ACEP-NET'!I30-'[1]SIN-PRIM-CED-NET'!I30</f>
        <v>665</v>
      </c>
      <c r="J30" s="28">
        <f>'[1]SIN-PRIM-SG-NET'!J30+'[1]SIN-RSG-ACEP-NET'!J30-'[1]SIN-PRIM-CED-NET'!J30</f>
        <v>0</v>
      </c>
      <c r="K30" s="28">
        <f>'[1]SIN-PRIM-SG-NET'!K30+'[1]SIN-RSG-ACEP-NET'!K30-'[1]SIN-PRIM-CED-NET'!K30</f>
        <v>19455</v>
      </c>
      <c r="L30" s="28">
        <f>'[1]SIN-PRIM-SG-NET'!L30+'[1]SIN-RSG-ACEP-NET'!L30-'[1]SIN-PRIM-CED-NET'!L30</f>
        <v>0</v>
      </c>
      <c r="M30" s="28">
        <f>'[1]SIN-PRIM-SG-NET'!M30+'[1]SIN-RSG-ACEP-NET'!M30-'[1]SIN-PRIM-CED-NET'!M30</f>
        <v>2000</v>
      </c>
      <c r="N30" s="28">
        <f>'[1]SIN-PRIM-SG-NET'!N30+'[1]SIN-RSG-ACEP-NET'!N30-'[1]SIN-PRIM-CED-NET'!N30</f>
        <v>0</v>
      </c>
      <c r="O30" s="28">
        <f>'[1]SIN-PRIM-SG-NET'!O30+'[1]SIN-RSG-ACEP-NET'!O30-'[1]SIN-PRIM-CED-NET'!O30</f>
        <v>0</v>
      </c>
      <c r="P30" s="28">
        <f>'[1]SIN-PRIM-SG-NET'!P30+'[1]SIN-RSG-ACEP-NET'!P30-'[1]SIN-PRIM-CED-NET'!P30</f>
        <v>0</v>
      </c>
      <c r="Q30" s="28">
        <f>'[1]SIN-PRIM-SG-NET'!Q30+'[1]SIN-RSG-ACEP-NET'!Q30-'[1]SIN-PRIM-CED-NET'!Q30</f>
        <v>0</v>
      </c>
      <c r="R30" s="29">
        <f>'[1]SIN-PRIM-SG-NET'!R30+'[1]SIN-RSG-ACEP-NET'!R30-'[1]SIN-PRIM-CED-NET'!R30</f>
        <v>42100</v>
      </c>
      <c r="S30" s="25"/>
    </row>
    <row r="31" spans="1:19" s="30" customFormat="1" ht="9.75" customHeight="1">
      <c r="A31" s="26"/>
      <c r="B31" s="27" t="s">
        <v>44</v>
      </c>
      <c r="C31" s="28">
        <f>'[1]SIN-PRIM-SG-NET'!C31+'[1]SIN-RSG-ACEP-NET'!C31-'[1]SIN-PRIM-CED-NET'!C31</f>
        <v>434014</v>
      </c>
      <c r="D31" s="28">
        <f>'[1]SIN-PRIM-SG-NET'!D31+'[1]SIN-RSG-ACEP-NET'!D31-'[1]SIN-PRIM-CED-NET'!D31</f>
        <v>0</v>
      </c>
      <c r="E31" s="28">
        <f>'[1]SIN-PRIM-SG-NET'!E31+'[1]SIN-RSG-ACEP-NET'!E31-'[1]SIN-PRIM-CED-NET'!E31</f>
        <v>-2793</v>
      </c>
      <c r="F31" s="28">
        <f>'[1]SIN-PRIM-SG-NET'!F31+'[1]SIN-RSG-ACEP-NET'!F31-'[1]SIN-PRIM-CED-NET'!F31</f>
        <v>11111</v>
      </c>
      <c r="G31" s="28">
        <f>'[1]SIN-PRIM-SG-NET'!G31+'[1]SIN-RSG-ACEP-NET'!G31-'[1]SIN-PRIM-CED-NET'!G31</f>
        <v>0</v>
      </c>
      <c r="H31" s="28">
        <f>'[1]SIN-PRIM-SG-NET'!H31+'[1]SIN-RSG-ACEP-NET'!H31-'[1]SIN-PRIM-CED-NET'!H31</f>
        <v>29003</v>
      </c>
      <c r="I31" s="28">
        <f>'[1]SIN-PRIM-SG-NET'!I31+'[1]SIN-RSG-ACEP-NET'!I31-'[1]SIN-PRIM-CED-NET'!I31</f>
        <v>208247</v>
      </c>
      <c r="J31" s="28">
        <f>'[1]SIN-PRIM-SG-NET'!J31+'[1]SIN-RSG-ACEP-NET'!J31-'[1]SIN-PRIM-CED-NET'!J31</f>
        <v>0</v>
      </c>
      <c r="K31" s="28">
        <f>'[1]SIN-PRIM-SG-NET'!K31+'[1]SIN-RSG-ACEP-NET'!K31-'[1]SIN-PRIM-CED-NET'!K31</f>
        <v>1927</v>
      </c>
      <c r="L31" s="28">
        <f>'[1]SIN-PRIM-SG-NET'!L31+'[1]SIN-RSG-ACEP-NET'!L31-'[1]SIN-PRIM-CED-NET'!L31</f>
        <v>87455</v>
      </c>
      <c r="M31" s="28">
        <f>'[1]SIN-PRIM-SG-NET'!M31+'[1]SIN-RSG-ACEP-NET'!M31-'[1]SIN-PRIM-CED-NET'!M31</f>
        <v>0</v>
      </c>
      <c r="N31" s="28">
        <f>'[1]SIN-PRIM-SG-NET'!N31+'[1]SIN-RSG-ACEP-NET'!N31-'[1]SIN-PRIM-CED-NET'!N31</f>
        <v>0</v>
      </c>
      <c r="O31" s="28">
        <f>'[1]SIN-PRIM-SG-NET'!O31+'[1]SIN-RSG-ACEP-NET'!O31-'[1]SIN-PRIM-CED-NET'!O31</f>
        <v>0</v>
      </c>
      <c r="P31" s="28">
        <f>'[1]SIN-PRIM-SG-NET'!P31+'[1]SIN-RSG-ACEP-NET'!P31-'[1]SIN-PRIM-CED-NET'!P31</f>
        <v>0</v>
      </c>
      <c r="Q31" s="28">
        <f>'[1]SIN-PRIM-SG-NET'!Q31+'[1]SIN-RSG-ACEP-NET'!Q31-'[1]SIN-PRIM-CED-NET'!Q31</f>
        <v>23249</v>
      </c>
      <c r="R31" s="29">
        <f>'[1]SIN-PRIM-SG-NET'!R31+'[1]SIN-RSG-ACEP-NET'!R31-'[1]SIN-PRIM-CED-NET'!R31</f>
        <v>792213</v>
      </c>
      <c r="S31" s="25"/>
    </row>
    <row r="32" spans="1:19" s="30" customFormat="1" ht="9.75" customHeight="1">
      <c r="A32" s="26"/>
      <c r="B32" s="27" t="s">
        <v>45</v>
      </c>
      <c r="C32" s="28">
        <f>'[1]SIN-PRIM-SG-NET'!C32+'[1]SIN-RSG-ACEP-NET'!C32-'[1]SIN-PRIM-CED-NET'!C32</f>
        <v>779968</v>
      </c>
      <c r="D32" s="28">
        <f>'[1]SIN-PRIM-SG-NET'!D32+'[1]SIN-RSG-ACEP-NET'!D32-'[1]SIN-PRIM-CED-NET'!D32</f>
        <v>0</v>
      </c>
      <c r="E32" s="28">
        <f>'[1]SIN-PRIM-SG-NET'!E32+'[1]SIN-RSG-ACEP-NET'!E32-'[1]SIN-PRIM-CED-NET'!E32</f>
        <v>53078</v>
      </c>
      <c r="F32" s="28">
        <f>'[1]SIN-PRIM-SG-NET'!F32+'[1]SIN-RSG-ACEP-NET'!F32-'[1]SIN-PRIM-CED-NET'!F32</f>
        <v>27776</v>
      </c>
      <c r="G32" s="28">
        <f>'[1]SIN-PRIM-SG-NET'!G32+'[1]SIN-RSG-ACEP-NET'!G32-'[1]SIN-PRIM-CED-NET'!G32</f>
        <v>0</v>
      </c>
      <c r="H32" s="28">
        <f>'[1]SIN-PRIM-SG-NET'!H32+'[1]SIN-RSG-ACEP-NET'!H32-'[1]SIN-PRIM-CED-NET'!H32</f>
        <v>83579</v>
      </c>
      <c r="I32" s="28">
        <f>'[1]SIN-PRIM-SG-NET'!I32+'[1]SIN-RSG-ACEP-NET'!I32-'[1]SIN-PRIM-CED-NET'!I32</f>
        <v>99564</v>
      </c>
      <c r="J32" s="28">
        <f>'[1]SIN-PRIM-SG-NET'!J32+'[1]SIN-RSG-ACEP-NET'!J32-'[1]SIN-PRIM-CED-NET'!J32</f>
        <v>0</v>
      </c>
      <c r="K32" s="28">
        <f>'[1]SIN-PRIM-SG-NET'!K32+'[1]SIN-RSG-ACEP-NET'!K32-'[1]SIN-PRIM-CED-NET'!K32</f>
        <v>-44747</v>
      </c>
      <c r="L32" s="28">
        <f>'[1]SIN-PRIM-SG-NET'!L32+'[1]SIN-RSG-ACEP-NET'!L32-'[1]SIN-PRIM-CED-NET'!L32</f>
        <v>213744</v>
      </c>
      <c r="M32" s="28">
        <f>'[1]SIN-PRIM-SG-NET'!M32+'[1]SIN-RSG-ACEP-NET'!M32-'[1]SIN-PRIM-CED-NET'!M32</f>
        <v>183083</v>
      </c>
      <c r="N32" s="28">
        <f>'[1]SIN-PRIM-SG-NET'!N32+'[1]SIN-RSG-ACEP-NET'!N32-'[1]SIN-PRIM-CED-NET'!N32</f>
        <v>0</v>
      </c>
      <c r="O32" s="28">
        <f>'[1]SIN-PRIM-SG-NET'!O32+'[1]SIN-RSG-ACEP-NET'!O32-'[1]SIN-PRIM-CED-NET'!O32</f>
        <v>0</v>
      </c>
      <c r="P32" s="28">
        <f>'[1]SIN-PRIM-SG-NET'!P32+'[1]SIN-RSG-ACEP-NET'!P32-'[1]SIN-PRIM-CED-NET'!P32</f>
        <v>-13604</v>
      </c>
      <c r="Q32" s="28">
        <f>'[1]SIN-PRIM-SG-NET'!Q32+'[1]SIN-RSG-ACEP-NET'!Q32-'[1]SIN-PRIM-CED-NET'!Q32</f>
        <v>105870</v>
      </c>
      <c r="R32" s="29">
        <f>'[1]SIN-PRIM-SG-NET'!R32+'[1]SIN-RSG-ACEP-NET'!R32-'[1]SIN-PRIM-CED-NET'!R32</f>
        <v>1488313</v>
      </c>
      <c r="S32" s="25"/>
    </row>
    <row r="33" spans="1:19" s="30" customFormat="1" ht="9.75" customHeight="1">
      <c r="A33" s="26"/>
      <c r="B33" s="27" t="s">
        <v>46</v>
      </c>
      <c r="C33" s="28">
        <f>'[1]SIN-PRIM-SG-NET'!C33+'[1]SIN-RSG-ACEP-NET'!C33-'[1]SIN-PRIM-CED-NET'!C33</f>
        <v>0</v>
      </c>
      <c r="D33" s="28">
        <f>'[1]SIN-PRIM-SG-NET'!D33+'[1]SIN-RSG-ACEP-NET'!D33-'[1]SIN-PRIM-CED-NET'!D33</f>
        <v>0</v>
      </c>
      <c r="E33" s="28">
        <f>'[1]SIN-PRIM-SG-NET'!E33+'[1]SIN-RSG-ACEP-NET'!E33-'[1]SIN-PRIM-CED-NET'!E33</f>
        <v>0</v>
      </c>
      <c r="F33" s="28">
        <f>'[1]SIN-PRIM-SG-NET'!F33+'[1]SIN-RSG-ACEP-NET'!F33-'[1]SIN-PRIM-CED-NET'!F33</f>
        <v>0</v>
      </c>
      <c r="G33" s="28">
        <f>'[1]SIN-PRIM-SG-NET'!G33+'[1]SIN-RSG-ACEP-NET'!G33-'[1]SIN-PRIM-CED-NET'!G33</f>
        <v>0</v>
      </c>
      <c r="H33" s="28">
        <f>'[1]SIN-PRIM-SG-NET'!H33+'[1]SIN-RSG-ACEP-NET'!H33-'[1]SIN-PRIM-CED-NET'!H33</f>
        <v>6320</v>
      </c>
      <c r="I33" s="28">
        <f>'[1]SIN-PRIM-SG-NET'!I33+'[1]SIN-RSG-ACEP-NET'!I33-'[1]SIN-PRIM-CED-NET'!I33</f>
        <v>0</v>
      </c>
      <c r="J33" s="28">
        <f>'[1]SIN-PRIM-SG-NET'!J33+'[1]SIN-RSG-ACEP-NET'!J33-'[1]SIN-PRIM-CED-NET'!J33</f>
        <v>0</v>
      </c>
      <c r="K33" s="28">
        <f>'[1]SIN-PRIM-SG-NET'!K33+'[1]SIN-RSG-ACEP-NET'!K33-'[1]SIN-PRIM-CED-NET'!K33</f>
        <v>-427068</v>
      </c>
      <c r="L33" s="28">
        <f>'[1]SIN-PRIM-SG-NET'!L33+'[1]SIN-RSG-ACEP-NET'!L33-'[1]SIN-PRIM-CED-NET'!L33</f>
        <v>0</v>
      </c>
      <c r="M33" s="28">
        <f>'[1]SIN-PRIM-SG-NET'!M33+'[1]SIN-RSG-ACEP-NET'!M33-'[1]SIN-PRIM-CED-NET'!M33</f>
        <v>0</v>
      </c>
      <c r="N33" s="28">
        <f>'[1]SIN-PRIM-SG-NET'!N33+'[1]SIN-RSG-ACEP-NET'!N33-'[1]SIN-PRIM-CED-NET'!N33</f>
        <v>0</v>
      </c>
      <c r="O33" s="28">
        <f>'[1]SIN-PRIM-SG-NET'!O33+'[1]SIN-RSG-ACEP-NET'!O33-'[1]SIN-PRIM-CED-NET'!O33</f>
        <v>18785</v>
      </c>
      <c r="P33" s="28">
        <f>'[1]SIN-PRIM-SG-NET'!P33+'[1]SIN-RSG-ACEP-NET'!P33-'[1]SIN-PRIM-CED-NET'!P33</f>
        <v>0</v>
      </c>
      <c r="Q33" s="28">
        <f>'[1]SIN-PRIM-SG-NET'!Q33+'[1]SIN-RSG-ACEP-NET'!Q33-'[1]SIN-PRIM-CED-NET'!Q33</f>
        <v>0</v>
      </c>
      <c r="R33" s="29">
        <f>'[1]SIN-PRIM-SG-NET'!R33+'[1]SIN-RSG-ACEP-NET'!R33-'[1]SIN-PRIM-CED-NET'!R33</f>
        <v>-401963</v>
      </c>
      <c r="S33" s="25"/>
    </row>
    <row r="34" spans="1:19" s="30" customFormat="1" ht="9.75" customHeight="1">
      <c r="A34" s="26"/>
      <c r="B34" s="27" t="s">
        <v>47</v>
      </c>
      <c r="C34" s="28">
        <f>'[1]SIN-PRIM-SG-NET'!C34+'[1]SIN-RSG-ACEP-NET'!C34-'[1]SIN-PRIM-CED-NET'!C34</f>
        <v>0</v>
      </c>
      <c r="D34" s="28">
        <f>'[1]SIN-PRIM-SG-NET'!D34+'[1]SIN-RSG-ACEP-NET'!D34-'[1]SIN-PRIM-CED-NET'!D34</f>
        <v>0</v>
      </c>
      <c r="E34" s="28">
        <f>'[1]SIN-PRIM-SG-NET'!E34+'[1]SIN-RSG-ACEP-NET'!E34-'[1]SIN-PRIM-CED-NET'!E34</f>
        <v>0</v>
      </c>
      <c r="F34" s="28">
        <f>'[1]SIN-PRIM-SG-NET'!F34+'[1]SIN-RSG-ACEP-NET'!F34-'[1]SIN-PRIM-CED-NET'!F34</f>
        <v>0</v>
      </c>
      <c r="G34" s="28">
        <f>'[1]SIN-PRIM-SG-NET'!G34+'[1]SIN-RSG-ACEP-NET'!G34-'[1]SIN-PRIM-CED-NET'!G34</f>
        <v>0</v>
      </c>
      <c r="H34" s="28">
        <f>'[1]SIN-PRIM-SG-NET'!H34+'[1]SIN-RSG-ACEP-NET'!H34-'[1]SIN-PRIM-CED-NET'!H34</f>
        <v>0</v>
      </c>
      <c r="I34" s="28">
        <f>'[1]SIN-PRIM-SG-NET'!I34+'[1]SIN-RSG-ACEP-NET'!I34-'[1]SIN-PRIM-CED-NET'!I34</f>
        <v>0</v>
      </c>
      <c r="J34" s="28">
        <f>'[1]SIN-PRIM-SG-NET'!J34+'[1]SIN-RSG-ACEP-NET'!J34-'[1]SIN-PRIM-CED-NET'!J34</f>
        <v>0</v>
      </c>
      <c r="K34" s="28">
        <f>'[1]SIN-PRIM-SG-NET'!K34+'[1]SIN-RSG-ACEP-NET'!K34-'[1]SIN-PRIM-CED-NET'!K34</f>
        <v>0</v>
      </c>
      <c r="L34" s="28">
        <f>'[1]SIN-PRIM-SG-NET'!L34+'[1]SIN-RSG-ACEP-NET'!L34-'[1]SIN-PRIM-CED-NET'!L34</f>
        <v>0</v>
      </c>
      <c r="M34" s="28">
        <f>'[1]SIN-PRIM-SG-NET'!M34+'[1]SIN-RSG-ACEP-NET'!M34-'[1]SIN-PRIM-CED-NET'!M34</f>
        <v>0</v>
      </c>
      <c r="N34" s="28">
        <f>'[1]SIN-PRIM-SG-NET'!N34+'[1]SIN-RSG-ACEP-NET'!N34-'[1]SIN-PRIM-CED-NET'!N34</f>
        <v>0</v>
      </c>
      <c r="O34" s="28">
        <f>'[1]SIN-PRIM-SG-NET'!O34+'[1]SIN-RSG-ACEP-NET'!O34-'[1]SIN-PRIM-CED-NET'!O34</f>
        <v>0</v>
      </c>
      <c r="P34" s="28">
        <f>'[1]SIN-PRIM-SG-NET'!P34+'[1]SIN-RSG-ACEP-NET'!P34-'[1]SIN-PRIM-CED-NET'!P34</f>
        <v>0</v>
      </c>
      <c r="Q34" s="28">
        <f>'[1]SIN-PRIM-SG-NET'!Q34+'[1]SIN-RSG-ACEP-NET'!Q34-'[1]SIN-PRIM-CED-NET'!Q34</f>
        <v>0</v>
      </c>
      <c r="R34" s="29">
        <f>'[1]SIN-PRIM-SG-NET'!R34+'[1]SIN-RSG-ACEP-NET'!R34-'[1]SIN-PRIM-CED-NET'!R34</f>
        <v>0</v>
      </c>
      <c r="S34" s="25"/>
    </row>
    <row r="35" spans="1:19" s="30" customFormat="1" ht="9.75" customHeight="1">
      <c r="A35" s="26"/>
      <c r="B35" s="27" t="s">
        <v>48</v>
      </c>
      <c r="C35" s="28">
        <f>'[1]SIN-PRIM-SG-NET'!C35+'[1]SIN-RSG-ACEP-NET'!C35-'[1]SIN-PRIM-CED-NET'!C35</f>
        <v>33122</v>
      </c>
      <c r="D35" s="28">
        <f>'[1]SIN-PRIM-SG-NET'!D35+'[1]SIN-RSG-ACEP-NET'!D35-'[1]SIN-PRIM-CED-NET'!D35</f>
        <v>0</v>
      </c>
      <c r="E35" s="28">
        <f>'[1]SIN-PRIM-SG-NET'!E35+'[1]SIN-RSG-ACEP-NET'!E35-'[1]SIN-PRIM-CED-NET'!E35</f>
        <v>2549</v>
      </c>
      <c r="F35" s="28">
        <f>'[1]SIN-PRIM-SG-NET'!F35+'[1]SIN-RSG-ACEP-NET'!F35-'[1]SIN-PRIM-CED-NET'!F35</f>
        <v>-30744</v>
      </c>
      <c r="G35" s="28">
        <f>'[1]SIN-PRIM-SG-NET'!G35+'[1]SIN-RSG-ACEP-NET'!G35-'[1]SIN-PRIM-CED-NET'!G35</f>
        <v>0</v>
      </c>
      <c r="H35" s="28">
        <f>'[1]SIN-PRIM-SG-NET'!H35+'[1]SIN-RSG-ACEP-NET'!H35-'[1]SIN-PRIM-CED-NET'!H35</f>
        <v>0</v>
      </c>
      <c r="I35" s="28">
        <f>'[1]SIN-PRIM-SG-NET'!I35+'[1]SIN-RSG-ACEP-NET'!I35-'[1]SIN-PRIM-CED-NET'!I35</f>
        <v>0</v>
      </c>
      <c r="J35" s="28">
        <f>'[1]SIN-PRIM-SG-NET'!J35+'[1]SIN-RSG-ACEP-NET'!J35-'[1]SIN-PRIM-CED-NET'!J35</f>
        <v>0</v>
      </c>
      <c r="K35" s="28">
        <f>'[1]SIN-PRIM-SG-NET'!K35+'[1]SIN-RSG-ACEP-NET'!K35-'[1]SIN-PRIM-CED-NET'!K35</f>
        <v>0</v>
      </c>
      <c r="L35" s="28">
        <f>'[1]SIN-PRIM-SG-NET'!L35+'[1]SIN-RSG-ACEP-NET'!L35-'[1]SIN-PRIM-CED-NET'!L35</f>
        <v>0</v>
      </c>
      <c r="M35" s="28">
        <f>'[1]SIN-PRIM-SG-NET'!M35+'[1]SIN-RSG-ACEP-NET'!M35-'[1]SIN-PRIM-CED-NET'!M35</f>
        <v>16216</v>
      </c>
      <c r="N35" s="28">
        <f>'[1]SIN-PRIM-SG-NET'!N35+'[1]SIN-RSG-ACEP-NET'!N35-'[1]SIN-PRIM-CED-NET'!N35</f>
        <v>0</v>
      </c>
      <c r="O35" s="28">
        <f>'[1]SIN-PRIM-SG-NET'!O35+'[1]SIN-RSG-ACEP-NET'!O35-'[1]SIN-PRIM-CED-NET'!O35</f>
        <v>62898</v>
      </c>
      <c r="P35" s="28">
        <f>'[1]SIN-PRIM-SG-NET'!P35+'[1]SIN-RSG-ACEP-NET'!P35-'[1]SIN-PRIM-CED-NET'!P35</f>
        <v>17878</v>
      </c>
      <c r="Q35" s="28">
        <f>'[1]SIN-PRIM-SG-NET'!Q35+'[1]SIN-RSG-ACEP-NET'!Q35-'[1]SIN-PRIM-CED-NET'!Q35</f>
        <v>3695</v>
      </c>
      <c r="R35" s="29">
        <f>'[1]SIN-PRIM-SG-NET'!R35+'[1]SIN-RSG-ACEP-NET'!R35-'[1]SIN-PRIM-CED-NET'!R35</f>
        <v>105614</v>
      </c>
      <c r="S35" s="25"/>
    </row>
    <row r="36" spans="1:19" s="30" customFormat="1" ht="9.75" customHeight="1">
      <c r="A36" s="26"/>
      <c r="B36" s="27" t="s">
        <v>49</v>
      </c>
      <c r="C36" s="28">
        <f>'[1]SIN-PRIM-SG-NET'!C36+'[1]SIN-RSG-ACEP-NET'!C36-'[1]SIN-PRIM-CED-NET'!C36</f>
        <v>1270160</v>
      </c>
      <c r="D36" s="28">
        <f>'[1]SIN-PRIM-SG-NET'!D36+'[1]SIN-RSG-ACEP-NET'!D36-'[1]SIN-PRIM-CED-NET'!D36</f>
        <v>0</v>
      </c>
      <c r="E36" s="28">
        <f>'[1]SIN-PRIM-SG-NET'!E36+'[1]SIN-RSG-ACEP-NET'!E36-'[1]SIN-PRIM-CED-NET'!E36</f>
        <v>349694</v>
      </c>
      <c r="F36" s="28">
        <f>'[1]SIN-PRIM-SG-NET'!F36+'[1]SIN-RSG-ACEP-NET'!F36-'[1]SIN-PRIM-CED-NET'!F36</f>
        <v>0</v>
      </c>
      <c r="G36" s="28">
        <f>'[1]SIN-PRIM-SG-NET'!G36+'[1]SIN-RSG-ACEP-NET'!G36-'[1]SIN-PRIM-CED-NET'!G36</f>
        <v>0</v>
      </c>
      <c r="H36" s="28">
        <f>'[1]SIN-PRIM-SG-NET'!H36+'[1]SIN-RSG-ACEP-NET'!H36-'[1]SIN-PRIM-CED-NET'!H36</f>
        <v>122046</v>
      </c>
      <c r="I36" s="28">
        <f>'[1]SIN-PRIM-SG-NET'!I36+'[1]SIN-RSG-ACEP-NET'!I36-'[1]SIN-PRIM-CED-NET'!I36</f>
        <v>0</v>
      </c>
      <c r="J36" s="28">
        <f>'[1]SIN-PRIM-SG-NET'!J36+'[1]SIN-RSG-ACEP-NET'!J36-'[1]SIN-PRIM-CED-NET'!J36</f>
        <v>0</v>
      </c>
      <c r="K36" s="28">
        <f>'[1]SIN-PRIM-SG-NET'!K36+'[1]SIN-RSG-ACEP-NET'!K36-'[1]SIN-PRIM-CED-NET'!K36</f>
        <v>0</v>
      </c>
      <c r="L36" s="28">
        <f>'[1]SIN-PRIM-SG-NET'!L36+'[1]SIN-RSG-ACEP-NET'!L36-'[1]SIN-PRIM-CED-NET'!L36</f>
        <v>-1932</v>
      </c>
      <c r="M36" s="28">
        <f>'[1]SIN-PRIM-SG-NET'!M36+'[1]SIN-RSG-ACEP-NET'!M36-'[1]SIN-PRIM-CED-NET'!M36</f>
        <v>0</v>
      </c>
      <c r="N36" s="28">
        <f>'[1]SIN-PRIM-SG-NET'!N36+'[1]SIN-RSG-ACEP-NET'!N36-'[1]SIN-PRIM-CED-NET'!N36</f>
        <v>0</v>
      </c>
      <c r="O36" s="28">
        <f>'[1]SIN-PRIM-SG-NET'!O36+'[1]SIN-RSG-ACEP-NET'!O36-'[1]SIN-PRIM-CED-NET'!O36</f>
        <v>0</v>
      </c>
      <c r="P36" s="28">
        <f>'[1]SIN-PRIM-SG-NET'!P36+'[1]SIN-RSG-ACEP-NET'!P36-'[1]SIN-PRIM-CED-NET'!P36</f>
        <v>0</v>
      </c>
      <c r="Q36" s="28">
        <f>'[1]SIN-PRIM-SG-NET'!Q36+'[1]SIN-RSG-ACEP-NET'!Q36-'[1]SIN-PRIM-CED-NET'!Q36</f>
        <v>341244</v>
      </c>
      <c r="R36" s="29">
        <f>'[1]SIN-PRIM-SG-NET'!R36+'[1]SIN-RSG-ACEP-NET'!R36-'[1]SIN-PRIM-CED-NET'!R36</f>
        <v>2081212</v>
      </c>
      <c r="S36" s="25"/>
    </row>
    <row r="37" spans="1:19" s="30" customFormat="1" ht="9.75" customHeight="1">
      <c r="A37" s="26"/>
      <c r="B37" s="27" t="s">
        <v>50</v>
      </c>
      <c r="C37" s="28">
        <f>'[1]SIN-PRIM-SG-NET'!C37+'[1]SIN-RSG-ACEP-NET'!C37-'[1]SIN-PRIM-CED-NET'!C37</f>
        <v>114403</v>
      </c>
      <c r="D37" s="28">
        <f>'[1]SIN-PRIM-SG-NET'!D37+'[1]SIN-RSG-ACEP-NET'!D37-'[1]SIN-PRIM-CED-NET'!D37</f>
        <v>0</v>
      </c>
      <c r="E37" s="28">
        <f>'[1]SIN-PRIM-SG-NET'!E37+'[1]SIN-RSG-ACEP-NET'!E37-'[1]SIN-PRIM-CED-NET'!E37</f>
        <v>0</v>
      </c>
      <c r="F37" s="28">
        <f>'[1]SIN-PRIM-SG-NET'!F37+'[1]SIN-RSG-ACEP-NET'!F37-'[1]SIN-PRIM-CED-NET'!F37</f>
        <v>0</v>
      </c>
      <c r="G37" s="28">
        <f>'[1]SIN-PRIM-SG-NET'!G37+'[1]SIN-RSG-ACEP-NET'!G37-'[1]SIN-PRIM-CED-NET'!G37</f>
        <v>0</v>
      </c>
      <c r="H37" s="28">
        <f>'[1]SIN-PRIM-SG-NET'!H37+'[1]SIN-RSG-ACEP-NET'!H37-'[1]SIN-PRIM-CED-NET'!H37</f>
        <v>0</v>
      </c>
      <c r="I37" s="28">
        <f>'[1]SIN-PRIM-SG-NET'!I37+'[1]SIN-RSG-ACEP-NET'!I37-'[1]SIN-PRIM-CED-NET'!I37</f>
        <v>6285</v>
      </c>
      <c r="J37" s="28">
        <f>'[1]SIN-PRIM-SG-NET'!J37+'[1]SIN-RSG-ACEP-NET'!J37-'[1]SIN-PRIM-CED-NET'!J37</f>
        <v>0</v>
      </c>
      <c r="K37" s="28">
        <f>'[1]SIN-PRIM-SG-NET'!K37+'[1]SIN-RSG-ACEP-NET'!K37-'[1]SIN-PRIM-CED-NET'!K37</f>
        <v>0</v>
      </c>
      <c r="L37" s="28">
        <f>'[1]SIN-PRIM-SG-NET'!L37+'[1]SIN-RSG-ACEP-NET'!L37-'[1]SIN-PRIM-CED-NET'!L37</f>
        <v>0</v>
      </c>
      <c r="M37" s="28">
        <f>'[1]SIN-PRIM-SG-NET'!M37+'[1]SIN-RSG-ACEP-NET'!M37-'[1]SIN-PRIM-CED-NET'!M37</f>
        <v>0</v>
      </c>
      <c r="N37" s="28">
        <f>'[1]SIN-PRIM-SG-NET'!N37+'[1]SIN-RSG-ACEP-NET'!N37-'[1]SIN-PRIM-CED-NET'!N37</f>
        <v>0</v>
      </c>
      <c r="O37" s="28">
        <f>'[1]SIN-PRIM-SG-NET'!O37+'[1]SIN-RSG-ACEP-NET'!O37-'[1]SIN-PRIM-CED-NET'!O37</f>
        <v>0</v>
      </c>
      <c r="P37" s="28">
        <f>'[1]SIN-PRIM-SG-NET'!P37+'[1]SIN-RSG-ACEP-NET'!P37-'[1]SIN-PRIM-CED-NET'!P37</f>
        <v>0</v>
      </c>
      <c r="Q37" s="28">
        <f>'[1]SIN-PRIM-SG-NET'!Q37+'[1]SIN-RSG-ACEP-NET'!Q37-'[1]SIN-PRIM-CED-NET'!Q37</f>
        <v>0</v>
      </c>
      <c r="R37" s="29">
        <f>'[1]SIN-PRIM-SG-NET'!R37+'[1]SIN-RSG-ACEP-NET'!R37-'[1]SIN-PRIM-CED-NET'!R37</f>
        <v>120688</v>
      </c>
      <c r="S37" s="25"/>
    </row>
    <row r="38" spans="1:19" s="30" customFormat="1" ht="9.75" customHeight="1">
      <c r="A38" s="26"/>
      <c r="B38" s="27" t="s">
        <v>51</v>
      </c>
      <c r="C38" s="28">
        <f>'[1]SIN-PRIM-SG-NET'!C38+'[1]SIN-RSG-ACEP-NET'!C38-'[1]SIN-PRIM-CED-NET'!C38</f>
        <v>0</v>
      </c>
      <c r="D38" s="28">
        <f>'[1]SIN-PRIM-SG-NET'!D38+'[1]SIN-RSG-ACEP-NET'!D38-'[1]SIN-PRIM-CED-NET'!D38</f>
        <v>0</v>
      </c>
      <c r="E38" s="28">
        <f>'[1]SIN-PRIM-SG-NET'!E38+'[1]SIN-RSG-ACEP-NET'!E38-'[1]SIN-PRIM-CED-NET'!E38</f>
        <v>0</v>
      </c>
      <c r="F38" s="28">
        <f>'[1]SIN-PRIM-SG-NET'!F38+'[1]SIN-RSG-ACEP-NET'!F38-'[1]SIN-PRIM-CED-NET'!F38</f>
        <v>0</v>
      </c>
      <c r="G38" s="28">
        <f>'[1]SIN-PRIM-SG-NET'!G38+'[1]SIN-RSG-ACEP-NET'!G38-'[1]SIN-PRIM-CED-NET'!G38</f>
        <v>0</v>
      </c>
      <c r="H38" s="28">
        <f>'[1]SIN-PRIM-SG-NET'!H38+'[1]SIN-RSG-ACEP-NET'!H38-'[1]SIN-PRIM-CED-NET'!H38</f>
        <v>0</v>
      </c>
      <c r="I38" s="28">
        <f>'[1]SIN-PRIM-SG-NET'!I38+'[1]SIN-RSG-ACEP-NET'!I38-'[1]SIN-PRIM-CED-NET'!I38</f>
        <v>0</v>
      </c>
      <c r="J38" s="28">
        <f>'[1]SIN-PRIM-SG-NET'!J38+'[1]SIN-RSG-ACEP-NET'!J38-'[1]SIN-PRIM-CED-NET'!J38</f>
        <v>0</v>
      </c>
      <c r="K38" s="28">
        <f>'[1]SIN-PRIM-SG-NET'!K38+'[1]SIN-RSG-ACEP-NET'!K38-'[1]SIN-PRIM-CED-NET'!K38</f>
        <v>0</v>
      </c>
      <c r="L38" s="28">
        <f>'[1]SIN-PRIM-SG-NET'!L38+'[1]SIN-RSG-ACEP-NET'!L38-'[1]SIN-PRIM-CED-NET'!L38</f>
        <v>0</v>
      </c>
      <c r="M38" s="28">
        <f>'[1]SIN-PRIM-SG-NET'!M38+'[1]SIN-RSG-ACEP-NET'!M38-'[1]SIN-PRIM-CED-NET'!M38</f>
        <v>0</v>
      </c>
      <c r="N38" s="28">
        <f>'[1]SIN-PRIM-SG-NET'!N38+'[1]SIN-RSG-ACEP-NET'!N38-'[1]SIN-PRIM-CED-NET'!N38</f>
        <v>0</v>
      </c>
      <c r="O38" s="28">
        <f>'[1]SIN-PRIM-SG-NET'!O38+'[1]SIN-RSG-ACEP-NET'!O38-'[1]SIN-PRIM-CED-NET'!O38</f>
        <v>0</v>
      </c>
      <c r="P38" s="28">
        <f>'[1]SIN-PRIM-SG-NET'!P38+'[1]SIN-RSG-ACEP-NET'!P38-'[1]SIN-PRIM-CED-NET'!P38</f>
        <v>0</v>
      </c>
      <c r="Q38" s="28">
        <f>'[1]SIN-PRIM-SG-NET'!Q38+'[1]SIN-RSG-ACEP-NET'!Q38-'[1]SIN-PRIM-CED-NET'!Q38</f>
        <v>0</v>
      </c>
      <c r="R38" s="29">
        <f>'[1]SIN-PRIM-SG-NET'!R38+'[1]SIN-RSG-ACEP-NET'!R38-'[1]SIN-PRIM-CED-NET'!R38</f>
        <v>0</v>
      </c>
      <c r="S38" s="25"/>
    </row>
    <row r="39" spans="1:18" s="25" customFormat="1" ht="9.75" customHeight="1">
      <c r="A39" s="20" t="s">
        <v>52</v>
      </c>
      <c r="B39" s="21"/>
      <c r="C39" s="22">
        <f>'[1]SIN-PRIM-SG-NET'!C39+'[1]SIN-RSG-ACEP-NET'!C39-'[1]SIN-PRIM-CED-NET'!C39</f>
        <v>44700824</v>
      </c>
      <c r="D39" s="22">
        <f>'[1]SIN-PRIM-SG-NET'!D39+'[1]SIN-RSG-ACEP-NET'!D39-'[1]SIN-PRIM-CED-NET'!D39</f>
        <v>0</v>
      </c>
      <c r="E39" s="22">
        <f>'[1]SIN-PRIM-SG-NET'!E39+'[1]SIN-RSG-ACEP-NET'!E39-'[1]SIN-PRIM-CED-NET'!E39</f>
        <v>4263447</v>
      </c>
      <c r="F39" s="22">
        <f>'[1]SIN-PRIM-SG-NET'!F39+'[1]SIN-RSG-ACEP-NET'!F39-'[1]SIN-PRIM-CED-NET'!F39</f>
        <v>12187633</v>
      </c>
      <c r="G39" s="22">
        <f>'[1]SIN-PRIM-SG-NET'!G39+'[1]SIN-RSG-ACEP-NET'!G39-'[1]SIN-PRIM-CED-NET'!G39</f>
        <v>0</v>
      </c>
      <c r="H39" s="22">
        <f>'[1]SIN-PRIM-SG-NET'!H39+'[1]SIN-RSG-ACEP-NET'!H39-'[1]SIN-PRIM-CED-NET'!H39</f>
        <v>7745235</v>
      </c>
      <c r="I39" s="22">
        <f>'[1]SIN-PRIM-SG-NET'!I39+'[1]SIN-RSG-ACEP-NET'!I39-'[1]SIN-PRIM-CED-NET'!I39</f>
        <v>10646235</v>
      </c>
      <c r="J39" s="22">
        <f>'[1]SIN-PRIM-SG-NET'!J39+'[1]SIN-RSG-ACEP-NET'!J39-'[1]SIN-PRIM-CED-NET'!J39</f>
        <v>688016</v>
      </c>
      <c r="K39" s="22">
        <f>'[1]SIN-PRIM-SG-NET'!K39+'[1]SIN-RSG-ACEP-NET'!K39-'[1]SIN-PRIM-CED-NET'!K39</f>
        <v>4856131</v>
      </c>
      <c r="L39" s="22">
        <f>'[1]SIN-PRIM-SG-NET'!L39+'[1]SIN-RSG-ACEP-NET'!L39-'[1]SIN-PRIM-CED-NET'!L39</f>
        <v>3279054</v>
      </c>
      <c r="M39" s="22">
        <f>'[1]SIN-PRIM-SG-NET'!M39+'[1]SIN-RSG-ACEP-NET'!M39-'[1]SIN-PRIM-CED-NET'!M39</f>
        <v>20771848</v>
      </c>
      <c r="N39" s="22">
        <f>'[1]SIN-PRIM-SG-NET'!N39+'[1]SIN-RSG-ACEP-NET'!N39-'[1]SIN-PRIM-CED-NET'!N39</f>
        <v>0</v>
      </c>
      <c r="O39" s="22">
        <f>'[1]SIN-PRIM-SG-NET'!O39+'[1]SIN-RSG-ACEP-NET'!O39-'[1]SIN-PRIM-CED-NET'!O39</f>
        <v>0</v>
      </c>
      <c r="P39" s="22">
        <f>'[1]SIN-PRIM-SG-NET'!P39+'[1]SIN-RSG-ACEP-NET'!P39-'[1]SIN-PRIM-CED-NET'!P39</f>
        <v>2273659</v>
      </c>
      <c r="Q39" s="22">
        <f>'[1]SIN-PRIM-SG-NET'!Q39+'[1]SIN-RSG-ACEP-NET'!Q39-'[1]SIN-PRIM-CED-NET'!Q39</f>
        <v>3299157</v>
      </c>
      <c r="R39" s="23">
        <f>'[1]SIN-PRIM-SG-NET'!R39+'[1]SIN-RSG-ACEP-NET'!R39-'[1]SIN-PRIM-CED-NET'!R39</f>
        <v>114711239</v>
      </c>
    </row>
    <row r="40" spans="1:19" s="30" customFormat="1" ht="9.75" customHeight="1">
      <c r="A40" s="26"/>
      <c r="B40" s="27" t="s">
        <v>53</v>
      </c>
      <c r="C40" s="28">
        <f>'[1]SIN-PRIM-SG-NET'!C40+'[1]SIN-RSG-ACEP-NET'!C40-'[1]SIN-PRIM-CED-NET'!C40</f>
        <v>1779712</v>
      </c>
      <c r="D40" s="28">
        <f>'[1]SIN-PRIM-SG-NET'!D40+'[1]SIN-RSG-ACEP-NET'!D40-'[1]SIN-PRIM-CED-NET'!D40</f>
        <v>0</v>
      </c>
      <c r="E40" s="28">
        <f>'[1]SIN-PRIM-SG-NET'!E40+'[1]SIN-RSG-ACEP-NET'!E40-'[1]SIN-PRIM-CED-NET'!E40</f>
        <v>737552</v>
      </c>
      <c r="F40" s="28">
        <f>'[1]SIN-PRIM-SG-NET'!F40+'[1]SIN-RSG-ACEP-NET'!F40-'[1]SIN-PRIM-CED-NET'!F40</f>
        <v>435594</v>
      </c>
      <c r="G40" s="28">
        <f>'[1]SIN-PRIM-SG-NET'!G40+'[1]SIN-RSG-ACEP-NET'!G40-'[1]SIN-PRIM-CED-NET'!G40</f>
        <v>0</v>
      </c>
      <c r="H40" s="28">
        <f>'[1]SIN-PRIM-SG-NET'!H40+'[1]SIN-RSG-ACEP-NET'!H40-'[1]SIN-PRIM-CED-NET'!H40</f>
        <v>701638</v>
      </c>
      <c r="I40" s="28">
        <f>'[1]SIN-PRIM-SG-NET'!I40+'[1]SIN-RSG-ACEP-NET'!I40-'[1]SIN-PRIM-CED-NET'!I40</f>
        <v>1065205</v>
      </c>
      <c r="J40" s="28">
        <f>'[1]SIN-PRIM-SG-NET'!J40+'[1]SIN-RSG-ACEP-NET'!J40-'[1]SIN-PRIM-CED-NET'!J40</f>
        <v>686704</v>
      </c>
      <c r="K40" s="28">
        <f>'[1]SIN-PRIM-SG-NET'!K40+'[1]SIN-RSG-ACEP-NET'!K40-'[1]SIN-PRIM-CED-NET'!K40</f>
        <v>67906</v>
      </c>
      <c r="L40" s="28">
        <f>'[1]SIN-PRIM-SG-NET'!L40+'[1]SIN-RSG-ACEP-NET'!L40-'[1]SIN-PRIM-CED-NET'!L40</f>
        <v>532430</v>
      </c>
      <c r="M40" s="28">
        <f>'[1]SIN-PRIM-SG-NET'!M40+'[1]SIN-RSG-ACEP-NET'!M40-'[1]SIN-PRIM-CED-NET'!M40</f>
        <v>1328011</v>
      </c>
      <c r="N40" s="28">
        <f>'[1]SIN-PRIM-SG-NET'!N40+'[1]SIN-RSG-ACEP-NET'!N40-'[1]SIN-PRIM-CED-NET'!N40</f>
        <v>0</v>
      </c>
      <c r="O40" s="28">
        <f>'[1]SIN-PRIM-SG-NET'!O40+'[1]SIN-RSG-ACEP-NET'!O40-'[1]SIN-PRIM-CED-NET'!O40</f>
        <v>0</v>
      </c>
      <c r="P40" s="28">
        <f>'[1]SIN-PRIM-SG-NET'!P40+'[1]SIN-RSG-ACEP-NET'!P40-'[1]SIN-PRIM-CED-NET'!P40</f>
        <v>343400</v>
      </c>
      <c r="Q40" s="28">
        <f>'[1]SIN-PRIM-SG-NET'!Q40+'[1]SIN-RSG-ACEP-NET'!Q40-'[1]SIN-PRIM-CED-NET'!Q40</f>
        <v>370368</v>
      </c>
      <c r="R40" s="29">
        <f>'[1]SIN-PRIM-SG-NET'!R40+'[1]SIN-RSG-ACEP-NET'!R40-'[1]SIN-PRIM-CED-NET'!R40</f>
        <v>8048516</v>
      </c>
      <c r="S40" s="25"/>
    </row>
    <row r="41" spans="1:19" s="30" customFormat="1" ht="9.75" customHeight="1">
      <c r="A41" s="26"/>
      <c r="B41" s="27" t="s">
        <v>54</v>
      </c>
      <c r="C41" s="28">
        <f>'[1]SIN-PRIM-SG-NET'!C41+'[1]SIN-RSG-ACEP-NET'!C41-'[1]SIN-PRIM-CED-NET'!C41</f>
        <v>0</v>
      </c>
      <c r="D41" s="28">
        <f>'[1]SIN-PRIM-SG-NET'!D41+'[1]SIN-RSG-ACEP-NET'!D41-'[1]SIN-PRIM-CED-NET'!D41</f>
        <v>0</v>
      </c>
      <c r="E41" s="28">
        <f>'[1]SIN-PRIM-SG-NET'!E41+'[1]SIN-RSG-ACEP-NET'!E41-'[1]SIN-PRIM-CED-NET'!E41</f>
        <v>22083</v>
      </c>
      <c r="F41" s="28">
        <f>'[1]SIN-PRIM-SG-NET'!F41+'[1]SIN-RSG-ACEP-NET'!F41-'[1]SIN-PRIM-CED-NET'!F41</f>
        <v>18589</v>
      </c>
      <c r="G41" s="28">
        <f>'[1]SIN-PRIM-SG-NET'!G41+'[1]SIN-RSG-ACEP-NET'!G41-'[1]SIN-PRIM-CED-NET'!G41</f>
        <v>0</v>
      </c>
      <c r="H41" s="28">
        <f>'[1]SIN-PRIM-SG-NET'!H41+'[1]SIN-RSG-ACEP-NET'!H41-'[1]SIN-PRIM-CED-NET'!H41</f>
        <v>0</v>
      </c>
      <c r="I41" s="28">
        <f>'[1]SIN-PRIM-SG-NET'!I41+'[1]SIN-RSG-ACEP-NET'!I41-'[1]SIN-PRIM-CED-NET'!I41</f>
        <v>1472746</v>
      </c>
      <c r="J41" s="28">
        <f>'[1]SIN-PRIM-SG-NET'!J41+'[1]SIN-RSG-ACEP-NET'!J41-'[1]SIN-PRIM-CED-NET'!J41</f>
        <v>0</v>
      </c>
      <c r="K41" s="28">
        <f>'[1]SIN-PRIM-SG-NET'!K41+'[1]SIN-RSG-ACEP-NET'!K41-'[1]SIN-PRIM-CED-NET'!K41</f>
        <v>0</v>
      </c>
      <c r="L41" s="28">
        <f>'[1]SIN-PRIM-SG-NET'!L41+'[1]SIN-RSG-ACEP-NET'!L41-'[1]SIN-PRIM-CED-NET'!L41</f>
        <v>0</v>
      </c>
      <c r="M41" s="28">
        <f>'[1]SIN-PRIM-SG-NET'!M41+'[1]SIN-RSG-ACEP-NET'!M41-'[1]SIN-PRIM-CED-NET'!M41</f>
        <v>247872</v>
      </c>
      <c r="N41" s="28">
        <f>'[1]SIN-PRIM-SG-NET'!N41+'[1]SIN-RSG-ACEP-NET'!N41-'[1]SIN-PRIM-CED-NET'!N41</f>
        <v>0</v>
      </c>
      <c r="O41" s="28">
        <f>'[1]SIN-PRIM-SG-NET'!O41+'[1]SIN-RSG-ACEP-NET'!O41-'[1]SIN-PRIM-CED-NET'!O41</f>
        <v>0</v>
      </c>
      <c r="P41" s="28">
        <f>'[1]SIN-PRIM-SG-NET'!P41+'[1]SIN-RSG-ACEP-NET'!P41-'[1]SIN-PRIM-CED-NET'!P41</f>
        <v>0</v>
      </c>
      <c r="Q41" s="28">
        <f>'[1]SIN-PRIM-SG-NET'!Q41+'[1]SIN-RSG-ACEP-NET'!Q41-'[1]SIN-PRIM-CED-NET'!Q41</f>
        <v>0</v>
      </c>
      <c r="R41" s="29">
        <f>'[1]SIN-PRIM-SG-NET'!R41+'[1]SIN-RSG-ACEP-NET'!R41-'[1]SIN-PRIM-CED-NET'!R41</f>
        <v>1761290</v>
      </c>
      <c r="S41" s="25"/>
    </row>
    <row r="42" spans="1:19" s="30" customFormat="1" ht="9.75" customHeight="1">
      <c r="A42" s="26"/>
      <c r="B42" s="27" t="s">
        <v>55</v>
      </c>
      <c r="C42" s="28">
        <f>'[1]SIN-PRIM-SG-NET'!C42+'[1]SIN-RSG-ACEP-NET'!C42-'[1]SIN-PRIM-CED-NET'!C42</f>
        <v>628095</v>
      </c>
      <c r="D42" s="28">
        <f>'[1]SIN-PRIM-SG-NET'!D42+'[1]SIN-RSG-ACEP-NET'!D42-'[1]SIN-PRIM-CED-NET'!D42</f>
        <v>0</v>
      </c>
      <c r="E42" s="28">
        <f>'[1]SIN-PRIM-SG-NET'!E42+'[1]SIN-RSG-ACEP-NET'!E42-'[1]SIN-PRIM-CED-NET'!E42</f>
        <v>2602246</v>
      </c>
      <c r="F42" s="28">
        <f>'[1]SIN-PRIM-SG-NET'!F42+'[1]SIN-RSG-ACEP-NET'!F42-'[1]SIN-PRIM-CED-NET'!F42</f>
        <v>154329</v>
      </c>
      <c r="G42" s="28">
        <f>'[1]SIN-PRIM-SG-NET'!G42+'[1]SIN-RSG-ACEP-NET'!G42-'[1]SIN-PRIM-CED-NET'!G42</f>
        <v>0</v>
      </c>
      <c r="H42" s="28">
        <f>'[1]SIN-PRIM-SG-NET'!H42+'[1]SIN-RSG-ACEP-NET'!H42-'[1]SIN-PRIM-CED-NET'!H42</f>
        <v>57106</v>
      </c>
      <c r="I42" s="28">
        <f>'[1]SIN-PRIM-SG-NET'!I42+'[1]SIN-RSG-ACEP-NET'!I42-'[1]SIN-PRIM-CED-NET'!I42</f>
        <v>0</v>
      </c>
      <c r="J42" s="28">
        <f>'[1]SIN-PRIM-SG-NET'!J42+'[1]SIN-RSG-ACEP-NET'!J42-'[1]SIN-PRIM-CED-NET'!J42</f>
        <v>0</v>
      </c>
      <c r="K42" s="28">
        <f>'[1]SIN-PRIM-SG-NET'!K42+'[1]SIN-RSG-ACEP-NET'!K42-'[1]SIN-PRIM-CED-NET'!K42</f>
        <v>1720672</v>
      </c>
      <c r="L42" s="28">
        <f>'[1]SIN-PRIM-SG-NET'!L42+'[1]SIN-RSG-ACEP-NET'!L42-'[1]SIN-PRIM-CED-NET'!L42</f>
        <v>-2115</v>
      </c>
      <c r="M42" s="28">
        <f>'[1]SIN-PRIM-SG-NET'!M42+'[1]SIN-RSG-ACEP-NET'!M42-'[1]SIN-PRIM-CED-NET'!M42</f>
        <v>35926</v>
      </c>
      <c r="N42" s="28">
        <f>'[1]SIN-PRIM-SG-NET'!N42+'[1]SIN-RSG-ACEP-NET'!N42-'[1]SIN-PRIM-CED-NET'!N42</f>
        <v>0</v>
      </c>
      <c r="O42" s="28">
        <f>'[1]SIN-PRIM-SG-NET'!O42+'[1]SIN-RSG-ACEP-NET'!O42-'[1]SIN-PRIM-CED-NET'!O42</f>
        <v>0</v>
      </c>
      <c r="P42" s="28">
        <f>'[1]SIN-PRIM-SG-NET'!P42+'[1]SIN-RSG-ACEP-NET'!P42-'[1]SIN-PRIM-CED-NET'!P42</f>
        <v>9401</v>
      </c>
      <c r="Q42" s="28">
        <f>'[1]SIN-PRIM-SG-NET'!Q42+'[1]SIN-RSG-ACEP-NET'!Q42-'[1]SIN-PRIM-CED-NET'!Q42</f>
        <v>129695</v>
      </c>
      <c r="R42" s="29">
        <f>'[1]SIN-PRIM-SG-NET'!R42+'[1]SIN-RSG-ACEP-NET'!R42-'[1]SIN-PRIM-CED-NET'!R42</f>
        <v>5335355</v>
      </c>
      <c r="S42" s="25"/>
    </row>
    <row r="43" spans="1:19" s="30" customFormat="1" ht="9.75" customHeight="1">
      <c r="A43" s="26"/>
      <c r="B43" s="27" t="s">
        <v>56</v>
      </c>
      <c r="C43" s="28">
        <f>'[1]SIN-PRIM-SG-NET'!C43+'[1]SIN-RSG-ACEP-NET'!C43-'[1]SIN-PRIM-CED-NET'!C43</f>
        <v>42293018</v>
      </c>
      <c r="D43" s="28">
        <f>'[1]SIN-PRIM-SG-NET'!D43+'[1]SIN-RSG-ACEP-NET'!D43-'[1]SIN-PRIM-CED-NET'!D43</f>
        <v>0</v>
      </c>
      <c r="E43" s="28">
        <f>'[1]SIN-PRIM-SG-NET'!E43+'[1]SIN-RSG-ACEP-NET'!E43-'[1]SIN-PRIM-CED-NET'!E43</f>
        <v>901567</v>
      </c>
      <c r="F43" s="28">
        <f>'[1]SIN-PRIM-SG-NET'!F43+'[1]SIN-RSG-ACEP-NET'!F43-'[1]SIN-PRIM-CED-NET'!F43</f>
        <v>11579121</v>
      </c>
      <c r="G43" s="28">
        <f>'[1]SIN-PRIM-SG-NET'!G43+'[1]SIN-RSG-ACEP-NET'!G43-'[1]SIN-PRIM-CED-NET'!G43</f>
        <v>0</v>
      </c>
      <c r="H43" s="28">
        <f>'[1]SIN-PRIM-SG-NET'!H43+'[1]SIN-RSG-ACEP-NET'!H43-'[1]SIN-PRIM-CED-NET'!H43</f>
        <v>6986491</v>
      </c>
      <c r="I43" s="28">
        <f>'[1]SIN-PRIM-SG-NET'!I43+'[1]SIN-RSG-ACEP-NET'!I43-'[1]SIN-PRIM-CED-NET'!I43</f>
        <v>8113131</v>
      </c>
      <c r="J43" s="28">
        <f>'[1]SIN-PRIM-SG-NET'!J43+'[1]SIN-RSG-ACEP-NET'!J43-'[1]SIN-PRIM-CED-NET'!J43</f>
        <v>1312</v>
      </c>
      <c r="K43" s="28">
        <f>'[1]SIN-PRIM-SG-NET'!K43+'[1]SIN-RSG-ACEP-NET'!K43-'[1]SIN-PRIM-CED-NET'!K43</f>
        <v>3067554</v>
      </c>
      <c r="L43" s="28">
        <f>'[1]SIN-PRIM-SG-NET'!L43+'[1]SIN-RSG-ACEP-NET'!L43-'[1]SIN-PRIM-CED-NET'!L43</f>
        <v>2714243</v>
      </c>
      <c r="M43" s="28">
        <f>'[1]SIN-PRIM-SG-NET'!M43+'[1]SIN-RSG-ACEP-NET'!M43-'[1]SIN-PRIM-CED-NET'!M43</f>
        <v>19160037</v>
      </c>
      <c r="N43" s="28">
        <f>'[1]SIN-PRIM-SG-NET'!N43+'[1]SIN-RSG-ACEP-NET'!N43-'[1]SIN-PRIM-CED-NET'!N43</f>
        <v>0</v>
      </c>
      <c r="O43" s="28">
        <f>'[1]SIN-PRIM-SG-NET'!O43+'[1]SIN-RSG-ACEP-NET'!O43-'[1]SIN-PRIM-CED-NET'!O43</f>
        <v>0</v>
      </c>
      <c r="P43" s="28">
        <f>'[1]SIN-PRIM-SG-NET'!P43+'[1]SIN-RSG-ACEP-NET'!P43-'[1]SIN-PRIM-CED-NET'!P43</f>
        <v>1920858</v>
      </c>
      <c r="Q43" s="28">
        <f>'[1]SIN-PRIM-SG-NET'!Q43+'[1]SIN-RSG-ACEP-NET'!Q43-'[1]SIN-PRIM-CED-NET'!Q43</f>
        <v>2799095</v>
      </c>
      <c r="R43" s="29">
        <f>'[1]SIN-PRIM-SG-NET'!R43+'[1]SIN-RSG-ACEP-NET'!R43-'[1]SIN-PRIM-CED-NET'!R43</f>
        <v>99536427</v>
      </c>
      <c r="S43" s="25"/>
    </row>
    <row r="44" spans="1:19" s="30" customFormat="1" ht="9.75" customHeight="1">
      <c r="A44" s="26"/>
      <c r="B44" s="27" t="s">
        <v>57</v>
      </c>
      <c r="C44" s="28">
        <f>'[1]SIN-PRIM-SG-NET'!C44+'[1]SIN-RSG-ACEP-NET'!C44-'[1]SIN-PRIM-CED-NET'!C44</f>
        <v>0</v>
      </c>
      <c r="D44" s="28">
        <f>'[1]SIN-PRIM-SG-NET'!D44+'[1]SIN-RSG-ACEP-NET'!D44-'[1]SIN-PRIM-CED-NET'!D44</f>
        <v>0</v>
      </c>
      <c r="E44" s="28">
        <f>'[1]SIN-PRIM-SG-NET'!E44+'[1]SIN-RSG-ACEP-NET'!E44-'[1]SIN-PRIM-CED-NET'!E44</f>
        <v>0</v>
      </c>
      <c r="F44" s="28">
        <f>'[1]SIN-PRIM-SG-NET'!F44+'[1]SIN-RSG-ACEP-NET'!F44-'[1]SIN-PRIM-CED-NET'!F44</f>
        <v>0</v>
      </c>
      <c r="G44" s="28">
        <f>'[1]SIN-PRIM-SG-NET'!G44+'[1]SIN-RSG-ACEP-NET'!G44-'[1]SIN-PRIM-CED-NET'!G44</f>
        <v>0</v>
      </c>
      <c r="H44" s="28">
        <f>'[1]SIN-PRIM-SG-NET'!H44+'[1]SIN-RSG-ACEP-NET'!H44-'[1]SIN-PRIM-CED-NET'!H44</f>
        <v>0</v>
      </c>
      <c r="I44" s="28">
        <f>'[1]SIN-PRIM-SG-NET'!I44+'[1]SIN-RSG-ACEP-NET'!I44-'[1]SIN-PRIM-CED-NET'!I44</f>
        <v>-4846</v>
      </c>
      <c r="J44" s="28">
        <f>'[1]SIN-PRIM-SG-NET'!J44+'[1]SIN-RSG-ACEP-NET'!J44-'[1]SIN-PRIM-CED-NET'!J44</f>
        <v>0</v>
      </c>
      <c r="K44" s="28">
        <f>'[1]SIN-PRIM-SG-NET'!K44+'[1]SIN-RSG-ACEP-NET'!K44-'[1]SIN-PRIM-CED-NET'!K44</f>
        <v>0</v>
      </c>
      <c r="L44" s="28">
        <f>'[1]SIN-PRIM-SG-NET'!L44+'[1]SIN-RSG-ACEP-NET'!L44-'[1]SIN-PRIM-CED-NET'!L44</f>
        <v>34497</v>
      </c>
      <c r="M44" s="28">
        <f>'[1]SIN-PRIM-SG-NET'!M44+'[1]SIN-RSG-ACEP-NET'!M44-'[1]SIN-PRIM-CED-NET'!M44</f>
        <v>0</v>
      </c>
      <c r="N44" s="28">
        <f>'[1]SIN-PRIM-SG-NET'!N44+'[1]SIN-RSG-ACEP-NET'!N44-'[1]SIN-PRIM-CED-NET'!N44</f>
        <v>0</v>
      </c>
      <c r="O44" s="28">
        <f>'[1]SIN-PRIM-SG-NET'!O44+'[1]SIN-RSG-ACEP-NET'!O44-'[1]SIN-PRIM-CED-NET'!O44</f>
        <v>0</v>
      </c>
      <c r="P44" s="28">
        <f>'[1]SIN-PRIM-SG-NET'!P44+'[1]SIN-RSG-ACEP-NET'!P44-'[1]SIN-PRIM-CED-NET'!P44</f>
        <v>0</v>
      </c>
      <c r="Q44" s="28">
        <f>'[1]SIN-PRIM-SG-NET'!Q44+'[1]SIN-RSG-ACEP-NET'!Q44-'[1]SIN-PRIM-CED-NET'!Q44</f>
        <v>0</v>
      </c>
      <c r="R44" s="29">
        <f>'[1]SIN-PRIM-SG-NET'!R44+'[1]SIN-RSG-ACEP-NET'!R44-'[1]SIN-PRIM-CED-NET'!R44</f>
        <v>29651</v>
      </c>
      <c r="S44" s="25"/>
    </row>
    <row r="45" spans="1:19" s="25" customFormat="1" ht="9.75" customHeight="1">
      <c r="A45" s="20" t="s">
        <v>58</v>
      </c>
      <c r="B45" s="21"/>
      <c r="C45" s="22">
        <f>'[1]SIN-PRIM-SG-NET'!C45+'[1]SIN-RSG-ACEP-NET'!C45-'[1]SIN-PRIM-CED-NET'!C45</f>
        <v>0</v>
      </c>
      <c r="D45" s="22">
        <f>'[1]SIN-PRIM-SG-NET'!D45+'[1]SIN-RSG-ACEP-NET'!D45-'[1]SIN-PRIM-CED-NET'!D45</f>
        <v>12519599</v>
      </c>
      <c r="E45" s="22">
        <f>'[1]SIN-PRIM-SG-NET'!E45+'[1]SIN-RSG-ACEP-NET'!E45-'[1]SIN-PRIM-CED-NET'!E45</f>
        <v>2532127</v>
      </c>
      <c r="F45" s="22">
        <f>'[1]SIN-PRIM-SG-NET'!F45+'[1]SIN-RSG-ACEP-NET'!F45-'[1]SIN-PRIM-CED-NET'!F45</f>
        <v>1033398</v>
      </c>
      <c r="G45" s="22">
        <f>'[1]SIN-PRIM-SG-NET'!G45+'[1]SIN-RSG-ACEP-NET'!G45-'[1]SIN-PRIM-CED-NET'!G45</f>
        <v>0</v>
      </c>
      <c r="H45" s="22">
        <f>'[1]SIN-PRIM-SG-NET'!H45+'[1]SIN-RSG-ACEP-NET'!H45-'[1]SIN-PRIM-CED-NET'!H45</f>
        <v>822762</v>
      </c>
      <c r="I45" s="22">
        <f>'[1]SIN-PRIM-SG-NET'!I45+'[1]SIN-RSG-ACEP-NET'!I45-'[1]SIN-PRIM-CED-NET'!I45</f>
        <v>6063163</v>
      </c>
      <c r="J45" s="22">
        <f>'[1]SIN-PRIM-SG-NET'!J45+'[1]SIN-RSG-ACEP-NET'!J45-'[1]SIN-PRIM-CED-NET'!J45</f>
        <v>105229</v>
      </c>
      <c r="K45" s="22">
        <f>'[1]SIN-PRIM-SG-NET'!K45+'[1]SIN-RSG-ACEP-NET'!K45-'[1]SIN-PRIM-CED-NET'!K45</f>
        <v>1238795</v>
      </c>
      <c r="L45" s="22">
        <f>'[1]SIN-PRIM-SG-NET'!L45+'[1]SIN-RSG-ACEP-NET'!L45-'[1]SIN-PRIM-CED-NET'!L45</f>
        <v>3430299</v>
      </c>
      <c r="M45" s="22">
        <f>'[1]SIN-PRIM-SG-NET'!M45+'[1]SIN-RSG-ACEP-NET'!M45-'[1]SIN-PRIM-CED-NET'!M45</f>
        <v>10224830</v>
      </c>
      <c r="N45" s="22">
        <f>'[1]SIN-PRIM-SG-NET'!N45+'[1]SIN-RSG-ACEP-NET'!N45-'[1]SIN-PRIM-CED-NET'!N45</f>
        <v>123856</v>
      </c>
      <c r="O45" s="22">
        <f>'[1]SIN-PRIM-SG-NET'!O45+'[1]SIN-RSG-ACEP-NET'!O45-'[1]SIN-PRIM-CED-NET'!O45</f>
        <v>0</v>
      </c>
      <c r="P45" s="22">
        <f>'[1]SIN-PRIM-SG-NET'!P45+'[1]SIN-RSG-ACEP-NET'!P45-'[1]SIN-PRIM-CED-NET'!P45</f>
        <v>603746</v>
      </c>
      <c r="Q45" s="22">
        <f>'[1]SIN-PRIM-SG-NET'!Q45+'[1]SIN-RSG-ACEP-NET'!Q45-'[1]SIN-PRIM-CED-NET'!Q45</f>
        <v>12765491</v>
      </c>
      <c r="R45" s="23">
        <f>'[1]SIN-PRIM-SG-NET'!R45+'[1]SIN-RSG-ACEP-NET'!R45-'[1]SIN-PRIM-CED-NET'!R45</f>
        <v>51463295</v>
      </c>
      <c r="S45" s="31"/>
    </row>
    <row r="46" spans="1:19" s="30" customFormat="1" ht="9.75" customHeight="1">
      <c r="A46" s="26"/>
      <c r="B46" s="27" t="s">
        <v>59</v>
      </c>
      <c r="C46" s="28">
        <f>'[1]SIN-PRIM-SG-NET'!C46+'[1]SIN-RSG-ACEP-NET'!C46-'[1]SIN-PRIM-CED-NET'!C46</f>
        <v>0</v>
      </c>
      <c r="D46" s="28">
        <f>'[1]SIN-PRIM-SG-NET'!D46+'[1]SIN-RSG-ACEP-NET'!D46-'[1]SIN-PRIM-CED-NET'!D46</f>
        <v>1181247</v>
      </c>
      <c r="E46" s="28">
        <f>'[1]SIN-PRIM-SG-NET'!E46+'[1]SIN-RSG-ACEP-NET'!E46-'[1]SIN-PRIM-CED-NET'!E46</f>
        <v>639563</v>
      </c>
      <c r="F46" s="28">
        <f>'[1]SIN-PRIM-SG-NET'!F46+'[1]SIN-RSG-ACEP-NET'!F46-'[1]SIN-PRIM-CED-NET'!F46</f>
        <v>0</v>
      </c>
      <c r="G46" s="28">
        <f>'[1]SIN-PRIM-SG-NET'!G46+'[1]SIN-RSG-ACEP-NET'!G46-'[1]SIN-PRIM-CED-NET'!G46</f>
        <v>0</v>
      </c>
      <c r="H46" s="28">
        <f>'[1]SIN-PRIM-SG-NET'!H46+'[1]SIN-RSG-ACEP-NET'!H46-'[1]SIN-PRIM-CED-NET'!H46</f>
        <v>0</v>
      </c>
      <c r="I46" s="28">
        <f>'[1]SIN-PRIM-SG-NET'!I46+'[1]SIN-RSG-ACEP-NET'!I46-'[1]SIN-PRIM-CED-NET'!I46</f>
        <v>1659375</v>
      </c>
      <c r="J46" s="28">
        <f>'[1]SIN-PRIM-SG-NET'!J46+'[1]SIN-RSG-ACEP-NET'!J46-'[1]SIN-PRIM-CED-NET'!J46</f>
        <v>105229</v>
      </c>
      <c r="K46" s="28">
        <f>'[1]SIN-PRIM-SG-NET'!K46+'[1]SIN-RSG-ACEP-NET'!K46-'[1]SIN-PRIM-CED-NET'!K46</f>
        <v>-4912</v>
      </c>
      <c r="L46" s="28">
        <f>'[1]SIN-PRIM-SG-NET'!L46+'[1]SIN-RSG-ACEP-NET'!L46-'[1]SIN-PRIM-CED-NET'!L46</f>
        <v>-20038</v>
      </c>
      <c r="M46" s="28">
        <f>'[1]SIN-PRIM-SG-NET'!M46+'[1]SIN-RSG-ACEP-NET'!M46-'[1]SIN-PRIM-CED-NET'!M46</f>
        <v>639795</v>
      </c>
      <c r="N46" s="28">
        <f>'[1]SIN-PRIM-SG-NET'!N46+'[1]SIN-RSG-ACEP-NET'!N46-'[1]SIN-PRIM-CED-NET'!N46</f>
        <v>0</v>
      </c>
      <c r="O46" s="28">
        <f>'[1]SIN-PRIM-SG-NET'!O46+'[1]SIN-RSG-ACEP-NET'!O46-'[1]SIN-PRIM-CED-NET'!O46</f>
        <v>0</v>
      </c>
      <c r="P46" s="28">
        <f>'[1]SIN-PRIM-SG-NET'!P46+'[1]SIN-RSG-ACEP-NET'!P46-'[1]SIN-PRIM-CED-NET'!P46</f>
        <v>12392</v>
      </c>
      <c r="Q46" s="28">
        <f>'[1]SIN-PRIM-SG-NET'!Q46+'[1]SIN-RSG-ACEP-NET'!Q46-'[1]SIN-PRIM-CED-NET'!Q46</f>
        <v>99254</v>
      </c>
      <c r="R46" s="29">
        <f>'[1]SIN-PRIM-SG-NET'!R46+'[1]SIN-RSG-ACEP-NET'!R46-'[1]SIN-PRIM-CED-NET'!R46</f>
        <v>4311905</v>
      </c>
      <c r="S46" s="25"/>
    </row>
    <row r="47" spans="1:19" s="30" customFormat="1" ht="9.75" customHeight="1">
      <c r="A47" s="26"/>
      <c r="B47" s="27" t="s">
        <v>60</v>
      </c>
      <c r="C47" s="28">
        <f>'[1]SIN-PRIM-SG-NET'!C47+'[1]SIN-RSG-ACEP-NET'!C47-'[1]SIN-PRIM-CED-NET'!C47</f>
        <v>0</v>
      </c>
      <c r="D47" s="28">
        <f>'[1]SIN-PRIM-SG-NET'!D47+'[1]SIN-RSG-ACEP-NET'!D47-'[1]SIN-PRIM-CED-NET'!D47</f>
        <v>3942582</v>
      </c>
      <c r="E47" s="28">
        <f>'[1]SIN-PRIM-SG-NET'!E47+'[1]SIN-RSG-ACEP-NET'!E47-'[1]SIN-PRIM-CED-NET'!E47</f>
        <v>388067</v>
      </c>
      <c r="F47" s="28">
        <f>'[1]SIN-PRIM-SG-NET'!F47+'[1]SIN-RSG-ACEP-NET'!F47-'[1]SIN-PRIM-CED-NET'!F47</f>
        <v>87310</v>
      </c>
      <c r="G47" s="28">
        <f>'[1]SIN-PRIM-SG-NET'!G47+'[1]SIN-RSG-ACEP-NET'!G47-'[1]SIN-PRIM-CED-NET'!G47</f>
        <v>0</v>
      </c>
      <c r="H47" s="28">
        <f>'[1]SIN-PRIM-SG-NET'!H47+'[1]SIN-RSG-ACEP-NET'!H47-'[1]SIN-PRIM-CED-NET'!H47</f>
        <v>13663</v>
      </c>
      <c r="I47" s="28">
        <f>'[1]SIN-PRIM-SG-NET'!I47+'[1]SIN-RSG-ACEP-NET'!I47-'[1]SIN-PRIM-CED-NET'!I47</f>
        <v>429608</v>
      </c>
      <c r="J47" s="28">
        <f>'[1]SIN-PRIM-SG-NET'!J47+'[1]SIN-RSG-ACEP-NET'!J47-'[1]SIN-PRIM-CED-NET'!J47</f>
        <v>0</v>
      </c>
      <c r="K47" s="28">
        <f>'[1]SIN-PRIM-SG-NET'!K47+'[1]SIN-RSG-ACEP-NET'!K47-'[1]SIN-PRIM-CED-NET'!K47</f>
        <v>945484</v>
      </c>
      <c r="L47" s="28">
        <f>'[1]SIN-PRIM-SG-NET'!L47+'[1]SIN-RSG-ACEP-NET'!L47-'[1]SIN-PRIM-CED-NET'!L47</f>
        <v>634976</v>
      </c>
      <c r="M47" s="28">
        <f>'[1]SIN-PRIM-SG-NET'!M47+'[1]SIN-RSG-ACEP-NET'!M47-'[1]SIN-PRIM-CED-NET'!M47</f>
        <v>4336331</v>
      </c>
      <c r="N47" s="28">
        <f>'[1]SIN-PRIM-SG-NET'!N47+'[1]SIN-RSG-ACEP-NET'!N47-'[1]SIN-PRIM-CED-NET'!N47</f>
        <v>0</v>
      </c>
      <c r="O47" s="28">
        <f>'[1]SIN-PRIM-SG-NET'!O47+'[1]SIN-RSG-ACEP-NET'!O47-'[1]SIN-PRIM-CED-NET'!O47</f>
        <v>0</v>
      </c>
      <c r="P47" s="28">
        <f>'[1]SIN-PRIM-SG-NET'!P47+'[1]SIN-RSG-ACEP-NET'!P47-'[1]SIN-PRIM-CED-NET'!P47</f>
        <v>156507</v>
      </c>
      <c r="Q47" s="28">
        <f>'[1]SIN-PRIM-SG-NET'!Q47+'[1]SIN-RSG-ACEP-NET'!Q47-'[1]SIN-PRIM-CED-NET'!Q47</f>
        <v>1243470</v>
      </c>
      <c r="R47" s="29">
        <f>'[1]SIN-PRIM-SG-NET'!R47+'[1]SIN-RSG-ACEP-NET'!R47-'[1]SIN-PRIM-CED-NET'!R47</f>
        <v>12177998</v>
      </c>
      <c r="S47" s="25"/>
    </row>
    <row r="48" spans="1:19" s="30" customFormat="1" ht="9.75" customHeight="1">
      <c r="A48" s="26"/>
      <c r="B48" s="27" t="s">
        <v>61</v>
      </c>
      <c r="C48" s="28">
        <f>'[1]SIN-PRIM-SG-NET'!C48+'[1]SIN-RSG-ACEP-NET'!C48-'[1]SIN-PRIM-CED-NET'!C48</f>
        <v>0</v>
      </c>
      <c r="D48" s="28">
        <f>'[1]SIN-PRIM-SG-NET'!D48+'[1]SIN-RSG-ACEP-NET'!D48-'[1]SIN-PRIM-CED-NET'!D48</f>
        <v>5034047</v>
      </c>
      <c r="E48" s="28">
        <f>'[1]SIN-PRIM-SG-NET'!E48+'[1]SIN-RSG-ACEP-NET'!E48-'[1]SIN-PRIM-CED-NET'!E48</f>
        <v>167513</v>
      </c>
      <c r="F48" s="28">
        <f>'[1]SIN-PRIM-SG-NET'!F48+'[1]SIN-RSG-ACEP-NET'!F48-'[1]SIN-PRIM-CED-NET'!F48</f>
        <v>368093</v>
      </c>
      <c r="G48" s="28">
        <f>'[1]SIN-PRIM-SG-NET'!G48+'[1]SIN-RSG-ACEP-NET'!G48-'[1]SIN-PRIM-CED-NET'!G48</f>
        <v>0</v>
      </c>
      <c r="H48" s="28">
        <f>'[1]SIN-PRIM-SG-NET'!H48+'[1]SIN-RSG-ACEP-NET'!H48-'[1]SIN-PRIM-CED-NET'!H48</f>
        <v>489930</v>
      </c>
      <c r="I48" s="28">
        <f>'[1]SIN-PRIM-SG-NET'!I48+'[1]SIN-RSG-ACEP-NET'!I48-'[1]SIN-PRIM-CED-NET'!I48</f>
        <v>620197</v>
      </c>
      <c r="J48" s="28">
        <f>'[1]SIN-PRIM-SG-NET'!J48+'[1]SIN-RSG-ACEP-NET'!J48-'[1]SIN-PRIM-CED-NET'!J48</f>
        <v>0</v>
      </c>
      <c r="K48" s="28">
        <f>'[1]SIN-PRIM-SG-NET'!K48+'[1]SIN-RSG-ACEP-NET'!K48-'[1]SIN-PRIM-CED-NET'!K48</f>
        <v>242945</v>
      </c>
      <c r="L48" s="28">
        <f>'[1]SIN-PRIM-SG-NET'!L48+'[1]SIN-RSG-ACEP-NET'!L48-'[1]SIN-PRIM-CED-NET'!L48</f>
        <v>2813913</v>
      </c>
      <c r="M48" s="28">
        <f>'[1]SIN-PRIM-SG-NET'!M48+'[1]SIN-RSG-ACEP-NET'!M48-'[1]SIN-PRIM-CED-NET'!M48</f>
        <v>1595475</v>
      </c>
      <c r="N48" s="28">
        <f>'[1]SIN-PRIM-SG-NET'!N48+'[1]SIN-RSG-ACEP-NET'!N48-'[1]SIN-PRIM-CED-NET'!N48</f>
        <v>0</v>
      </c>
      <c r="O48" s="28">
        <f>'[1]SIN-PRIM-SG-NET'!O48+'[1]SIN-RSG-ACEP-NET'!O48-'[1]SIN-PRIM-CED-NET'!O48</f>
        <v>0</v>
      </c>
      <c r="P48" s="28">
        <f>'[1]SIN-PRIM-SG-NET'!P48+'[1]SIN-RSG-ACEP-NET'!P48-'[1]SIN-PRIM-CED-NET'!P48</f>
        <v>327026</v>
      </c>
      <c r="Q48" s="28">
        <f>'[1]SIN-PRIM-SG-NET'!Q48+'[1]SIN-RSG-ACEP-NET'!Q48-'[1]SIN-PRIM-CED-NET'!Q48</f>
        <v>378107</v>
      </c>
      <c r="R48" s="29">
        <f>'[1]SIN-PRIM-SG-NET'!R48+'[1]SIN-RSG-ACEP-NET'!R48-'[1]SIN-PRIM-CED-NET'!R48</f>
        <v>12037246</v>
      </c>
      <c r="S48" s="25"/>
    </row>
    <row r="49" spans="1:19" s="30" customFormat="1" ht="9.75" customHeight="1">
      <c r="A49" s="26"/>
      <c r="B49" s="27" t="s">
        <v>62</v>
      </c>
      <c r="C49" s="28">
        <f>'[1]SIN-PRIM-SG-NET'!C49+'[1]SIN-RSG-ACEP-NET'!C49-'[1]SIN-PRIM-CED-NET'!C49</f>
        <v>0</v>
      </c>
      <c r="D49" s="28">
        <f>'[1]SIN-PRIM-SG-NET'!D49+'[1]SIN-RSG-ACEP-NET'!D49-'[1]SIN-PRIM-CED-NET'!D49</f>
        <v>2180166</v>
      </c>
      <c r="E49" s="28">
        <f>'[1]SIN-PRIM-SG-NET'!E49+'[1]SIN-RSG-ACEP-NET'!E49-'[1]SIN-PRIM-CED-NET'!E49</f>
        <v>264790</v>
      </c>
      <c r="F49" s="28">
        <f>'[1]SIN-PRIM-SG-NET'!F49+'[1]SIN-RSG-ACEP-NET'!F49-'[1]SIN-PRIM-CED-NET'!F49</f>
        <v>577996</v>
      </c>
      <c r="G49" s="28">
        <f>'[1]SIN-PRIM-SG-NET'!G49+'[1]SIN-RSG-ACEP-NET'!G49-'[1]SIN-PRIM-CED-NET'!G49</f>
        <v>0</v>
      </c>
      <c r="H49" s="28">
        <f>'[1]SIN-PRIM-SG-NET'!H49+'[1]SIN-RSG-ACEP-NET'!H49-'[1]SIN-PRIM-CED-NET'!H49</f>
        <v>319169</v>
      </c>
      <c r="I49" s="28">
        <f>'[1]SIN-PRIM-SG-NET'!I49+'[1]SIN-RSG-ACEP-NET'!I49-'[1]SIN-PRIM-CED-NET'!I49</f>
        <v>357313</v>
      </c>
      <c r="J49" s="28">
        <f>'[1]SIN-PRIM-SG-NET'!J49+'[1]SIN-RSG-ACEP-NET'!J49-'[1]SIN-PRIM-CED-NET'!J49</f>
        <v>0</v>
      </c>
      <c r="K49" s="28">
        <f>'[1]SIN-PRIM-SG-NET'!K49+'[1]SIN-RSG-ACEP-NET'!K49-'[1]SIN-PRIM-CED-NET'!K49</f>
        <v>-17821</v>
      </c>
      <c r="L49" s="28">
        <f>'[1]SIN-PRIM-SG-NET'!L49+'[1]SIN-RSG-ACEP-NET'!L49-'[1]SIN-PRIM-CED-NET'!L49</f>
        <v>1447</v>
      </c>
      <c r="M49" s="28">
        <f>'[1]SIN-PRIM-SG-NET'!M49+'[1]SIN-RSG-ACEP-NET'!M49-'[1]SIN-PRIM-CED-NET'!M49</f>
        <v>2601492</v>
      </c>
      <c r="N49" s="28">
        <f>'[1]SIN-PRIM-SG-NET'!N49+'[1]SIN-RSG-ACEP-NET'!N49-'[1]SIN-PRIM-CED-NET'!N49</f>
        <v>123856</v>
      </c>
      <c r="O49" s="28">
        <f>'[1]SIN-PRIM-SG-NET'!O49+'[1]SIN-RSG-ACEP-NET'!O49-'[1]SIN-PRIM-CED-NET'!O49</f>
        <v>0</v>
      </c>
      <c r="P49" s="28">
        <f>'[1]SIN-PRIM-SG-NET'!P49+'[1]SIN-RSG-ACEP-NET'!P49-'[1]SIN-PRIM-CED-NET'!P49</f>
        <v>107821</v>
      </c>
      <c r="Q49" s="28">
        <f>'[1]SIN-PRIM-SG-NET'!Q49+'[1]SIN-RSG-ACEP-NET'!Q49-'[1]SIN-PRIM-CED-NET'!Q49</f>
        <v>316380</v>
      </c>
      <c r="R49" s="29">
        <f>'[1]SIN-PRIM-SG-NET'!R49+'[1]SIN-RSG-ACEP-NET'!R49-'[1]SIN-PRIM-CED-NET'!R49</f>
        <v>6832610</v>
      </c>
      <c r="S49" s="25"/>
    </row>
    <row r="50" spans="1:19" s="30" customFormat="1" ht="9.75" customHeight="1">
      <c r="A50" s="26"/>
      <c r="B50" s="27" t="s">
        <v>63</v>
      </c>
      <c r="C50" s="28">
        <f>'[1]SIN-PRIM-SG-NET'!C50+'[1]SIN-RSG-ACEP-NET'!C50-'[1]SIN-PRIM-CED-NET'!C50</f>
        <v>0</v>
      </c>
      <c r="D50" s="28">
        <f>'[1]SIN-PRIM-SG-NET'!D50+'[1]SIN-RSG-ACEP-NET'!D50-'[1]SIN-PRIM-CED-NET'!D50</f>
        <v>0</v>
      </c>
      <c r="E50" s="28">
        <f>'[1]SIN-PRIM-SG-NET'!E50+'[1]SIN-RSG-ACEP-NET'!E50-'[1]SIN-PRIM-CED-NET'!E50</f>
        <v>200880</v>
      </c>
      <c r="F50" s="28">
        <f>'[1]SIN-PRIM-SG-NET'!F50+'[1]SIN-RSG-ACEP-NET'!F50-'[1]SIN-PRIM-CED-NET'!F50</f>
        <v>0</v>
      </c>
      <c r="G50" s="28">
        <f>'[1]SIN-PRIM-SG-NET'!G50+'[1]SIN-RSG-ACEP-NET'!G50-'[1]SIN-PRIM-CED-NET'!G50</f>
        <v>0</v>
      </c>
      <c r="H50" s="28">
        <f>'[1]SIN-PRIM-SG-NET'!H50+'[1]SIN-RSG-ACEP-NET'!H50-'[1]SIN-PRIM-CED-NET'!H50</f>
        <v>0</v>
      </c>
      <c r="I50" s="28">
        <f>'[1]SIN-PRIM-SG-NET'!I50+'[1]SIN-RSG-ACEP-NET'!I50-'[1]SIN-PRIM-CED-NET'!I50</f>
        <v>0</v>
      </c>
      <c r="J50" s="28">
        <f>'[1]SIN-PRIM-SG-NET'!J50+'[1]SIN-RSG-ACEP-NET'!J50-'[1]SIN-PRIM-CED-NET'!J50</f>
        <v>0</v>
      </c>
      <c r="K50" s="28">
        <f>'[1]SIN-PRIM-SG-NET'!K50+'[1]SIN-RSG-ACEP-NET'!K50-'[1]SIN-PRIM-CED-NET'!K50</f>
        <v>73098</v>
      </c>
      <c r="L50" s="28">
        <f>'[1]SIN-PRIM-SG-NET'!L50+'[1]SIN-RSG-ACEP-NET'!L50-'[1]SIN-PRIM-CED-NET'!L50</f>
        <v>0</v>
      </c>
      <c r="M50" s="28">
        <f>'[1]SIN-PRIM-SG-NET'!M50+'[1]SIN-RSG-ACEP-NET'!M50-'[1]SIN-PRIM-CED-NET'!M50</f>
        <v>865</v>
      </c>
      <c r="N50" s="28">
        <f>'[1]SIN-PRIM-SG-NET'!N50+'[1]SIN-RSG-ACEP-NET'!N50-'[1]SIN-PRIM-CED-NET'!N50</f>
        <v>0</v>
      </c>
      <c r="O50" s="28">
        <f>'[1]SIN-PRIM-SG-NET'!O50+'[1]SIN-RSG-ACEP-NET'!O50-'[1]SIN-PRIM-CED-NET'!O50</f>
        <v>0</v>
      </c>
      <c r="P50" s="28">
        <f>'[1]SIN-PRIM-SG-NET'!P50+'[1]SIN-RSG-ACEP-NET'!P50-'[1]SIN-PRIM-CED-NET'!P50</f>
        <v>0</v>
      </c>
      <c r="Q50" s="28">
        <f>'[1]SIN-PRIM-SG-NET'!Q50+'[1]SIN-RSG-ACEP-NET'!Q50-'[1]SIN-PRIM-CED-NET'!Q50</f>
        <v>0</v>
      </c>
      <c r="R50" s="29">
        <f>'[1]SIN-PRIM-SG-NET'!R50+'[1]SIN-RSG-ACEP-NET'!R50-'[1]SIN-PRIM-CED-NET'!R50</f>
        <v>274844</v>
      </c>
      <c r="S50" s="25"/>
    </row>
    <row r="51" spans="1:19" s="30" customFormat="1" ht="9.75" customHeight="1">
      <c r="A51" s="26"/>
      <c r="B51" s="27" t="s">
        <v>64</v>
      </c>
      <c r="C51" s="28">
        <f>'[1]SIN-PRIM-SG-NET'!C51+'[1]SIN-RSG-ACEP-NET'!C51-'[1]SIN-PRIM-CED-NET'!C51</f>
        <v>0</v>
      </c>
      <c r="D51" s="28">
        <f>'[1]SIN-PRIM-SG-NET'!D51+'[1]SIN-RSG-ACEP-NET'!D51-'[1]SIN-PRIM-CED-NET'!D51</f>
        <v>0</v>
      </c>
      <c r="E51" s="28">
        <f>'[1]SIN-PRIM-SG-NET'!E51+'[1]SIN-RSG-ACEP-NET'!E51-'[1]SIN-PRIM-CED-NET'!E51</f>
        <v>0</v>
      </c>
      <c r="F51" s="28">
        <f>'[1]SIN-PRIM-SG-NET'!F51+'[1]SIN-RSG-ACEP-NET'!F51-'[1]SIN-PRIM-CED-NET'!F51</f>
        <v>0</v>
      </c>
      <c r="G51" s="28">
        <f>'[1]SIN-PRIM-SG-NET'!G51+'[1]SIN-RSG-ACEP-NET'!G51-'[1]SIN-PRIM-CED-NET'!G51</f>
        <v>0</v>
      </c>
      <c r="H51" s="28">
        <f>'[1]SIN-PRIM-SG-NET'!H51+'[1]SIN-RSG-ACEP-NET'!H51-'[1]SIN-PRIM-CED-NET'!H51</f>
        <v>0</v>
      </c>
      <c r="I51" s="28">
        <f>'[1]SIN-PRIM-SG-NET'!I51+'[1]SIN-RSG-ACEP-NET'!I51-'[1]SIN-PRIM-CED-NET'!I51</f>
        <v>2996670</v>
      </c>
      <c r="J51" s="28">
        <f>'[1]SIN-PRIM-SG-NET'!J51+'[1]SIN-RSG-ACEP-NET'!J51-'[1]SIN-PRIM-CED-NET'!J51</f>
        <v>0</v>
      </c>
      <c r="K51" s="28">
        <f>'[1]SIN-PRIM-SG-NET'!K51+'[1]SIN-RSG-ACEP-NET'!K51-'[1]SIN-PRIM-CED-NET'!K51</f>
        <v>0</v>
      </c>
      <c r="L51" s="28">
        <f>'[1]SIN-PRIM-SG-NET'!L51+'[1]SIN-RSG-ACEP-NET'!L51-'[1]SIN-PRIM-CED-NET'!L51</f>
        <v>0</v>
      </c>
      <c r="M51" s="28">
        <f>'[1]SIN-PRIM-SG-NET'!M51+'[1]SIN-RSG-ACEP-NET'!M51-'[1]SIN-PRIM-CED-NET'!M51</f>
        <v>181394</v>
      </c>
      <c r="N51" s="28">
        <f>'[1]SIN-PRIM-SG-NET'!N51+'[1]SIN-RSG-ACEP-NET'!N51-'[1]SIN-PRIM-CED-NET'!N51</f>
        <v>0</v>
      </c>
      <c r="O51" s="28">
        <f>'[1]SIN-PRIM-SG-NET'!O51+'[1]SIN-RSG-ACEP-NET'!O51-'[1]SIN-PRIM-CED-NET'!O51</f>
        <v>0</v>
      </c>
      <c r="P51" s="28">
        <f>'[1]SIN-PRIM-SG-NET'!P51+'[1]SIN-RSG-ACEP-NET'!P51-'[1]SIN-PRIM-CED-NET'!P51</f>
        <v>0</v>
      </c>
      <c r="Q51" s="28">
        <f>'[1]SIN-PRIM-SG-NET'!Q51+'[1]SIN-RSG-ACEP-NET'!Q51-'[1]SIN-PRIM-CED-NET'!Q51</f>
        <v>10724653</v>
      </c>
      <c r="R51" s="29">
        <f>'[1]SIN-PRIM-SG-NET'!R51+'[1]SIN-RSG-ACEP-NET'!R51-'[1]SIN-PRIM-CED-NET'!R51</f>
        <v>13902718</v>
      </c>
      <c r="S51" s="25"/>
    </row>
    <row r="52" spans="1:19" s="30" customFormat="1" ht="9.75" customHeight="1">
      <c r="A52" s="26"/>
      <c r="B52" s="32" t="s">
        <v>65</v>
      </c>
      <c r="C52" s="28">
        <f>'[1]SIN-PRIM-SG-NET'!C52+'[1]SIN-RSG-ACEP-NET'!C52-'[1]SIN-PRIM-CED-NET'!C52</f>
        <v>0</v>
      </c>
      <c r="D52" s="28">
        <f>'[1]SIN-PRIM-SG-NET'!D52+'[1]SIN-RSG-ACEP-NET'!D52-'[1]SIN-PRIM-CED-NET'!D52</f>
        <v>181558</v>
      </c>
      <c r="E52" s="28">
        <f>'[1]SIN-PRIM-SG-NET'!E52+'[1]SIN-RSG-ACEP-NET'!E52-'[1]SIN-PRIM-CED-NET'!E52</f>
        <v>871313</v>
      </c>
      <c r="F52" s="28">
        <f>'[1]SIN-PRIM-SG-NET'!F52+'[1]SIN-RSG-ACEP-NET'!F52-'[1]SIN-PRIM-CED-NET'!F52</f>
        <v>0</v>
      </c>
      <c r="G52" s="28">
        <f>'[1]SIN-PRIM-SG-NET'!G52+'[1]SIN-RSG-ACEP-NET'!G52-'[1]SIN-PRIM-CED-NET'!G52</f>
        <v>0</v>
      </c>
      <c r="H52" s="28">
        <f>'[1]SIN-PRIM-SG-NET'!H52+'[1]SIN-RSG-ACEP-NET'!H52-'[1]SIN-PRIM-CED-NET'!H52</f>
        <v>0</v>
      </c>
      <c r="I52" s="28">
        <f>'[1]SIN-PRIM-SG-NET'!I52+'[1]SIN-RSG-ACEP-NET'!I52-'[1]SIN-PRIM-CED-NET'!I52</f>
        <v>0</v>
      </c>
      <c r="J52" s="28">
        <f>'[1]SIN-PRIM-SG-NET'!J52+'[1]SIN-RSG-ACEP-NET'!J52-'[1]SIN-PRIM-CED-NET'!J52</f>
        <v>0</v>
      </c>
      <c r="K52" s="28">
        <f>'[1]SIN-PRIM-SG-NET'!K52+'[1]SIN-RSG-ACEP-NET'!K52-'[1]SIN-PRIM-CED-NET'!K52</f>
        <v>0</v>
      </c>
      <c r="L52" s="28">
        <f>'[1]SIN-PRIM-SG-NET'!L52+'[1]SIN-RSG-ACEP-NET'!L52-'[1]SIN-PRIM-CED-NET'!L52</f>
        <v>0</v>
      </c>
      <c r="M52" s="28">
        <f>'[1]SIN-PRIM-SG-NET'!M52+'[1]SIN-RSG-ACEP-NET'!M52-'[1]SIN-PRIM-CED-NET'!M52</f>
        <v>869478</v>
      </c>
      <c r="N52" s="28">
        <f>'[1]SIN-PRIM-SG-NET'!N52+'[1]SIN-RSG-ACEP-NET'!N52-'[1]SIN-PRIM-CED-NET'!N52</f>
        <v>0</v>
      </c>
      <c r="O52" s="28">
        <f>'[1]SIN-PRIM-SG-NET'!O52+'[1]SIN-RSG-ACEP-NET'!O52-'[1]SIN-PRIM-CED-NET'!O52</f>
        <v>0</v>
      </c>
      <c r="P52" s="28">
        <f>'[1]SIN-PRIM-SG-NET'!P52+'[1]SIN-RSG-ACEP-NET'!P52-'[1]SIN-PRIM-CED-NET'!P52</f>
        <v>0</v>
      </c>
      <c r="Q52" s="28">
        <f>'[1]SIN-PRIM-SG-NET'!Q52+'[1]SIN-RSG-ACEP-NET'!Q52-'[1]SIN-PRIM-CED-NET'!Q52</f>
        <v>3627</v>
      </c>
      <c r="R52" s="29">
        <f>'[1]SIN-PRIM-SG-NET'!R52+'[1]SIN-RSG-ACEP-NET'!R52-'[1]SIN-PRIM-CED-NET'!R52</f>
        <v>1925975</v>
      </c>
      <c r="S52" s="25"/>
    </row>
    <row r="53" spans="1:18" s="25" customFormat="1" ht="9.75" customHeight="1">
      <c r="A53" s="20" t="s">
        <v>66</v>
      </c>
      <c r="B53" s="21"/>
      <c r="C53" s="22">
        <f>'[1]SIN-PRIM-SG-NET'!C53+'[1]SIN-RSG-ACEP-NET'!C53-'[1]SIN-PRIM-CED-NET'!C53</f>
        <v>0</v>
      </c>
      <c r="D53" s="22">
        <f>'[1]SIN-PRIM-SG-NET'!D53+'[1]SIN-RSG-ACEP-NET'!D53-'[1]SIN-PRIM-CED-NET'!D53</f>
        <v>24083133</v>
      </c>
      <c r="E53" s="22">
        <f>'[1]SIN-PRIM-SG-NET'!E53+'[1]SIN-RSG-ACEP-NET'!E53-'[1]SIN-PRIM-CED-NET'!E53</f>
        <v>3705</v>
      </c>
      <c r="F53" s="22">
        <f>'[1]SIN-PRIM-SG-NET'!F53+'[1]SIN-RSG-ACEP-NET'!F53-'[1]SIN-PRIM-CED-NET'!F53</f>
        <v>0</v>
      </c>
      <c r="G53" s="22">
        <f>'[1]SIN-PRIM-SG-NET'!G53+'[1]SIN-RSG-ACEP-NET'!G53-'[1]SIN-PRIM-CED-NET'!G53</f>
        <v>0</v>
      </c>
      <c r="H53" s="22">
        <f>'[1]SIN-PRIM-SG-NET'!H53+'[1]SIN-RSG-ACEP-NET'!H53-'[1]SIN-PRIM-CED-NET'!H53</f>
        <v>186484</v>
      </c>
      <c r="I53" s="22">
        <f>'[1]SIN-PRIM-SG-NET'!I53+'[1]SIN-RSG-ACEP-NET'!I53-'[1]SIN-PRIM-CED-NET'!I53</f>
        <v>8161086</v>
      </c>
      <c r="J53" s="22">
        <f>'[1]SIN-PRIM-SG-NET'!J53+'[1]SIN-RSG-ACEP-NET'!J53-'[1]SIN-PRIM-CED-NET'!J53</f>
        <v>0</v>
      </c>
      <c r="K53" s="22">
        <f>'[1]SIN-PRIM-SG-NET'!K53+'[1]SIN-RSG-ACEP-NET'!K53-'[1]SIN-PRIM-CED-NET'!K53</f>
        <v>308506</v>
      </c>
      <c r="L53" s="22">
        <f>'[1]SIN-PRIM-SG-NET'!L53+'[1]SIN-RSG-ACEP-NET'!L53-'[1]SIN-PRIM-CED-NET'!L53</f>
        <v>1115963</v>
      </c>
      <c r="M53" s="22">
        <f>'[1]SIN-PRIM-SG-NET'!M53+'[1]SIN-RSG-ACEP-NET'!M53-'[1]SIN-PRIM-CED-NET'!M53</f>
        <v>29216382</v>
      </c>
      <c r="N53" s="22">
        <f>'[1]SIN-PRIM-SG-NET'!N53+'[1]SIN-RSG-ACEP-NET'!N53-'[1]SIN-PRIM-CED-NET'!N53</f>
        <v>5599107</v>
      </c>
      <c r="O53" s="22">
        <f>'[1]SIN-PRIM-SG-NET'!O53+'[1]SIN-RSG-ACEP-NET'!O53-'[1]SIN-PRIM-CED-NET'!O53</f>
        <v>0</v>
      </c>
      <c r="P53" s="22">
        <f>'[1]SIN-PRIM-SG-NET'!P53+'[1]SIN-RSG-ACEP-NET'!P53-'[1]SIN-PRIM-CED-NET'!P53</f>
        <v>0</v>
      </c>
      <c r="Q53" s="22">
        <f>'[1]SIN-PRIM-SG-NET'!Q53+'[1]SIN-RSG-ACEP-NET'!Q53-'[1]SIN-PRIM-CED-NET'!Q53</f>
        <v>38090698</v>
      </c>
      <c r="R53" s="23">
        <f>'[1]SIN-PRIM-SG-NET'!R53+'[1]SIN-RSG-ACEP-NET'!R53-'[1]SIN-PRIM-CED-NET'!R53</f>
        <v>106765064</v>
      </c>
    </row>
    <row r="54" spans="1:19" s="35" customFormat="1" ht="9.75" customHeight="1">
      <c r="A54" s="33"/>
      <c r="B54" s="34" t="s">
        <v>67</v>
      </c>
      <c r="C54" s="28">
        <f>'[1]SIN-PRIM-SG-NET'!C54+'[1]SIN-RSG-ACEP-NET'!C54-'[1]SIN-PRIM-CED-NET'!C54</f>
        <v>0</v>
      </c>
      <c r="D54" s="28">
        <f>'[1]SIN-PRIM-SG-NET'!D54+'[1]SIN-RSG-ACEP-NET'!D54-'[1]SIN-PRIM-CED-NET'!D54</f>
        <v>-2941908</v>
      </c>
      <c r="E54" s="28">
        <f>'[1]SIN-PRIM-SG-NET'!E54+'[1]SIN-RSG-ACEP-NET'!E54-'[1]SIN-PRIM-CED-NET'!E54</f>
        <v>3705</v>
      </c>
      <c r="F54" s="28">
        <f>'[1]SIN-PRIM-SG-NET'!F54+'[1]SIN-RSG-ACEP-NET'!F54-'[1]SIN-PRIM-CED-NET'!F54</f>
        <v>0</v>
      </c>
      <c r="G54" s="28">
        <f>'[1]SIN-PRIM-SG-NET'!G54+'[1]SIN-RSG-ACEP-NET'!G54-'[1]SIN-PRIM-CED-NET'!G54</f>
        <v>0</v>
      </c>
      <c r="H54" s="28">
        <f>'[1]SIN-PRIM-SG-NET'!H54+'[1]SIN-RSG-ACEP-NET'!H54-'[1]SIN-PRIM-CED-NET'!H54</f>
        <v>186484</v>
      </c>
      <c r="I54" s="28">
        <f>'[1]SIN-PRIM-SG-NET'!I54+'[1]SIN-RSG-ACEP-NET'!I54-'[1]SIN-PRIM-CED-NET'!I54</f>
        <v>-10726544</v>
      </c>
      <c r="J54" s="28">
        <f>'[1]SIN-PRIM-SG-NET'!J54+'[1]SIN-RSG-ACEP-NET'!J54-'[1]SIN-PRIM-CED-NET'!J54</f>
        <v>0</v>
      </c>
      <c r="K54" s="28">
        <f>'[1]SIN-PRIM-SG-NET'!K54+'[1]SIN-RSG-ACEP-NET'!K54-'[1]SIN-PRIM-CED-NET'!K54</f>
        <v>308506</v>
      </c>
      <c r="L54" s="28">
        <f>'[1]SIN-PRIM-SG-NET'!L54+'[1]SIN-RSG-ACEP-NET'!L54-'[1]SIN-PRIM-CED-NET'!L54</f>
        <v>-350619</v>
      </c>
      <c r="M54" s="28">
        <f>'[1]SIN-PRIM-SG-NET'!M54+'[1]SIN-RSG-ACEP-NET'!M54-'[1]SIN-PRIM-CED-NET'!M54</f>
        <v>3233738</v>
      </c>
      <c r="N54" s="28">
        <f>'[1]SIN-PRIM-SG-NET'!N54+'[1]SIN-RSG-ACEP-NET'!N54-'[1]SIN-PRIM-CED-NET'!N54</f>
        <v>1380775</v>
      </c>
      <c r="O54" s="28">
        <f>'[1]SIN-PRIM-SG-NET'!O54+'[1]SIN-RSG-ACEP-NET'!O54-'[1]SIN-PRIM-CED-NET'!O54</f>
        <v>0</v>
      </c>
      <c r="P54" s="28">
        <f>'[1]SIN-PRIM-SG-NET'!P54+'[1]SIN-RSG-ACEP-NET'!P54-'[1]SIN-PRIM-CED-NET'!P54</f>
        <v>0</v>
      </c>
      <c r="Q54" s="28">
        <f>'[1]SIN-PRIM-SG-NET'!Q54+'[1]SIN-RSG-ACEP-NET'!Q54-'[1]SIN-PRIM-CED-NET'!Q54</f>
        <v>30154723</v>
      </c>
      <c r="R54" s="29">
        <f>'[1]SIN-PRIM-SG-NET'!R54+'[1]SIN-RSG-ACEP-NET'!R54-'[1]SIN-PRIM-CED-NET'!R54</f>
        <v>21248861</v>
      </c>
      <c r="S54" s="25"/>
    </row>
    <row r="55" spans="1:20" s="35" customFormat="1" ht="9" customHeight="1">
      <c r="A55" s="33"/>
      <c r="B55" s="34" t="s">
        <v>68</v>
      </c>
      <c r="C55" s="28">
        <f>'[1]SIN-PRIM-SG-NET'!C55+'[1]SIN-RSG-ACEP-NET'!C55-'[1]SIN-PRIM-CED-NET'!C55</f>
        <v>0</v>
      </c>
      <c r="D55" s="28">
        <f>'[1]SIN-PRIM-SG-NET'!D55+'[1]SIN-RSG-ACEP-NET'!D55-'[1]SIN-PRIM-CED-NET'!D55</f>
        <v>6649791</v>
      </c>
      <c r="E55" s="28">
        <f>'[1]SIN-PRIM-SG-NET'!E55+'[1]SIN-RSG-ACEP-NET'!E55-'[1]SIN-PRIM-CED-NET'!E55</f>
        <v>0</v>
      </c>
      <c r="F55" s="28">
        <f>'[1]SIN-PRIM-SG-NET'!F55+'[1]SIN-RSG-ACEP-NET'!F55-'[1]SIN-PRIM-CED-NET'!F55</f>
        <v>0</v>
      </c>
      <c r="G55" s="28">
        <f>'[1]SIN-PRIM-SG-NET'!G55+'[1]SIN-RSG-ACEP-NET'!G55-'[1]SIN-PRIM-CED-NET'!G55</f>
        <v>0</v>
      </c>
      <c r="H55" s="28">
        <f>'[1]SIN-PRIM-SG-NET'!H55+'[1]SIN-RSG-ACEP-NET'!H55-'[1]SIN-PRIM-CED-NET'!H55</f>
        <v>0</v>
      </c>
      <c r="I55" s="28">
        <f>'[1]SIN-PRIM-SG-NET'!I55+'[1]SIN-RSG-ACEP-NET'!I55-'[1]SIN-PRIM-CED-NET'!I55</f>
        <v>14380207</v>
      </c>
      <c r="J55" s="28">
        <f>'[1]SIN-PRIM-SG-NET'!J55+'[1]SIN-RSG-ACEP-NET'!J55-'[1]SIN-PRIM-CED-NET'!J55</f>
        <v>0</v>
      </c>
      <c r="K55" s="28">
        <f>'[1]SIN-PRIM-SG-NET'!K55+'[1]SIN-RSG-ACEP-NET'!K55-'[1]SIN-PRIM-CED-NET'!K55</f>
        <v>0</v>
      </c>
      <c r="L55" s="28">
        <f>'[1]SIN-PRIM-SG-NET'!L55+'[1]SIN-RSG-ACEP-NET'!L55-'[1]SIN-PRIM-CED-NET'!L55</f>
        <v>1460702</v>
      </c>
      <c r="M55" s="28">
        <f>'[1]SIN-PRIM-SG-NET'!M55+'[1]SIN-RSG-ACEP-NET'!M55-'[1]SIN-PRIM-CED-NET'!M55</f>
        <v>25179229</v>
      </c>
      <c r="N55" s="28">
        <f>'[1]SIN-PRIM-SG-NET'!N55+'[1]SIN-RSG-ACEP-NET'!N55-'[1]SIN-PRIM-CED-NET'!N55</f>
        <v>4010779</v>
      </c>
      <c r="O55" s="28">
        <f>'[1]SIN-PRIM-SG-NET'!O55+'[1]SIN-RSG-ACEP-NET'!O55-'[1]SIN-PRIM-CED-NET'!O55</f>
        <v>0</v>
      </c>
      <c r="P55" s="28">
        <f>'[1]SIN-PRIM-SG-NET'!P55+'[1]SIN-RSG-ACEP-NET'!P55-'[1]SIN-PRIM-CED-NET'!P55</f>
        <v>0</v>
      </c>
      <c r="Q55" s="28">
        <f>'[1]SIN-PRIM-SG-NET'!Q55+'[1]SIN-RSG-ACEP-NET'!Q55-'[1]SIN-PRIM-CED-NET'!Q55</f>
        <v>7935954</v>
      </c>
      <c r="R55" s="29">
        <f>'[1]SIN-PRIM-SG-NET'!R55+'[1]SIN-RSG-ACEP-NET'!R55-'[1]SIN-PRIM-CED-NET'!R55</f>
        <v>59616662</v>
      </c>
      <c r="S55" s="25"/>
      <c r="T55" s="36"/>
    </row>
    <row r="56" spans="1:20" s="35" customFormat="1" ht="9" customHeight="1">
      <c r="A56" s="33"/>
      <c r="B56" s="34" t="s">
        <v>69</v>
      </c>
      <c r="C56" s="28">
        <f>'[1]SIN-PRIM-SG-NET'!C56+'[1]SIN-RSG-ACEP-NET'!C56-'[1]SIN-PRIM-CED-NET'!C56</f>
        <v>0</v>
      </c>
      <c r="D56" s="28">
        <f>'[1]SIN-PRIM-SG-NET'!D56+'[1]SIN-RSG-ACEP-NET'!D56-'[1]SIN-PRIM-CED-NET'!D56</f>
        <v>275369</v>
      </c>
      <c r="E56" s="28">
        <f>'[1]SIN-PRIM-SG-NET'!E56+'[1]SIN-RSG-ACEP-NET'!E56-'[1]SIN-PRIM-CED-NET'!E56</f>
        <v>0</v>
      </c>
      <c r="F56" s="28">
        <f>'[1]SIN-PRIM-SG-NET'!F56+'[1]SIN-RSG-ACEP-NET'!F56-'[1]SIN-PRIM-CED-NET'!F56</f>
        <v>0</v>
      </c>
      <c r="G56" s="28">
        <f>'[1]SIN-PRIM-SG-NET'!G56+'[1]SIN-RSG-ACEP-NET'!G56-'[1]SIN-PRIM-CED-NET'!G56</f>
        <v>0</v>
      </c>
      <c r="H56" s="28">
        <f>'[1]SIN-PRIM-SG-NET'!H56+'[1]SIN-RSG-ACEP-NET'!H56-'[1]SIN-PRIM-CED-NET'!H56</f>
        <v>0</v>
      </c>
      <c r="I56" s="28">
        <f>'[1]SIN-PRIM-SG-NET'!I56+'[1]SIN-RSG-ACEP-NET'!I56-'[1]SIN-PRIM-CED-NET'!I56</f>
        <v>363551</v>
      </c>
      <c r="J56" s="28">
        <f>'[1]SIN-PRIM-SG-NET'!J56+'[1]SIN-RSG-ACEP-NET'!J56-'[1]SIN-PRIM-CED-NET'!J56</f>
        <v>0</v>
      </c>
      <c r="K56" s="28">
        <f>'[1]SIN-PRIM-SG-NET'!K56+'[1]SIN-RSG-ACEP-NET'!K56-'[1]SIN-PRIM-CED-NET'!K56</f>
        <v>0</v>
      </c>
      <c r="L56" s="28">
        <f>'[1]SIN-PRIM-SG-NET'!L56+'[1]SIN-RSG-ACEP-NET'!L56-'[1]SIN-PRIM-CED-NET'!L56</f>
        <v>5880</v>
      </c>
      <c r="M56" s="28">
        <f>'[1]SIN-PRIM-SG-NET'!M56+'[1]SIN-RSG-ACEP-NET'!M56-'[1]SIN-PRIM-CED-NET'!M56</f>
        <v>282155</v>
      </c>
      <c r="N56" s="28">
        <f>'[1]SIN-PRIM-SG-NET'!N56+'[1]SIN-RSG-ACEP-NET'!N56-'[1]SIN-PRIM-CED-NET'!N56</f>
        <v>33983</v>
      </c>
      <c r="O56" s="28">
        <f>'[1]SIN-PRIM-SG-NET'!O56+'[1]SIN-RSG-ACEP-NET'!O56-'[1]SIN-PRIM-CED-NET'!O56</f>
        <v>0</v>
      </c>
      <c r="P56" s="28">
        <f>'[1]SIN-PRIM-SG-NET'!P56+'[1]SIN-RSG-ACEP-NET'!P56-'[1]SIN-PRIM-CED-NET'!P56</f>
        <v>0</v>
      </c>
      <c r="Q56" s="28">
        <f>'[1]SIN-PRIM-SG-NET'!Q56+'[1]SIN-RSG-ACEP-NET'!Q56-'[1]SIN-PRIM-CED-NET'!Q56</f>
        <v>0</v>
      </c>
      <c r="R56" s="29">
        <f>'[1]SIN-PRIM-SG-NET'!R56+'[1]SIN-RSG-ACEP-NET'!R56-'[1]SIN-PRIM-CED-NET'!R56</f>
        <v>960939</v>
      </c>
      <c r="S56" s="25"/>
      <c r="T56" s="36"/>
    </row>
    <row r="57" spans="1:20" ht="13.5">
      <c r="A57" s="33"/>
      <c r="B57" s="34" t="s">
        <v>70</v>
      </c>
      <c r="C57" s="28">
        <f>'[1]SIN-PRIM-SG-NET'!C57+'[1]SIN-RSG-ACEP-NET'!C57-'[1]SIN-PRIM-CED-NET'!C57</f>
        <v>0</v>
      </c>
      <c r="D57" s="28">
        <f>'[1]SIN-PRIM-SG-NET'!D57+'[1]SIN-RSG-ACEP-NET'!D57-'[1]SIN-PRIM-CED-NET'!D57</f>
        <v>3344646</v>
      </c>
      <c r="E57" s="28">
        <f>'[1]SIN-PRIM-SG-NET'!E57+'[1]SIN-RSG-ACEP-NET'!E57-'[1]SIN-PRIM-CED-NET'!E57</f>
        <v>0</v>
      </c>
      <c r="F57" s="28">
        <f>'[1]SIN-PRIM-SG-NET'!F57+'[1]SIN-RSG-ACEP-NET'!F57-'[1]SIN-PRIM-CED-NET'!F57</f>
        <v>0</v>
      </c>
      <c r="G57" s="28">
        <f>'[1]SIN-PRIM-SG-NET'!G57+'[1]SIN-RSG-ACEP-NET'!G57-'[1]SIN-PRIM-CED-NET'!G57</f>
        <v>0</v>
      </c>
      <c r="H57" s="28">
        <f>'[1]SIN-PRIM-SG-NET'!H57+'[1]SIN-RSG-ACEP-NET'!H57-'[1]SIN-PRIM-CED-NET'!H57</f>
        <v>0</v>
      </c>
      <c r="I57" s="28">
        <f>'[1]SIN-PRIM-SG-NET'!I57+'[1]SIN-RSG-ACEP-NET'!I57-'[1]SIN-PRIM-CED-NET'!I57</f>
        <v>538403</v>
      </c>
      <c r="J57" s="28">
        <f>'[1]SIN-PRIM-SG-NET'!J57+'[1]SIN-RSG-ACEP-NET'!J57-'[1]SIN-PRIM-CED-NET'!J57</f>
        <v>0</v>
      </c>
      <c r="K57" s="28">
        <f>'[1]SIN-PRIM-SG-NET'!K57+'[1]SIN-RSG-ACEP-NET'!K57-'[1]SIN-PRIM-CED-NET'!K57</f>
        <v>0</v>
      </c>
      <c r="L57" s="28">
        <f>'[1]SIN-PRIM-SG-NET'!L57+'[1]SIN-RSG-ACEP-NET'!L57-'[1]SIN-PRIM-CED-NET'!L57</f>
        <v>0</v>
      </c>
      <c r="M57" s="28">
        <f>'[1]SIN-PRIM-SG-NET'!M57+'[1]SIN-RSG-ACEP-NET'!M57-'[1]SIN-PRIM-CED-NET'!M57</f>
        <v>521259</v>
      </c>
      <c r="N57" s="28">
        <f>'[1]SIN-PRIM-SG-NET'!N57+'[1]SIN-RSG-ACEP-NET'!N57-'[1]SIN-PRIM-CED-NET'!N57</f>
        <v>30328</v>
      </c>
      <c r="O57" s="28">
        <f>'[1]SIN-PRIM-SG-NET'!O57+'[1]SIN-RSG-ACEP-NET'!O57-'[1]SIN-PRIM-CED-NET'!O57</f>
        <v>0</v>
      </c>
      <c r="P57" s="28">
        <f>'[1]SIN-PRIM-SG-NET'!P57+'[1]SIN-RSG-ACEP-NET'!P57-'[1]SIN-PRIM-CED-NET'!P57</f>
        <v>0</v>
      </c>
      <c r="Q57" s="28">
        <f>'[1]SIN-PRIM-SG-NET'!Q57+'[1]SIN-RSG-ACEP-NET'!Q57-'[1]SIN-PRIM-CED-NET'!Q57</f>
        <v>0</v>
      </c>
      <c r="R57" s="29">
        <f>'[1]SIN-PRIM-SG-NET'!R57+'[1]SIN-RSG-ACEP-NET'!R57-'[1]SIN-PRIM-CED-NET'!R57</f>
        <v>4434636</v>
      </c>
      <c r="S57" s="25"/>
      <c r="T57" s="37"/>
    </row>
    <row r="58" spans="1:20" ht="13.5">
      <c r="A58" s="38"/>
      <c r="B58" s="39" t="s">
        <v>71</v>
      </c>
      <c r="C58" s="40">
        <f>'[1]SIN-PRIM-SG-NET'!C58+'[1]SIN-RSG-ACEP-NET'!C58-'[1]SIN-PRIM-CED-NET'!C58</f>
        <v>0</v>
      </c>
      <c r="D58" s="40">
        <f>'[1]SIN-PRIM-SG-NET'!D58+'[1]SIN-RSG-ACEP-NET'!D58-'[1]SIN-PRIM-CED-NET'!D58</f>
        <v>16755235</v>
      </c>
      <c r="E58" s="40">
        <f>'[1]SIN-PRIM-SG-NET'!E58+'[1]SIN-RSG-ACEP-NET'!E58-'[1]SIN-PRIM-CED-NET'!E58</f>
        <v>0</v>
      </c>
      <c r="F58" s="40">
        <f>'[1]SIN-PRIM-SG-NET'!F58+'[1]SIN-RSG-ACEP-NET'!F58-'[1]SIN-PRIM-CED-NET'!F58</f>
        <v>0</v>
      </c>
      <c r="G58" s="40">
        <f>'[1]SIN-PRIM-SG-NET'!G58+'[1]SIN-RSG-ACEP-NET'!G58-'[1]SIN-PRIM-CED-NET'!G58</f>
        <v>0</v>
      </c>
      <c r="H58" s="40">
        <f>'[1]SIN-PRIM-SG-NET'!H58+'[1]SIN-RSG-ACEP-NET'!H58-'[1]SIN-PRIM-CED-NET'!H58</f>
        <v>0</v>
      </c>
      <c r="I58" s="40">
        <f>'[1]SIN-PRIM-SG-NET'!I58+'[1]SIN-RSG-ACEP-NET'!I58-'[1]SIN-PRIM-CED-NET'!I58</f>
        <v>3605468</v>
      </c>
      <c r="J58" s="40">
        <f>'[1]SIN-PRIM-SG-NET'!J58+'[1]SIN-RSG-ACEP-NET'!J58-'[1]SIN-PRIM-CED-NET'!J58</f>
        <v>0</v>
      </c>
      <c r="K58" s="40">
        <f>'[1]SIN-PRIM-SG-NET'!K58+'[1]SIN-RSG-ACEP-NET'!K58-'[1]SIN-PRIM-CED-NET'!K58</f>
        <v>0</v>
      </c>
      <c r="L58" s="40">
        <f>'[1]SIN-PRIM-SG-NET'!L58+'[1]SIN-RSG-ACEP-NET'!L58-'[1]SIN-PRIM-CED-NET'!L58</f>
        <v>0</v>
      </c>
      <c r="M58" s="40">
        <f>'[1]SIN-PRIM-SG-NET'!M58+'[1]SIN-RSG-ACEP-NET'!M58-'[1]SIN-PRIM-CED-NET'!M58</f>
        <v>0</v>
      </c>
      <c r="N58" s="40">
        <f>'[1]SIN-PRIM-SG-NET'!N58+'[1]SIN-RSG-ACEP-NET'!N58-'[1]SIN-PRIM-CED-NET'!N58</f>
        <v>143243</v>
      </c>
      <c r="O58" s="40">
        <f>'[1]SIN-PRIM-SG-NET'!O58+'[1]SIN-RSG-ACEP-NET'!O58-'[1]SIN-PRIM-CED-NET'!O58</f>
        <v>0</v>
      </c>
      <c r="P58" s="40">
        <f>'[1]SIN-PRIM-SG-NET'!P58+'[1]SIN-RSG-ACEP-NET'!P58-'[1]SIN-PRIM-CED-NET'!P58</f>
        <v>0</v>
      </c>
      <c r="Q58" s="40">
        <f>'[1]SIN-PRIM-SG-NET'!Q58+'[1]SIN-RSG-ACEP-NET'!Q58-'[1]SIN-PRIM-CED-NET'!Q58</f>
        <v>21</v>
      </c>
      <c r="R58" s="41">
        <f>'[1]SIN-PRIM-SG-NET'!R58+'[1]SIN-RSG-ACEP-NET'!R58-'[1]SIN-PRIM-CED-NET'!R58</f>
        <v>20503967</v>
      </c>
      <c r="S58" s="25"/>
      <c r="T58" s="37"/>
    </row>
    <row r="59" spans="1:20" ht="12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R59" s="37"/>
      <c r="T59" s="37"/>
    </row>
    <row r="60" spans="1:20" s="35" customFormat="1" ht="9" customHeight="1">
      <c r="A60" s="36" t="s">
        <v>72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T60" s="36"/>
    </row>
    <row r="61" spans="1:20" ht="12.7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R61" s="37"/>
      <c r="T61" s="37"/>
    </row>
    <row r="62" spans="1:20" ht="12.7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R62" s="37"/>
      <c r="T62" s="37"/>
    </row>
    <row r="63" spans="1:20" ht="12.7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R63" s="37"/>
      <c r="T63" s="37"/>
    </row>
    <row r="64" spans="1:20" ht="12.7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R64" s="37"/>
      <c r="T64" s="37"/>
    </row>
    <row r="65" spans="1:20" ht="12.7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R65" s="37"/>
      <c r="T65" s="37"/>
    </row>
    <row r="66" spans="1:20" ht="12.7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R66" s="37"/>
      <c r="T66" s="37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Wendy Miluska Villar Charapaqui</cp:lastModifiedBy>
  <dcterms:created xsi:type="dcterms:W3CDTF">1998-09-30T15:10:41Z</dcterms:created>
  <dcterms:modified xsi:type="dcterms:W3CDTF">2016-10-27T21:15:55Z</dcterms:modified>
  <cp:category/>
  <cp:version/>
  <cp:contentType/>
  <cp:contentStatus/>
</cp:coreProperties>
</file>