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<sst xmlns="http://schemas.openxmlformats.org/spreadsheetml/2006/main" count="39" uniqueCount="39">
  <si>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DETERMINACIÓN DE PATRIMONIO EFECTIVO TOTAL</t>
  </si>
  <si>
    <t>(ARTÍCULO 299 - LEY N° 26702 Y RESOLUCIÓN SBS N° 813-97)</t>
  </si>
  <si>
    <t>AL 30 DE JUNIO DE 1998</t>
  </si>
  <si>
    <t>(En Miles de Nuevos Soles)</t>
  </si>
  <si>
    <t>Conceptos</t>
  </si>
  <si>
    <t>Patrimonio Contable (Clase 3)</t>
  </si>
  <si>
    <t>Deuda Subordinada - Porción Computable</t>
  </si>
  <si>
    <t>Capital Social no Pagado (3009)</t>
  </si>
  <si>
    <t>Utilidad no Distribuida-de libre disponibilidad (3801.02)</t>
  </si>
  <si>
    <t>Resultado del Ejercicio - de libre disponibilidad (3803.02)</t>
  </si>
  <si>
    <t xml:space="preserve">Monto de la inversión realizada en deuda subordinada </t>
  </si>
  <si>
    <t>Monto de la inversión en acciones representativas del capital social de Emp. de Seg.</t>
  </si>
  <si>
    <t>Déficit de provisiones producto de valuación de activos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</si>
  <si>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</si>
  <si>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</si>
  <si>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</si>
  <si>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</si>
  <si>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</si>
  <si>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</si>
  <si>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</si>
  <si>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</si>
  <si>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</si>
  <si>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A+B-C-D-E-F-G-H</t>
  </si>
  <si>
    <t>El Pacífico Peruano Suiza</t>
  </si>
  <si>
    <t>El Pacífico Vida</t>
  </si>
  <si>
    <t>El Sol Nacional</t>
  </si>
  <si>
    <t>Generali Peru</t>
  </si>
  <si>
    <t>Interseguro</t>
  </si>
  <si>
    <t>La Fenix Peruana</t>
  </si>
  <si>
    <t>La Positiva</t>
  </si>
  <si>
    <t>La Real</t>
  </si>
  <si>
    <t>La Vitalicia</t>
  </si>
  <si>
    <t>Popular y Porvenir</t>
  </si>
  <si>
    <t>Rimac Internacional</t>
  </si>
  <si>
    <t>Santander Vida</t>
  </si>
  <si>
    <t>Secrex</t>
  </si>
  <si>
    <t>Sul América</t>
  </si>
  <si>
    <t>Wiese Aetna</t>
  </si>
  <si>
    <t>TOTAL</t>
  </si>
</sst>
</file>

<file path=xl/styles.xml><?xml version="1.0" encoding="utf-8"?>
<styleSheet xmlns="http://schemas.openxmlformats.org/spreadsheetml/2006/main">
  <numFmts count="9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 * #\ ##0_ ;_ * \-#\ ##0_ ;_ * &quot;-&quot;_ ;_ @_ "/>
  </numFmts>
  <fonts count="7">
    <font>
      <sz val="10"/>
      <name val="Arial"/>
      <family val="0"/>
    </font>
    <font>
      <b/>
      <sz val="14"/>
      <name val="Arial Narrow"/>
      <family val="2"/>
    </font>
    <font>
      <sz val="10"/>
      <name val="Arial Narrow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Trellis">
        <fgColor indexed="8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 applyFont="1" applyAlignment="1">
      <alignment horizontal="centerContinuous"/>
      <protection/>
    </xf>
    <xf numFmtId="0" fontId="2" fillId="0" borderId="0" xfId="19">
      <alignment/>
      <protection/>
    </xf>
    <xf numFmtId="0" fontId="3" fillId="0" borderId="0" xfId="19" applyFont="1" applyAlignment="1">
      <alignment horizontal="centerContinuous"/>
      <protection/>
    </xf>
    <xf numFmtId="0" fontId="4" fillId="0" borderId="0" xfId="19" applyFont="1" applyAlignment="1">
      <alignment horizontal="centerContinuous"/>
      <protection/>
    </xf>
    <xf numFmtId="0" fontId="3" fillId="0" borderId="0" xfId="19" applyFont="1">
      <alignment/>
      <protection/>
    </xf>
    <xf numFmtId="0" fontId="2" fillId="0" borderId="0" xfId="19" applyFont="1">
      <alignment/>
      <protection/>
    </xf>
    <xf numFmtId="0" fontId="5" fillId="2" borderId="1" xfId="19" applyFont="1" applyFill="1" applyBorder="1" applyAlignment="1">
      <alignment horizontal="centerContinuous" vertical="center" wrapText="1"/>
      <protection/>
    </xf>
    <xf numFmtId="0" fontId="5" fillId="2" borderId="2" xfId="19" applyFont="1" applyFill="1" applyBorder="1" applyAlignment="1">
      <alignment horizontal="centerContinuous" vertical="center" wrapText="1"/>
      <protection/>
    </xf>
    <xf numFmtId="0" fontId="5" fillId="2" borderId="3" xfId="19" applyFont="1" applyFill="1" applyBorder="1" applyAlignment="1">
      <alignment horizontal="centerContinuous" vertical="center" wrapText="1"/>
      <protection/>
    </xf>
    <xf numFmtId="0" fontId="5" fillId="2" borderId="4" xfId="19" applyFont="1" applyFill="1" applyBorder="1" applyAlignment="1">
      <alignment horizontal="centerContinuous" vertical="center" wrapText="1"/>
      <protection/>
    </xf>
    <xf numFmtId="0" fontId="5" fillId="2" borderId="5" xfId="19" applyFont="1" applyFill="1" applyBorder="1" applyAlignment="1">
      <alignment horizontal="centerContinuous" vertical="center" wrapText="1"/>
      <protection/>
    </xf>
    <xf numFmtId="0" fontId="5" fillId="2" borderId="6" xfId="19" applyFont="1" applyFill="1" applyBorder="1" applyAlignment="1">
      <alignment horizontal="centerContinuous" vertical="center" wrapText="1"/>
      <protection/>
    </xf>
    <xf numFmtId="0" fontId="5" fillId="2" borderId="0" xfId="19" applyFont="1" applyFill="1" applyBorder="1" applyAlignment="1">
      <alignment horizontal="center" vertical="center" wrapText="1"/>
      <protection/>
    </xf>
    <xf numFmtId="0" fontId="5" fillId="2" borderId="7" xfId="19" applyFont="1" applyFill="1" applyBorder="1" applyAlignment="1">
      <alignment horizontal="center" vertical="center" wrapText="1"/>
      <protection/>
    </xf>
    <xf numFmtId="0" fontId="5" fillId="2" borderId="8" xfId="19" applyFont="1" applyFill="1" applyBorder="1" applyAlignment="1">
      <alignment horizontal="center" vertical="center" wrapText="1"/>
      <protection/>
    </xf>
    <xf numFmtId="0" fontId="6" fillId="3" borderId="9" xfId="19" applyFont="1" applyFill="1" applyBorder="1">
      <alignment/>
      <protection/>
    </xf>
    <xf numFmtId="0" fontId="6" fillId="3" borderId="10" xfId="19" applyFont="1" applyFill="1" applyBorder="1">
      <alignment/>
      <protection/>
    </xf>
    <xf numFmtId="0" fontId="6" fillId="3" borderId="11" xfId="19" applyFont="1" applyFill="1" applyBorder="1">
      <alignment/>
      <protection/>
    </xf>
    <xf numFmtId="0" fontId="6" fillId="3" borderId="12" xfId="19" applyFont="1" applyFill="1" applyBorder="1">
      <alignment/>
      <protection/>
    </xf>
    <xf numFmtId="0" fontId="6" fillId="0" borderId="6" xfId="19" applyFont="1" applyBorder="1">
      <alignment/>
      <protection/>
    </xf>
    <xf numFmtId="164" fontId="6" fillId="0" borderId="0" xfId="19" applyNumberFormat="1" applyFont="1">
      <alignment/>
      <protection/>
    </xf>
    <xf numFmtId="164" fontId="6" fillId="0" borderId="8" xfId="19" applyNumberFormat="1" applyFont="1" applyBorder="1">
      <alignment/>
      <protection/>
    </xf>
    <xf numFmtId="164" fontId="2" fillId="0" borderId="0" xfId="19" applyNumberFormat="1">
      <alignment/>
      <protection/>
    </xf>
    <xf numFmtId="164" fontId="6" fillId="0" borderId="0" xfId="19" applyNumberFormat="1" applyFont="1" applyBorder="1">
      <alignment/>
      <protection/>
    </xf>
    <xf numFmtId="0" fontId="6" fillId="0" borderId="6" xfId="19" applyFont="1" applyFill="1" applyBorder="1">
      <alignment/>
      <protection/>
    </xf>
    <xf numFmtId="164" fontId="6" fillId="0" borderId="0" xfId="19" applyNumberFormat="1" applyFont="1" applyFill="1">
      <alignment/>
      <protection/>
    </xf>
    <xf numFmtId="164" fontId="6" fillId="0" borderId="0" xfId="19" applyNumberFormat="1" applyFont="1" applyFill="1" applyBorder="1">
      <alignment/>
      <protection/>
    </xf>
    <xf numFmtId="0" fontId="2" fillId="0" borderId="0" xfId="19" applyFill="1">
      <alignment/>
      <protection/>
    </xf>
    <xf numFmtId="0" fontId="6" fillId="0" borderId="6" xfId="19" applyFont="1" applyBorder="1" applyAlignment="1">
      <alignment/>
      <protection/>
    </xf>
    <xf numFmtId="1" fontId="6" fillId="0" borderId="0" xfId="19" applyNumberFormat="1" applyFont="1" applyBorder="1">
      <alignment/>
      <protection/>
    </xf>
    <xf numFmtId="0" fontId="5" fillId="0" borderId="13" xfId="19" applyFont="1" applyBorder="1" applyAlignment="1">
      <alignment vertical="center"/>
      <protection/>
    </xf>
    <xf numFmtId="164" fontId="6" fillId="0" borderId="14" xfId="19" applyNumberFormat="1" applyFont="1" applyBorder="1">
      <alignment/>
      <protection/>
    </xf>
    <xf numFmtId="164" fontId="6" fillId="0" borderId="15" xfId="19" applyNumberFormat="1" applyFont="1" applyBorder="1">
      <alignment/>
      <protection/>
    </xf>
    <xf numFmtId="164" fontId="2" fillId="0" borderId="0" xfId="19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JUNI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24.57421875" style="6" customWidth="1"/>
    <col min="2" max="2" width="12.57421875" style="6" customWidth="1"/>
    <col min="3" max="3" width="13.7109375" style="6" customWidth="1"/>
    <col min="4" max="4" width="15.140625" style="6" customWidth="1"/>
    <col min="5" max="5" width="17.140625" style="6" customWidth="1"/>
    <col min="6" max="6" width="17.7109375" style="6" customWidth="1"/>
    <col min="7" max="7" width="18.140625" style="6" customWidth="1"/>
    <col min="8" max="8" width="20.7109375" style="6" customWidth="1"/>
    <col min="9" max="10" width="17.8515625" style="6" customWidth="1"/>
    <col min="11" max="16384" width="11.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ht="12.75">
      <c r="A5" s="5"/>
    </row>
    <row r="6" spans="1:10" ht="82.5">
      <c r="A6" s="7" t="s">
        <v>4</v>
      </c>
      <c r="B6" s="8" t="s">
        <v>5</v>
      </c>
      <c r="C6" s="9" t="s">
        <v>6</v>
      </c>
      <c r="D6" s="10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11" t="s">
        <v>13</v>
      </c>
    </row>
    <row r="7" spans="1:10" ht="16.5">
      <c r="A7" s="12"/>
      <c r="B7" s="13" t="s">
        <v>14</v>
      </c>
      <c r="C7" s="14" t="s">
        <v>15</v>
      </c>
      <c r="D7" s="13" t="s">
        <v>16</v>
      </c>
      <c r="E7" s="14" t="s">
        <v>17</v>
      </c>
      <c r="F7" s="13" t="s">
        <v>18</v>
      </c>
      <c r="G7" s="14" t="s">
        <v>19</v>
      </c>
      <c r="H7" s="13" t="s">
        <v>20</v>
      </c>
      <c r="I7" s="14" t="s">
        <v>21</v>
      </c>
      <c r="J7" s="15" t="s">
        <v>22</v>
      </c>
    </row>
    <row r="8" spans="1:10" ht="6.75" customHeight="1">
      <c r="A8" s="16"/>
      <c r="B8" s="17"/>
      <c r="C8" s="18"/>
      <c r="D8" s="17"/>
      <c r="E8" s="17"/>
      <c r="F8" s="17"/>
      <c r="G8" s="17"/>
      <c r="H8" s="17"/>
      <c r="I8" s="17"/>
      <c r="J8" s="19"/>
    </row>
    <row r="9" spans="1:11" ht="24.75" customHeight="1">
      <c r="A9" s="20" t="s">
        <v>23</v>
      </c>
      <c r="B9" s="21">
        <v>229062</v>
      </c>
      <c r="C9" s="21"/>
      <c r="D9" s="21"/>
      <c r="E9" s="21">
        <v>10104</v>
      </c>
      <c r="F9" s="21">
        <v>26831</v>
      </c>
      <c r="G9" s="21"/>
      <c r="H9" s="21">
        <f>16542+2+1016+169</f>
        <v>17729</v>
      </c>
      <c r="I9" s="21">
        <v>0</v>
      </c>
      <c r="J9" s="22">
        <f aca="true" t="shared" si="0" ref="J9:J24">SUM(B9+C9-D9-E9-F9-G9-H9-I9)</f>
        <v>174398</v>
      </c>
      <c r="K9" s="23"/>
    </row>
    <row r="10" spans="1:10" ht="24.75" customHeight="1">
      <c r="A10" s="20" t="s">
        <v>24</v>
      </c>
      <c r="B10" s="21">
        <v>44769.40195</v>
      </c>
      <c r="C10" s="24">
        <v>0</v>
      </c>
      <c r="D10" s="21">
        <v>0</v>
      </c>
      <c r="E10" s="21">
        <v>0</v>
      </c>
      <c r="F10" s="21">
        <v>10018.05752</v>
      </c>
      <c r="G10" s="21">
        <v>0</v>
      </c>
      <c r="H10" s="21"/>
      <c r="I10" s="21">
        <v>0</v>
      </c>
      <c r="J10" s="22">
        <f t="shared" si="0"/>
        <v>34751.34443</v>
      </c>
    </row>
    <row r="11" spans="1:10" ht="24.75" customHeight="1">
      <c r="A11" s="20" t="s">
        <v>25</v>
      </c>
      <c r="B11" s="21">
        <v>37873</v>
      </c>
      <c r="C11" s="24">
        <v>0</v>
      </c>
      <c r="D11" s="21">
        <v>0</v>
      </c>
      <c r="E11" s="21">
        <v>0</v>
      </c>
      <c r="F11" s="21">
        <v>0</v>
      </c>
      <c r="G11" s="21">
        <v>0</v>
      </c>
      <c r="H11" s="21">
        <v>551</v>
      </c>
      <c r="I11" s="21">
        <v>0</v>
      </c>
      <c r="J11" s="22">
        <f t="shared" si="0"/>
        <v>37322</v>
      </c>
    </row>
    <row r="12" spans="1:10" ht="24.75" customHeight="1">
      <c r="A12" s="20" t="s">
        <v>26</v>
      </c>
      <c r="B12" s="21">
        <v>42107</v>
      </c>
      <c r="C12" s="24"/>
      <c r="D12" s="21"/>
      <c r="E12" s="21"/>
      <c r="F12" s="21"/>
      <c r="G12" s="21"/>
      <c r="H12" s="21">
        <v>784</v>
      </c>
      <c r="I12" s="21"/>
      <c r="J12" s="22">
        <f t="shared" si="0"/>
        <v>41323</v>
      </c>
    </row>
    <row r="13" spans="1:10" s="28" customFormat="1" ht="24.75" customHeight="1">
      <c r="A13" s="25" t="s">
        <v>27</v>
      </c>
      <c r="B13" s="26">
        <v>4016</v>
      </c>
      <c r="C13" s="27">
        <v>0</v>
      </c>
      <c r="D13" s="26">
        <v>0</v>
      </c>
      <c r="E13" s="26">
        <v>0</v>
      </c>
      <c r="F13" s="26"/>
      <c r="G13" s="26"/>
      <c r="H13" s="26">
        <v>0</v>
      </c>
      <c r="I13" s="26">
        <v>0</v>
      </c>
      <c r="J13" s="22">
        <f t="shared" si="0"/>
        <v>4016</v>
      </c>
    </row>
    <row r="14" spans="1:10" ht="24.75" customHeight="1">
      <c r="A14" s="20" t="s">
        <v>28</v>
      </c>
      <c r="B14" s="21">
        <v>114932.7</v>
      </c>
      <c r="C14" s="24">
        <v>0</v>
      </c>
      <c r="D14" s="24">
        <v>0</v>
      </c>
      <c r="E14" s="21">
        <v>53.1</v>
      </c>
      <c r="F14" s="21">
        <v>181.6</v>
      </c>
      <c r="G14" s="21">
        <v>0</v>
      </c>
      <c r="H14" s="21">
        <v>217.3</v>
      </c>
      <c r="I14" s="21">
        <v>0</v>
      </c>
      <c r="J14" s="22">
        <f t="shared" si="0"/>
        <v>114480.69999999998</v>
      </c>
    </row>
    <row r="15" spans="1:10" ht="24.75" customHeight="1">
      <c r="A15" s="29" t="s">
        <v>29</v>
      </c>
      <c r="B15" s="21">
        <v>38727.665</v>
      </c>
      <c r="C15" s="24">
        <v>0</v>
      </c>
      <c r="D15" s="21">
        <v>0</v>
      </c>
      <c r="E15" s="21">
        <v>93.441</v>
      </c>
      <c r="F15" s="21">
        <v>1502.498</v>
      </c>
      <c r="G15" s="21">
        <v>0</v>
      </c>
      <c r="H15" s="21">
        <v>57.184</v>
      </c>
      <c r="I15" s="21">
        <v>0</v>
      </c>
      <c r="J15" s="22">
        <f t="shared" si="0"/>
        <v>37074.542</v>
      </c>
    </row>
    <row r="16" spans="1:10" ht="24.75" customHeight="1">
      <c r="A16" s="29" t="s">
        <v>30</v>
      </c>
      <c r="B16" s="21">
        <v>3434</v>
      </c>
      <c r="C16" s="24">
        <v>0</v>
      </c>
      <c r="D16" s="21">
        <v>0</v>
      </c>
      <c r="E16" s="21">
        <v>0</v>
      </c>
      <c r="F16" s="21">
        <v>0</v>
      </c>
      <c r="G16" s="21">
        <v>0</v>
      </c>
      <c r="H16" s="21">
        <v>58</v>
      </c>
      <c r="I16" s="21">
        <v>0</v>
      </c>
      <c r="J16" s="22">
        <f t="shared" si="0"/>
        <v>3376</v>
      </c>
    </row>
    <row r="17" spans="1:10" ht="24.75" customHeight="1">
      <c r="A17" s="29" t="s">
        <v>31</v>
      </c>
      <c r="B17" s="21">
        <v>26459</v>
      </c>
      <c r="C17" s="24">
        <v>0</v>
      </c>
      <c r="D17" s="21">
        <v>0</v>
      </c>
      <c r="E17" s="21">
        <v>870</v>
      </c>
      <c r="F17" s="21">
        <v>0</v>
      </c>
      <c r="G17" s="21">
        <v>0</v>
      </c>
      <c r="H17" s="21">
        <v>387</v>
      </c>
      <c r="I17" s="21">
        <v>0</v>
      </c>
      <c r="J17" s="22">
        <f t="shared" si="0"/>
        <v>25202</v>
      </c>
    </row>
    <row r="18" spans="1:10" ht="24.75" customHeight="1">
      <c r="A18" s="29" t="s">
        <v>32</v>
      </c>
      <c r="B18" s="21">
        <v>69871</v>
      </c>
      <c r="C18" s="24">
        <v>0</v>
      </c>
      <c r="D18" s="21">
        <v>0</v>
      </c>
      <c r="E18" s="21">
        <v>1674</v>
      </c>
      <c r="F18" s="21">
        <v>0</v>
      </c>
      <c r="G18" s="21">
        <v>0</v>
      </c>
      <c r="H18" s="21">
        <v>585</v>
      </c>
      <c r="I18" s="21">
        <v>0</v>
      </c>
      <c r="J18" s="22">
        <f t="shared" si="0"/>
        <v>67612</v>
      </c>
    </row>
    <row r="19" spans="1:10" ht="24.75" customHeight="1">
      <c r="A19" s="20" t="s">
        <v>33</v>
      </c>
      <c r="B19" s="21">
        <v>106371</v>
      </c>
      <c r="C19" s="24">
        <v>0</v>
      </c>
      <c r="D19" s="21">
        <v>0</v>
      </c>
      <c r="E19" s="21">
        <v>0</v>
      </c>
      <c r="F19" s="21">
        <v>12012</v>
      </c>
      <c r="G19" s="21">
        <v>0</v>
      </c>
      <c r="H19" s="21">
        <f>1056+177</f>
        <v>1233</v>
      </c>
      <c r="I19" s="21">
        <v>0</v>
      </c>
      <c r="J19" s="22">
        <f t="shared" si="0"/>
        <v>93126</v>
      </c>
    </row>
    <row r="20" spans="1:10" ht="24.75" customHeight="1">
      <c r="A20" s="20" t="s">
        <v>34</v>
      </c>
      <c r="B20" s="21">
        <v>6521.79231</v>
      </c>
      <c r="C20" s="24">
        <v>0</v>
      </c>
      <c r="D20" s="21">
        <v>0</v>
      </c>
      <c r="E20" s="21">
        <v>0</v>
      </c>
      <c r="F20" s="21">
        <v>248.6395</v>
      </c>
      <c r="G20" s="21">
        <v>0</v>
      </c>
      <c r="H20" s="21">
        <v>0</v>
      </c>
      <c r="I20" s="21">
        <v>0</v>
      </c>
      <c r="J20" s="22">
        <f t="shared" si="0"/>
        <v>6273.15281</v>
      </c>
    </row>
    <row r="21" spans="1:10" ht="24.75" customHeight="1">
      <c r="A21" s="20" t="s">
        <v>35</v>
      </c>
      <c r="B21" s="21">
        <v>14514.227</v>
      </c>
      <c r="C21" s="24">
        <v>0</v>
      </c>
      <c r="D21" s="21">
        <v>0</v>
      </c>
      <c r="E21" s="30">
        <v>547.024</v>
      </c>
      <c r="F21" s="30">
        <v>192.78</v>
      </c>
      <c r="G21" s="21">
        <v>0</v>
      </c>
      <c r="H21" s="21">
        <v>10.314</v>
      </c>
      <c r="I21" s="21"/>
      <c r="J21" s="22">
        <f t="shared" si="0"/>
        <v>13764.109</v>
      </c>
    </row>
    <row r="22" spans="1:10" ht="24.75" customHeight="1">
      <c r="A22" s="29" t="s">
        <v>36</v>
      </c>
      <c r="B22" s="21">
        <v>30555</v>
      </c>
      <c r="C22" s="24">
        <v>0</v>
      </c>
      <c r="D22" s="21">
        <v>0</v>
      </c>
      <c r="E22" s="21">
        <v>3841</v>
      </c>
      <c r="F22" s="21">
        <v>0</v>
      </c>
      <c r="G22" s="21">
        <v>0</v>
      </c>
      <c r="H22" s="21">
        <v>167</v>
      </c>
      <c r="I22" s="21">
        <v>0</v>
      </c>
      <c r="J22" s="22">
        <f t="shared" si="0"/>
        <v>26547</v>
      </c>
    </row>
    <row r="23" spans="1:10" ht="24.75" customHeight="1">
      <c r="A23" s="20" t="s">
        <v>37</v>
      </c>
      <c r="B23" s="21">
        <v>53159</v>
      </c>
      <c r="C23" s="24">
        <v>0</v>
      </c>
      <c r="D23" s="21">
        <v>0</v>
      </c>
      <c r="E23" s="21">
        <v>0</v>
      </c>
      <c r="F23" s="21">
        <v>8830</v>
      </c>
      <c r="G23" s="21">
        <v>0</v>
      </c>
      <c r="H23" s="21">
        <v>108</v>
      </c>
      <c r="I23" s="21"/>
      <c r="J23" s="22">
        <f t="shared" si="0"/>
        <v>44221</v>
      </c>
    </row>
    <row r="24" spans="1:10" ht="24.75" customHeight="1" thickBot="1">
      <c r="A24" s="31" t="s">
        <v>38</v>
      </c>
      <c r="B24" s="32">
        <f aca="true" t="shared" si="1" ref="B24:I24">SUM(B9:B23)</f>
        <v>822372.78626</v>
      </c>
      <c r="C24" s="32">
        <f t="shared" si="1"/>
        <v>0</v>
      </c>
      <c r="D24" s="32">
        <f t="shared" si="1"/>
        <v>0</v>
      </c>
      <c r="E24" s="32">
        <f t="shared" si="1"/>
        <v>17182.565000000002</v>
      </c>
      <c r="F24" s="32">
        <f t="shared" si="1"/>
        <v>59816.57502</v>
      </c>
      <c r="G24" s="32">
        <f t="shared" si="1"/>
        <v>0</v>
      </c>
      <c r="H24" s="32">
        <f t="shared" si="1"/>
        <v>21886.798</v>
      </c>
      <c r="I24" s="32">
        <f t="shared" si="1"/>
        <v>0</v>
      </c>
      <c r="J24" s="33">
        <f t="shared" si="0"/>
        <v>723486.8482400001</v>
      </c>
    </row>
    <row r="26" ht="12.75">
      <c r="J26" s="34"/>
    </row>
    <row r="28" ht="12.75">
      <c r="J28" s="34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Erika Maldonado</cp:lastModifiedBy>
  <dcterms:created xsi:type="dcterms:W3CDTF">1998-08-26T15:41:27Z</dcterms:created>
  <cp:category/>
  <cp:version/>
  <cp:contentType/>
  <cp:contentStatus/>
</cp:coreProperties>
</file>