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<sst xmlns="http://schemas.openxmlformats.org/spreadsheetml/2006/main" count="80" uniqueCount="74">
  <si>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>AL  30  DE  NOVIEMBRE  DE  1998</t>
  </si>
  <si>
    <t>ENTIDADES</t>
  </si>
  <si>
    <t xml:space="preserve">  INTERBANK .............................................................................</t>
  </si>
  <si>
    <t xml:space="preserve">  CONTINENTAL ............................................................................</t>
  </si>
  <si>
    <t xml:space="preserve">  CREDITO............................................................................</t>
  </si>
  <si>
    <t xml:space="preserve">  WIESE............................................................................................................</t>
  </si>
  <si>
    <t xml:space="preserve">  LIMA.....................................................................................................</t>
  </si>
  <si>
    <t xml:space="preserve">  LATINO.....................................................................................................</t>
  </si>
  <si>
    <t xml:space="preserve">  NORBANK.....................................................................................................</t>
  </si>
  <si>
    <t xml:space="preserve">  FINANCIERO.....................................................................................................</t>
  </si>
  <si>
    <t xml:space="preserve">  DE COMERCIO.....................................................................................................</t>
  </si>
  <si>
    <t xml:space="preserve">  DEL PROGRESO.....................................................................................................</t>
  </si>
  <si>
    <t xml:space="preserve">  SUDAMERICANO.....................................................................................................</t>
  </si>
  <si>
    <t xml:space="preserve">  BANEX.....................................................................................................</t>
  </si>
  <si>
    <t xml:space="preserve">  DEL TRABAJO.....................................................................................................</t>
  </si>
  <si>
    <t xml:space="preserve">  SOLVENTA.....................................................................................................</t>
  </si>
  <si>
    <t xml:space="preserve">  CITIBANK.....................................................................................................</t>
  </si>
  <si>
    <t xml:space="preserve">  STANDARD CHARTERED.....................................................................................................</t>
  </si>
  <si>
    <t xml:space="preserve">  SANTANDER    ....................................................................................................</t>
  </si>
  <si>
    <t xml:space="preserve">  INTERAMERICANO.....................................................................................................</t>
  </si>
  <si>
    <t xml:space="preserve">  NUEVO MUNDO.....................................................................................................</t>
  </si>
  <si>
    <t xml:space="preserve">       T O T A L :.....................................................................................................</t>
  </si>
  <si>
    <t>BANCA    MULTIPLE</t>
  </si>
  <si>
    <t>DISTRIBUCION   DE   OFICINAS   EN   EL   PAIS   POR   REGIONES</t>
  </si>
  <si>
    <t xml:space="preserve">Región Grau </t>
  </si>
  <si>
    <t>Reg.Amazonas</t>
  </si>
  <si>
    <t>Reg.Ucayali</t>
  </si>
  <si>
    <t>Región Mariátegui</t>
  </si>
  <si>
    <t>Reg.Arequipa</t>
  </si>
  <si>
    <t>Región Nor-Oriental del Marañón</t>
  </si>
  <si>
    <t>Región Inca</t>
  </si>
  <si>
    <t>Reg.La Libertad</t>
  </si>
  <si>
    <t>Reg.San Martín</t>
  </si>
  <si>
    <t>Región Los Libertadores  Wari</t>
  </si>
  <si>
    <t>Reg. Andrés Avelino Cáceres</t>
  </si>
  <si>
    <t>Reg. Chavin</t>
  </si>
  <si>
    <t>TOTAL  LIMA</t>
  </si>
  <si>
    <t xml:space="preserve">  Piura</t>
  </si>
  <si>
    <t xml:space="preserve">  Tumbes</t>
  </si>
  <si>
    <t xml:space="preserve">   TOTAL</t>
  </si>
  <si>
    <t xml:space="preserve">  Loreto</t>
  </si>
  <si>
    <t xml:space="preserve">  Ucayali</t>
  </si>
  <si>
    <t xml:space="preserve">  Moquegua</t>
  </si>
  <si>
    <t xml:space="preserve">  Tacna</t>
  </si>
  <si>
    <t xml:space="preserve">  Puno</t>
  </si>
  <si>
    <t xml:space="preserve">  Arequipa</t>
  </si>
  <si>
    <t xml:space="preserve">  Amazonas</t>
  </si>
  <si>
    <t xml:space="preserve">  Cajamarca</t>
  </si>
  <si>
    <t xml:space="preserve">  Lambayeque</t>
  </si>
  <si>
    <t xml:space="preserve">  Cuzco</t>
  </si>
  <si>
    <t xml:space="preserve">  Madre de Dios</t>
  </si>
  <si>
    <t xml:space="preserve">   Apurímac</t>
  </si>
  <si>
    <t xml:space="preserve">  La Libertad</t>
  </si>
  <si>
    <t xml:space="preserve">  San Martín</t>
  </si>
  <si>
    <t xml:space="preserve">  Ica</t>
  </si>
  <si>
    <t xml:space="preserve">  Ayacucho</t>
  </si>
  <si>
    <t xml:space="preserve">  Huancavelica</t>
  </si>
  <si>
    <t xml:space="preserve">  Cerro de Pasco</t>
  </si>
  <si>
    <t xml:space="preserve">  Huánuco</t>
  </si>
  <si>
    <t xml:space="preserve">  Junín</t>
  </si>
  <si>
    <t xml:space="preserve">  Ancash</t>
  </si>
  <si>
    <t xml:space="preserve">   TOTAL REGIONES</t>
  </si>
  <si>
    <t xml:space="preserve">  Prov.de Lima</t>
  </si>
  <si>
    <t xml:space="preserve">  Otras Provincias</t>
  </si>
  <si>
    <t xml:space="preserve">        TOTAL CALLAO</t>
  </si>
  <si>
    <t xml:space="preserve">     TOTAL  GENERAL</t>
  </si>
  <si>
    <t xml:space="preserve">  REPUBLICA.....(*) ................................................................................................</t>
  </si>
  <si>
    <t xml:space="preserve">  BANCOSUR ........................................................................................................</t>
  </si>
  <si>
    <t xml:space="preserve">  SERBANCO......................................................................</t>
  </si>
  <si>
    <t xml:space="preserve">  BANK OF BOSTON......................................................................</t>
  </si>
  <si>
    <t xml:space="preserve">  ORION.....................................................................................</t>
  </si>
  <si>
    <t xml:space="preserve">  DEL PAIS.....................................................................................</t>
  </si>
  <si>
    <t xml:space="preserve">  MIBANCO.....................................................................................</t>
  </si>
  <si>
    <t>(*) Información al  31.10.98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</si>
</sst>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______);_(* \(###0_____);* &quot;-&quot;????;_(@_____)"/>
    <numFmt numFmtId="165" formatCode="_(* ###0_______);_(* \(###0_______);* &quot;-&quot;????;_(@_____)"/>
    <numFmt numFmtId="166" formatCode="_(* #_);_(* \(#0\)\ ;* &quot;-&quot;\ ;_(@_)"/>
    <numFmt numFmtId="167" formatCode="\-?"/>
  </numFmts>
  <fonts count="11">
    <font>
      <sz val="10"/>
      <name val="Arial"/>
      <family val="0"/>
    </font>
    <font>
      <b/>
      <sz val="13"/>
      <name val="Zurich UBlkEx BT"/>
      <family val="2"/>
    </font>
    <font>
      <sz val="13"/>
      <name val="Zurich UBlkEx BT"/>
      <family val="2"/>
    </font>
    <font>
      <b/>
      <sz val="9"/>
      <name val="Arial Narrow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6.5"/>
      <name val="Switzerland"/>
      <family val="2"/>
    </font>
    <font>
      <sz val="9"/>
      <name val="Arial Narrow"/>
      <family val="2"/>
    </font>
    <font>
      <b/>
      <sz val="12"/>
      <name val="NewCenturySchlbk"/>
      <family val="1"/>
    </font>
    <font>
      <sz val="11"/>
      <name val="Avalo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66" fontId="4" fillId="0" borderId="0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 quotePrefix="1">
      <alignment horizontal="left" vertical="center" textRotation="90"/>
    </xf>
    <xf numFmtId="0" fontId="3" fillId="0" borderId="10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8" fillId="0" borderId="11" xfId="0" applyFont="1" applyBorder="1" applyAlignment="1" quotePrefix="1">
      <alignment horizontal="left" textRotation="90"/>
    </xf>
    <xf numFmtId="0" fontId="3" fillId="0" borderId="11" xfId="0" applyFont="1" applyBorder="1" applyAlignment="1" quotePrefix="1">
      <alignment horizontal="left" vertical="center" textRotation="90"/>
    </xf>
    <xf numFmtId="0" fontId="6" fillId="0" borderId="12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left" vertical="center"/>
    </xf>
    <xf numFmtId="166" fontId="4" fillId="0" borderId="7" xfId="0" applyNumberFormat="1" applyFont="1" applyBorder="1" applyAlignment="1">
      <alignment/>
    </xf>
    <xf numFmtId="166" fontId="4" fillId="0" borderId="7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2.140625" style="0" customWidth="1"/>
    <col min="2" max="30" width="3.7109375" style="0" customWidth="1"/>
    <col min="31" max="31" width="5.7109375" style="14" customWidth="1"/>
    <col min="32" max="32" width="4.7109375" style="0" customWidth="1"/>
    <col min="33" max="33" width="3.7109375" style="0" customWidth="1"/>
    <col min="34" max="34" width="4.421875" style="0" customWidth="1"/>
    <col min="35" max="35" width="3.7109375" style="0" customWidth="1"/>
    <col min="36" max="36" width="5.7109375" style="14" customWidth="1"/>
    <col min="38" max="76" width="11.421875" style="5" customWidth="1"/>
  </cols>
  <sheetData>
    <row r="1" spans="1:36" ht="15">
      <c r="A1" s="20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76" s="4" customFormat="1" ht="18" customHeight="1">
      <c r="A2" s="21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  <c r="AF2" s="3"/>
      <c r="AG2" s="3"/>
      <c r="AH2" s="3"/>
      <c r="AI2" s="3"/>
      <c r="AJ2" s="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36" ht="15" customHeight="1">
      <c r="A3" s="23" t="s">
        <v>0</v>
      </c>
      <c r="B3" s="24"/>
      <c r="C3" s="2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3"/>
      <c r="AF3" s="1"/>
      <c r="AG3" s="1"/>
      <c r="AH3" s="1"/>
      <c r="AI3" s="1"/>
      <c r="AJ3" s="13"/>
    </row>
    <row r="4" spans="1:4" ht="12.75">
      <c r="A4" s="25"/>
      <c r="B4" s="24"/>
      <c r="C4" s="24"/>
      <c r="D4" s="26"/>
    </row>
    <row r="5" spans="1:76" s="14" customFormat="1" ht="60.75" customHeight="1">
      <c r="A5" s="27"/>
      <c r="B5" s="28" t="s">
        <v>24</v>
      </c>
      <c r="C5" s="29"/>
      <c r="D5" s="30"/>
      <c r="E5" s="31" t="s">
        <v>25</v>
      </c>
      <c r="F5" s="31" t="s">
        <v>26</v>
      </c>
      <c r="G5" s="28" t="s">
        <v>27</v>
      </c>
      <c r="H5" s="29"/>
      <c r="I5" s="29"/>
      <c r="J5" s="30"/>
      <c r="K5" s="31" t="s">
        <v>28</v>
      </c>
      <c r="L5" s="28" t="s">
        <v>29</v>
      </c>
      <c r="M5" s="29"/>
      <c r="N5" s="29"/>
      <c r="O5" s="30"/>
      <c r="P5" s="28" t="s">
        <v>30</v>
      </c>
      <c r="Q5" s="29"/>
      <c r="R5" s="29"/>
      <c r="S5" s="30"/>
      <c r="T5" s="32" t="s">
        <v>31</v>
      </c>
      <c r="U5" s="33" t="s">
        <v>32</v>
      </c>
      <c r="V5" s="28" t="s">
        <v>33</v>
      </c>
      <c r="W5" s="32"/>
      <c r="X5" s="32"/>
      <c r="Y5" s="30"/>
      <c r="Z5" s="28" t="s">
        <v>34</v>
      </c>
      <c r="AA5" s="29"/>
      <c r="AB5" s="29"/>
      <c r="AC5" s="30"/>
      <c r="AD5" s="34" t="s">
        <v>35</v>
      </c>
      <c r="AE5" s="27"/>
      <c r="AF5" s="28" t="s">
        <v>36</v>
      </c>
      <c r="AG5" s="29"/>
      <c r="AH5" s="30"/>
      <c r="AI5" s="27"/>
      <c r="AJ5" s="35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</row>
    <row r="6" spans="1:36" ht="81.75">
      <c r="A6" s="37" t="s">
        <v>1</v>
      </c>
      <c r="B6" s="38" t="s">
        <v>37</v>
      </c>
      <c r="C6" s="39" t="s">
        <v>38</v>
      </c>
      <c r="D6" s="40" t="s">
        <v>39</v>
      </c>
      <c r="E6" s="39" t="s">
        <v>40</v>
      </c>
      <c r="F6" s="39" t="s">
        <v>41</v>
      </c>
      <c r="G6" s="39" t="s">
        <v>42</v>
      </c>
      <c r="H6" s="39" t="s">
        <v>43</v>
      </c>
      <c r="I6" s="39" t="s">
        <v>44</v>
      </c>
      <c r="J6" s="40" t="s">
        <v>39</v>
      </c>
      <c r="K6" s="38" t="s">
        <v>45</v>
      </c>
      <c r="L6" s="39" t="s">
        <v>46</v>
      </c>
      <c r="M6" s="39" t="s">
        <v>47</v>
      </c>
      <c r="N6" s="39" t="s">
        <v>48</v>
      </c>
      <c r="O6" s="40" t="s">
        <v>39</v>
      </c>
      <c r="P6" s="39" t="s">
        <v>49</v>
      </c>
      <c r="Q6" s="39" t="s">
        <v>50</v>
      </c>
      <c r="R6" s="39" t="s">
        <v>51</v>
      </c>
      <c r="S6" s="40" t="s">
        <v>39</v>
      </c>
      <c r="T6" s="39" t="s">
        <v>52</v>
      </c>
      <c r="U6" s="39" t="s">
        <v>53</v>
      </c>
      <c r="V6" s="39" t="s">
        <v>54</v>
      </c>
      <c r="W6" s="39" t="s">
        <v>55</v>
      </c>
      <c r="X6" s="39" t="s">
        <v>56</v>
      </c>
      <c r="Y6" s="40" t="s">
        <v>39</v>
      </c>
      <c r="Z6" s="39" t="s">
        <v>57</v>
      </c>
      <c r="AA6" s="39" t="s">
        <v>58</v>
      </c>
      <c r="AB6" s="39" t="s">
        <v>59</v>
      </c>
      <c r="AC6" s="40" t="s">
        <v>39</v>
      </c>
      <c r="AD6" s="39" t="s">
        <v>60</v>
      </c>
      <c r="AE6" s="41" t="s">
        <v>61</v>
      </c>
      <c r="AF6" s="39" t="s">
        <v>62</v>
      </c>
      <c r="AG6" s="39" t="s">
        <v>63</v>
      </c>
      <c r="AH6" s="40" t="s">
        <v>39</v>
      </c>
      <c r="AI6" s="42" t="s">
        <v>64</v>
      </c>
      <c r="AJ6" s="43" t="s">
        <v>65</v>
      </c>
    </row>
    <row r="7" spans="1:36" ht="9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9"/>
      <c r="AF7" s="8"/>
      <c r="AG7" s="8"/>
      <c r="AH7" s="8"/>
      <c r="AI7" s="8"/>
      <c r="AJ7" s="44"/>
    </row>
    <row r="8" spans="1:73" ht="12.75" customHeight="1">
      <c r="A8" s="9" t="s">
        <v>2</v>
      </c>
      <c r="B8" s="16">
        <v>4</v>
      </c>
      <c r="C8" s="15">
        <v>0</v>
      </c>
      <c r="D8" s="15">
        <f>SUM(B8:C8)</f>
        <v>4</v>
      </c>
      <c r="E8" s="15">
        <v>1</v>
      </c>
      <c r="F8" s="15">
        <v>1</v>
      </c>
      <c r="G8" s="15">
        <v>1</v>
      </c>
      <c r="H8" s="15">
        <v>1</v>
      </c>
      <c r="I8" s="15">
        <v>2</v>
      </c>
      <c r="J8" s="15">
        <f>SUM(G8:I8)</f>
        <v>4</v>
      </c>
      <c r="K8" s="15">
        <v>3</v>
      </c>
      <c r="L8" s="15">
        <v>0</v>
      </c>
      <c r="M8" s="15">
        <v>1</v>
      </c>
      <c r="N8" s="15">
        <v>2</v>
      </c>
      <c r="O8" s="15">
        <f>SUM(L8:N8)</f>
        <v>3</v>
      </c>
      <c r="P8" s="15">
        <v>1</v>
      </c>
      <c r="Q8" s="15">
        <v>0</v>
      </c>
      <c r="R8" s="15">
        <v>0</v>
      </c>
      <c r="S8" s="15">
        <f>SUM(P8:R8)</f>
        <v>1</v>
      </c>
      <c r="T8" s="15">
        <v>3</v>
      </c>
      <c r="U8" s="15">
        <v>1</v>
      </c>
      <c r="V8" s="15">
        <v>3</v>
      </c>
      <c r="W8" s="15">
        <v>0</v>
      </c>
      <c r="X8" s="15">
        <v>0</v>
      </c>
      <c r="Y8" s="15">
        <f>SUM(V8:X8)</f>
        <v>3</v>
      </c>
      <c r="Z8" s="15">
        <v>1</v>
      </c>
      <c r="AA8" s="15">
        <v>0</v>
      </c>
      <c r="AB8" s="15">
        <v>2</v>
      </c>
      <c r="AC8" s="15">
        <f>SUM(Z8:AB8)</f>
        <v>3</v>
      </c>
      <c r="AD8" s="15">
        <v>2</v>
      </c>
      <c r="AE8" s="45">
        <f>D8+E8+F8+J8+K8+O8+S8+T8+U8+Y8+AC8+AD8</f>
        <v>29</v>
      </c>
      <c r="AF8" s="15">
        <v>50</v>
      </c>
      <c r="AG8" s="15">
        <v>4</v>
      </c>
      <c r="AH8" s="15">
        <f aca="true" t="shared" si="0" ref="AH8:AH35">AF8+AG8</f>
        <v>54</v>
      </c>
      <c r="AI8" s="15">
        <v>3</v>
      </c>
      <c r="AJ8" s="17">
        <f aca="true" t="shared" si="1" ref="AJ8:AJ35">AE8+AH8+AI8</f>
        <v>86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</row>
    <row r="9" spans="1:73" ht="12.75" customHeight="1">
      <c r="A9" s="9" t="s">
        <v>3</v>
      </c>
      <c r="B9" s="16">
        <v>4</v>
      </c>
      <c r="C9" s="15">
        <v>1</v>
      </c>
      <c r="D9" s="15">
        <f>SUM(B9:C9)</f>
        <v>5</v>
      </c>
      <c r="E9" s="15">
        <v>3</v>
      </c>
      <c r="F9" s="15">
        <v>1</v>
      </c>
      <c r="G9" s="15">
        <v>1</v>
      </c>
      <c r="H9" s="15">
        <v>1</v>
      </c>
      <c r="I9" s="15">
        <v>2</v>
      </c>
      <c r="J9" s="15">
        <f>SUM(G9:I9)</f>
        <v>4</v>
      </c>
      <c r="K9" s="15">
        <v>7</v>
      </c>
      <c r="L9" s="15">
        <v>0</v>
      </c>
      <c r="M9" s="15">
        <v>2</v>
      </c>
      <c r="N9" s="15">
        <v>3</v>
      </c>
      <c r="O9" s="15">
        <f>SUM(L9:N9)</f>
        <v>5</v>
      </c>
      <c r="P9" s="15">
        <v>4</v>
      </c>
      <c r="Q9" s="15">
        <v>0</v>
      </c>
      <c r="R9" s="15">
        <v>0</v>
      </c>
      <c r="S9" s="15">
        <f>SUM(P9:R9)</f>
        <v>4</v>
      </c>
      <c r="T9" s="15">
        <v>7</v>
      </c>
      <c r="U9" s="15">
        <v>3</v>
      </c>
      <c r="V9" s="15">
        <v>3</v>
      </c>
      <c r="W9" s="15">
        <v>0</v>
      </c>
      <c r="X9" s="15">
        <v>0</v>
      </c>
      <c r="Y9" s="15">
        <f>SUM(V9:X9)</f>
        <v>3</v>
      </c>
      <c r="Z9" s="15">
        <v>1</v>
      </c>
      <c r="AA9" s="15">
        <v>2</v>
      </c>
      <c r="AB9" s="15">
        <v>1</v>
      </c>
      <c r="AC9" s="15">
        <f>SUM(Z9:AB9)</f>
        <v>4</v>
      </c>
      <c r="AD9" s="15">
        <v>2</v>
      </c>
      <c r="AE9" s="45">
        <f>D9+E9+F9+J9+K9+O9+S9+T9+U9+Y9+AC9+AD9</f>
        <v>48</v>
      </c>
      <c r="AF9" s="15">
        <v>102</v>
      </c>
      <c r="AG9" s="15">
        <v>3</v>
      </c>
      <c r="AH9" s="15">
        <f t="shared" si="0"/>
        <v>105</v>
      </c>
      <c r="AI9" s="15">
        <v>9</v>
      </c>
      <c r="AJ9" s="17">
        <f t="shared" si="1"/>
        <v>162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ht="12.75" customHeight="1">
      <c r="A10" s="9" t="s">
        <v>4</v>
      </c>
      <c r="B10" s="16">
        <v>8</v>
      </c>
      <c r="C10" s="15">
        <v>1</v>
      </c>
      <c r="D10" s="15">
        <f>SUM(B10:C10)</f>
        <v>9</v>
      </c>
      <c r="E10" s="15">
        <v>4</v>
      </c>
      <c r="F10" s="15">
        <v>1</v>
      </c>
      <c r="G10" s="15">
        <v>4</v>
      </c>
      <c r="H10" s="15">
        <v>3</v>
      </c>
      <c r="I10" s="15">
        <v>3</v>
      </c>
      <c r="J10" s="15">
        <f>SUM(G10:I10)</f>
        <v>10</v>
      </c>
      <c r="K10" s="15">
        <v>11</v>
      </c>
      <c r="L10" s="15">
        <v>3</v>
      </c>
      <c r="M10" s="15">
        <v>3</v>
      </c>
      <c r="N10" s="15">
        <v>6</v>
      </c>
      <c r="O10" s="15">
        <f>SUM(L10:N10)</f>
        <v>12</v>
      </c>
      <c r="P10" s="15">
        <v>4</v>
      </c>
      <c r="Q10" s="15">
        <v>1</v>
      </c>
      <c r="R10" s="15">
        <v>1</v>
      </c>
      <c r="S10" s="15">
        <f>SUM(P10:R10)</f>
        <v>6</v>
      </c>
      <c r="T10" s="15">
        <v>10</v>
      </c>
      <c r="U10" s="15">
        <v>3</v>
      </c>
      <c r="V10" s="15">
        <v>7</v>
      </c>
      <c r="W10" s="15">
        <v>1</v>
      </c>
      <c r="X10" s="15">
        <v>2</v>
      </c>
      <c r="Y10" s="15">
        <f>SUM(V10:X10)</f>
        <v>10</v>
      </c>
      <c r="Z10" s="15">
        <v>3</v>
      </c>
      <c r="AA10" s="15">
        <v>2</v>
      </c>
      <c r="AB10" s="15">
        <v>9</v>
      </c>
      <c r="AC10" s="15">
        <f>SUM(Z10:AB10)</f>
        <v>14</v>
      </c>
      <c r="AD10" s="15">
        <v>6</v>
      </c>
      <c r="AE10" s="45">
        <f>D10+E10+F10+J10+K10+O10+S10+T10+U10+Y10+AC10+AD10</f>
        <v>96</v>
      </c>
      <c r="AF10" s="15">
        <v>98</v>
      </c>
      <c r="AG10" s="15">
        <v>7</v>
      </c>
      <c r="AH10" s="15">
        <f t="shared" si="0"/>
        <v>105</v>
      </c>
      <c r="AI10" s="15">
        <v>10</v>
      </c>
      <c r="AJ10" s="17">
        <f t="shared" si="1"/>
        <v>211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73" ht="12.75" customHeight="1">
      <c r="A11" s="11" t="s">
        <v>5</v>
      </c>
      <c r="B11" s="16">
        <v>4</v>
      </c>
      <c r="C11" s="15">
        <v>0</v>
      </c>
      <c r="D11" s="15">
        <f>SUM(B11:C11)</f>
        <v>4</v>
      </c>
      <c r="E11" s="15">
        <v>1</v>
      </c>
      <c r="F11" s="15">
        <v>0</v>
      </c>
      <c r="G11" s="15">
        <v>1</v>
      </c>
      <c r="H11" s="15">
        <v>2</v>
      </c>
      <c r="I11" s="15">
        <v>1</v>
      </c>
      <c r="J11" s="15">
        <f>SUM(G11:I11)</f>
        <v>4</v>
      </c>
      <c r="K11" s="15">
        <v>4</v>
      </c>
      <c r="L11" s="15">
        <v>0</v>
      </c>
      <c r="M11" s="15">
        <v>1</v>
      </c>
      <c r="N11" s="15">
        <v>3</v>
      </c>
      <c r="O11" s="15">
        <f>SUM(L11:N11)</f>
        <v>4</v>
      </c>
      <c r="P11" s="15">
        <v>1</v>
      </c>
      <c r="Q11" s="15">
        <v>0</v>
      </c>
      <c r="R11" s="15">
        <v>0</v>
      </c>
      <c r="S11" s="15">
        <f>SUM(P11:R11)</f>
        <v>1</v>
      </c>
      <c r="T11" s="15">
        <v>2</v>
      </c>
      <c r="U11" s="15">
        <v>0</v>
      </c>
      <c r="V11" s="15">
        <v>0</v>
      </c>
      <c r="W11" s="15">
        <v>1</v>
      </c>
      <c r="X11" s="15">
        <v>0</v>
      </c>
      <c r="Y11" s="15">
        <f>SUM(V11:X11)</f>
        <v>1</v>
      </c>
      <c r="Z11" s="15">
        <v>0</v>
      </c>
      <c r="AA11" s="15">
        <v>0</v>
      </c>
      <c r="AB11" s="15">
        <v>1</v>
      </c>
      <c r="AC11" s="15">
        <f>SUM(Z11:AB11)</f>
        <v>1</v>
      </c>
      <c r="AD11" s="15">
        <v>2</v>
      </c>
      <c r="AE11" s="45">
        <f>D11+E11+F11+J11+K11+O11+S11+T11+U11+Y11+AC11+AD11</f>
        <v>24</v>
      </c>
      <c r="AF11" s="15">
        <v>73</v>
      </c>
      <c r="AG11" s="15">
        <v>0</v>
      </c>
      <c r="AH11" s="15">
        <f t="shared" si="0"/>
        <v>73</v>
      </c>
      <c r="AI11" s="15">
        <v>8</v>
      </c>
      <c r="AJ11" s="17">
        <f t="shared" si="1"/>
        <v>105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3" ht="12.75" customHeight="1">
      <c r="A12" s="10" t="s">
        <v>6</v>
      </c>
      <c r="B12" s="16">
        <v>2</v>
      </c>
      <c r="C12" s="15">
        <v>0</v>
      </c>
      <c r="D12" s="15">
        <f>SUM(B12:C12)</f>
        <v>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f>SUM(G12:I12)</f>
        <v>0</v>
      </c>
      <c r="K12" s="15">
        <v>6</v>
      </c>
      <c r="L12" s="15">
        <v>0</v>
      </c>
      <c r="M12" s="15">
        <v>0</v>
      </c>
      <c r="N12" s="15">
        <v>1</v>
      </c>
      <c r="O12" s="15">
        <f>SUM(L12:N12)</f>
        <v>1</v>
      </c>
      <c r="P12" s="15">
        <v>1</v>
      </c>
      <c r="Q12" s="15">
        <v>0</v>
      </c>
      <c r="R12" s="15">
        <v>0</v>
      </c>
      <c r="S12" s="15">
        <f>SUM(P12:R12)</f>
        <v>1</v>
      </c>
      <c r="T12" s="15">
        <v>1</v>
      </c>
      <c r="U12" s="15">
        <v>0</v>
      </c>
      <c r="V12" s="15">
        <v>2</v>
      </c>
      <c r="W12" s="15">
        <v>0</v>
      </c>
      <c r="X12" s="15">
        <v>0</v>
      </c>
      <c r="Y12" s="15">
        <f>SUM(V12:X12)</f>
        <v>2</v>
      </c>
      <c r="Z12" s="15">
        <v>0</v>
      </c>
      <c r="AA12" s="15">
        <v>0</v>
      </c>
      <c r="AB12" s="15">
        <v>0</v>
      </c>
      <c r="AC12" s="15">
        <f>SUM(Z12:AB12)</f>
        <v>0</v>
      </c>
      <c r="AD12" s="15">
        <v>1</v>
      </c>
      <c r="AE12" s="45">
        <f>D12+E12+F12+J12+K12+O12+S12+T12+U12+Y12+AC12+AD12</f>
        <v>14</v>
      </c>
      <c r="AF12" s="15">
        <v>35</v>
      </c>
      <c r="AG12" s="15">
        <v>0</v>
      </c>
      <c r="AH12" s="15">
        <f t="shared" si="0"/>
        <v>35</v>
      </c>
      <c r="AI12" s="15">
        <v>1</v>
      </c>
      <c r="AJ12" s="17">
        <f t="shared" si="1"/>
        <v>50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ht="12.75" customHeight="1">
      <c r="A13" s="10" t="s">
        <v>66</v>
      </c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45"/>
      <c r="AF13" s="15">
        <v>14</v>
      </c>
      <c r="AG13" s="15"/>
      <c r="AH13" s="15">
        <f t="shared" si="0"/>
        <v>14</v>
      </c>
      <c r="AI13" s="15">
        <v>1</v>
      </c>
      <c r="AJ13" s="17">
        <f t="shared" si="1"/>
        <v>15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3" ht="12.75" customHeight="1">
      <c r="A14" s="10" t="s">
        <v>7</v>
      </c>
      <c r="B14" s="16">
        <v>1</v>
      </c>
      <c r="C14" s="15">
        <v>0</v>
      </c>
      <c r="D14" s="15">
        <f aca="true" t="shared" si="2" ref="D14:D35">SUM(B14:C14)</f>
        <v>1</v>
      </c>
      <c r="E14" s="15">
        <v>1</v>
      </c>
      <c r="F14" s="15">
        <v>0</v>
      </c>
      <c r="G14" s="15">
        <v>0</v>
      </c>
      <c r="H14" s="15">
        <v>1</v>
      </c>
      <c r="I14" s="15">
        <v>1</v>
      </c>
      <c r="J14" s="15">
        <f aca="true" t="shared" si="3" ref="J14:J35">SUM(G14:I14)</f>
        <v>2</v>
      </c>
      <c r="K14" s="15">
        <v>2</v>
      </c>
      <c r="L14" s="15">
        <v>0</v>
      </c>
      <c r="M14" s="15">
        <v>0</v>
      </c>
      <c r="N14" s="15">
        <v>2</v>
      </c>
      <c r="O14" s="15">
        <f aca="true" t="shared" si="4" ref="O14:O35">SUM(L14:N14)</f>
        <v>2</v>
      </c>
      <c r="P14" s="15">
        <v>1</v>
      </c>
      <c r="Q14" s="15">
        <v>0</v>
      </c>
      <c r="R14" s="15">
        <v>0</v>
      </c>
      <c r="S14" s="15">
        <f aca="true" t="shared" si="5" ref="S14:S35">SUM(P14:R14)</f>
        <v>1</v>
      </c>
      <c r="T14" s="15">
        <v>2</v>
      </c>
      <c r="U14" s="15">
        <v>0</v>
      </c>
      <c r="V14" s="15">
        <v>1</v>
      </c>
      <c r="W14" s="15">
        <v>0</v>
      </c>
      <c r="X14" s="15">
        <v>0</v>
      </c>
      <c r="Y14" s="15">
        <f aca="true" t="shared" si="6" ref="Y14:Y35">SUM(V14:X14)</f>
        <v>1</v>
      </c>
      <c r="Z14" s="15">
        <v>0</v>
      </c>
      <c r="AA14" s="15">
        <v>0</v>
      </c>
      <c r="AB14" s="15">
        <v>0</v>
      </c>
      <c r="AC14" s="15">
        <f aca="true" t="shared" si="7" ref="AC14:AC35">SUM(Z14:AB14)</f>
        <v>0</v>
      </c>
      <c r="AD14" s="15">
        <v>1</v>
      </c>
      <c r="AE14" s="45">
        <f aca="true" t="shared" si="8" ref="AE14:AE35">D14+E14+F14+J14+K14+O14+S14+T14+U14+Y14+AC14+AD14</f>
        <v>13</v>
      </c>
      <c r="AF14" s="15">
        <v>38</v>
      </c>
      <c r="AG14" s="15">
        <v>0</v>
      </c>
      <c r="AH14" s="15">
        <f t="shared" si="0"/>
        <v>38</v>
      </c>
      <c r="AI14" s="15">
        <v>3</v>
      </c>
      <c r="AJ14" s="17">
        <f t="shared" si="1"/>
        <v>54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ht="12.75" customHeight="1">
      <c r="A15" s="10" t="s">
        <v>8</v>
      </c>
      <c r="B15" s="16">
        <v>3</v>
      </c>
      <c r="C15" s="15">
        <v>1</v>
      </c>
      <c r="D15" s="15">
        <f t="shared" si="2"/>
        <v>4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 t="shared" si="3"/>
        <v>0</v>
      </c>
      <c r="K15" s="15">
        <v>0</v>
      </c>
      <c r="L15" s="15">
        <v>0</v>
      </c>
      <c r="M15" s="15">
        <v>0</v>
      </c>
      <c r="N15" s="15">
        <v>1</v>
      </c>
      <c r="O15" s="15">
        <f t="shared" si="4"/>
        <v>1</v>
      </c>
      <c r="P15" s="15">
        <v>0</v>
      </c>
      <c r="Q15" s="15">
        <v>0</v>
      </c>
      <c r="R15" s="15">
        <v>0</v>
      </c>
      <c r="S15" s="15">
        <f t="shared" si="5"/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f t="shared" si="6"/>
        <v>0</v>
      </c>
      <c r="Z15" s="15">
        <v>0</v>
      </c>
      <c r="AA15" s="15">
        <v>0</v>
      </c>
      <c r="AB15" s="15">
        <v>0</v>
      </c>
      <c r="AC15" s="15">
        <f t="shared" si="7"/>
        <v>0</v>
      </c>
      <c r="AD15" s="15">
        <v>0</v>
      </c>
      <c r="AE15" s="45">
        <f t="shared" si="8"/>
        <v>5</v>
      </c>
      <c r="AF15" s="15">
        <v>5</v>
      </c>
      <c r="AG15" s="15">
        <v>0</v>
      </c>
      <c r="AH15" s="15">
        <f t="shared" si="0"/>
        <v>5</v>
      </c>
      <c r="AI15" s="15">
        <v>0</v>
      </c>
      <c r="AJ15" s="17">
        <f t="shared" si="1"/>
        <v>10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ht="12.75" customHeight="1">
      <c r="A16" s="10" t="s">
        <v>67</v>
      </c>
      <c r="B16" s="16">
        <v>0</v>
      </c>
      <c r="C16" s="15">
        <v>0</v>
      </c>
      <c r="D16" s="15">
        <f t="shared" si="2"/>
        <v>0</v>
      </c>
      <c r="E16" s="15">
        <v>0</v>
      </c>
      <c r="F16" s="15">
        <v>0</v>
      </c>
      <c r="G16" s="15">
        <v>1</v>
      </c>
      <c r="H16" s="15">
        <v>1</v>
      </c>
      <c r="I16" s="15">
        <v>2</v>
      </c>
      <c r="J16" s="15">
        <f t="shared" si="3"/>
        <v>4</v>
      </c>
      <c r="K16" s="15">
        <v>10</v>
      </c>
      <c r="L16" s="15">
        <v>0</v>
      </c>
      <c r="M16" s="15">
        <v>0</v>
      </c>
      <c r="N16" s="15">
        <v>2</v>
      </c>
      <c r="O16" s="15">
        <f t="shared" si="4"/>
        <v>2</v>
      </c>
      <c r="P16" s="15">
        <v>2</v>
      </c>
      <c r="Q16" s="15">
        <v>0</v>
      </c>
      <c r="R16" s="15">
        <v>0</v>
      </c>
      <c r="S16" s="15">
        <f t="shared" si="5"/>
        <v>2</v>
      </c>
      <c r="T16" s="15">
        <v>1</v>
      </c>
      <c r="U16" s="15">
        <v>0</v>
      </c>
      <c r="V16" s="15">
        <v>0</v>
      </c>
      <c r="W16" s="15">
        <v>0</v>
      </c>
      <c r="X16" s="15">
        <v>0</v>
      </c>
      <c r="Y16" s="15">
        <f t="shared" si="6"/>
        <v>0</v>
      </c>
      <c r="Z16" s="15">
        <v>0</v>
      </c>
      <c r="AA16" s="15">
        <v>0</v>
      </c>
      <c r="AB16" s="15">
        <v>0</v>
      </c>
      <c r="AC16" s="15">
        <f t="shared" si="7"/>
        <v>0</v>
      </c>
      <c r="AD16" s="15">
        <v>0</v>
      </c>
      <c r="AE16" s="45">
        <f t="shared" si="8"/>
        <v>19</v>
      </c>
      <c r="AF16" s="15">
        <v>18</v>
      </c>
      <c r="AG16" s="15">
        <v>0</v>
      </c>
      <c r="AH16" s="15">
        <f t="shared" si="0"/>
        <v>18</v>
      </c>
      <c r="AI16" s="15">
        <v>3</v>
      </c>
      <c r="AJ16" s="17">
        <f t="shared" si="1"/>
        <v>40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ht="12.75" customHeight="1">
      <c r="A17" s="10" t="s">
        <v>9</v>
      </c>
      <c r="B17" s="16">
        <v>0</v>
      </c>
      <c r="C17" s="15">
        <v>0</v>
      </c>
      <c r="D17" s="15">
        <f t="shared" si="2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 t="shared" si="3"/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4"/>
        <v>0</v>
      </c>
      <c r="P17" s="15">
        <v>0</v>
      </c>
      <c r="Q17" s="15">
        <v>0</v>
      </c>
      <c r="R17" s="15">
        <v>0</v>
      </c>
      <c r="S17" s="15">
        <f t="shared" si="5"/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f t="shared" si="6"/>
        <v>0</v>
      </c>
      <c r="Z17" s="15">
        <v>0</v>
      </c>
      <c r="AA17" s="15">
        <v>0</v>
      </c>
      <c r="AB17" s="15">
        <v>0</v>
      </c>
      <c r="AC17" s="15">
        <f t="shared" si="7"/>
        <v>0</v>
      </c>
      <c r="AD17" s="15">
        <v>0</v>
      </c>
      <c r="AE17" s="45">
        <f t="shared" si="8"/>
        <v>0</v>
      </c>
      <c r="AF17" s="15">
        <v>13</v>
      </c>
      <c r="AG17" s="15">
        <v>0</v>
      </c>
      <c r="AH17" s="15">
        <f t="shared" si="0"/>
        <v>13</v>
      </c>
      <c r="AI17" s="15">
        <v>1</v>
      </c>
      <c r="AJ17" s="17">
        <f t="shared" si="1"/>
        <v>14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ht="12.75" customHeight="1">
      <c r="A18" s="10" t="s">
        <v>10</v>
      </c>
      <c r="B18" s="16">
        <v>0</v>
      </c>
      <c r="C18" s="15">
        <v>0</v>
      </c>
      <c r="D18" s="15">
        <f t="shared" si="2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t="shared" si="3"/>
        <v>0</v>
      </c>
      <c r="K18" s="15">
        <v>0</v>
      </c>
      <c r="L18" s="15">
        <v>0</v>
      </c>
      <c r="M18" s="15">
        <v>0</v>
      </c>
      <c r="N18" s="15">
        <v>0</v>
      </c>
      <c r="O18" s="15">
        <f t="shared" si="4"/>
        <v>0</v>
      </c>
      <c r="P18" s="15">
        <v>0</v>
      </c>
      <c r="Q18" s="15">
        <v>0</v>
      </c>
      <c r="R18" s="15">
        <v>0</v>
      </c>
      <c r="S18" s="15">
        <f t="shared" si="5"/>
        <v>0</v>
      </c>
      <c r="T18" s="15">
        <v>0</v>
      </c>
      <c r="U18" s="15">
        <v>0</v>
      </c>
      <c r="V18" s="15">
        <v>2</v>
      </c>
      <c r="W18" s="15">
        <v>0</v>
      </c>
      <c r="X18" s="15">
        <v>0</v>
      </c>
      <c r="Y18" s="15">
        <f t="shared" si="6"/>
        <v>2</v>
      </c>
      <c r="Z18" s="15">
        <v>0</v>
      </c>
      <c r="AA18" s="15">
        <v>0</v>
      </c>
      <c r="AB18" s="15">
        <v>0</v>
      </c>
      <c r="AC18" s="15">
        <f t="shared" si="7"/>
        <v>0</v>
      </c>
      <c r="AD18" s="15">
        <v>0</v>
      </c>
      <c r="AE18" s="45">
        <f t="shared" si="8"/>
        <v>2</v>
      </c>
      <c r="AF18" s="15">
        <v>18</v>
      </c>
      <c r="AG18" s="15">
        <v>1</v>
      </c>
      <c r="AH18" s="15">
        <f t="shared" si="0"/>
        <v>19</v>
      </c>
      <c r="AI18" s="15">
        <v>3</v>
      </c>
      <c r="AJ18" s="17">
        <f t="shared" si="1"/>
        <v>24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ht="12.75" customHeight="1">
      <c r="A19" s="10" t="s">
        <v>11</v>
      </c>
      <c r="B19" s="16">
        <v>0</v>
      </c>
      <c r="C19" s="15">
        <v>0</v>
      </c>
      <c r="D19" s="15">
        <f t="shared" si="2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3"/>
        <v>0</v>
      </c>
      <c r="K19" s="15">
        <v>0</v>
      </c>
      <c r="L19" s="15">
        <v>0</v>
      </c>
      <c r="M19" s="15">
        <v>0</v>
      </c>
      <c r="N19" s="15">
        <v>0</v>
      </c>
      <c r="O19" s="15">
        <f t="shared" si="4"/>
        <v>0</v>
      </c>
      <c r="P19" s="15">
        <v>0</v>
      </c>
      <c r="Q19" s="15">
        <v>0</v>
      </c>
      <c r="R19" s="15">
        <v>0</v>
      </c>
      <c r="S19" s="15">
        <f t="shared" si="5"/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f t="shared" si="6"/>
        <v>0</v>
      </c>
      <c r="Z19" s="15">
        <v>0</v>
      </c>
      <c r="AA19" s="15">
        <v>0</v>
      </c>
      <c r="AB19" s="15">
        <v>0</v>
      </c>
      <c r="AC19" s="15">
        <f t="shared" si="7"/>
        <v>0</v>
      </c>
      <c r="AD19" s="15">
        <v>1</v>
      </c>
      <c r="AE19" s="45">
        <f t="shared" si="8"/>
        <v>1</v>
      </c>
      <c r="AF19" s="15">
        <v>7</v>
      </c>
      <c r="AG19" s="15">
        <v>0</v>
      </c>
      <c r="AH19" s="15">
        <f t="shared" si="0"/>
        <v>7</v>
      </c>
      <c r="AI19" s="15">
        <v>1</v>
      </c>
      <c r="AJ19" s="17">
        <f t="shared" si="1"/>
        <v>9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ht="12.75" customHeight="1">
      <c r="A20" s="10" t="s">
        <v>12</v>
      </c>
      <c r="B20" s="16">
        <v>0</v>
      </c>
      <c r="C20" s="15">
        <v>0</v>
      </c>
      <c r="D20" s="15">
        <f t="shared" si="2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3"/>
        <v>0</v>
      </c>
      <c r="K20" s="15">
        <v>0</v>
      </c>
      <c r="L20" s="15">
        <v>0</v>
      </c>
      <c r="M20" s="15">
        <v>0</v>
      </c>
      <c r="N20" s="15">
        <v>0</v>
      </c>
      <c r="O20" s="15">
        <f t="shared" si="4"/>
        <v>0</v>
      </c>
      <c r="P20" s="15">
        <v>0</v>
      </c>
      <c r="Q20" s="15">
        <v>0</v>
      </c>
      <c r="R20" s="15">
        <v>0</v>
      </c>
      <c r="S20" s="15">
        <f t="shared" si="5"/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f t="shared" si="6"/>
        <v>0</v>
      </c>
      <c r="Z20" s="15">
        <v>0</v>
      </c>
      <c r="AA20" s="15">
        <v>0</v>
      </c>
      <c r="AB20" s="15">
        <v>0</v>
      </c>
      <c r="AC20" s="15">
        <f t="shared" si="7"/>
        <v>0</v>
      </c>
      <c r="AD20" s="15">
        <v>0</v>
      </c>
      <c r="AE20" s="45">
        <f t="shared" si="8"/>
        <v>0</v>
      </c>
      <c r="AF20" s="15">
        <v>8</v>
      </c>
      <c r="AG20" s="15">
        <v>0</v>
      </c>
      <c r="AH20" s="15">
        <f t="shared" si="0"/>
        <v>8</v>
      </c>
      <c r="AI20" s="15">
        <v>1</v>
      </c>
      <c r="AJ20" s="17">
        <f t="shared" si="1"/>
        <v>9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ht="12.75" customHeight="1">
      <c r="A21" s="10" t="s">
        <v>13</v>
      </c>
      <c r="B21" s="16">
        <v>0</v>
      </c>
      <c r="C21" s="15">
        <v>0</v>
      </c>
      <c r="D21" s="15">
        <f t="shared" si="2"/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3"/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si="4"/>
        <v>0</v>
      </c>
      <c r="P21" s="15">
        <v>0</v>
      </c>
      <c r="Q21" s="15">
        <v>0</v>
      </c>
      <c r="R21" s="15">
        <v>0</v>
      </c>
      <c r="S21" s="15">
        <f t="shared" si="5"/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f t="shared" si="6"/>
        <v>0</v>
      </c>
      <c r="Z21" s="15">
        <v>0</v>
      </c>
      <c r="AA21" s="15">
        <v>0</v>
      </c>
      <c r="AB21" s="15">
        <v>0</v>
      </c>
      <c r="AC21" s="15">
        <f t="shared" si="7"/>
        <v>0</v>
      </c>
      <c r="AD21" s="15">
        <v>0</v>
      </c>
      <c r="AE21" s="45">
        <f t="shared" si="8"/>
        <v>0</v>
      </c>
      <c r="AF21" s="15">
        <v>7</v>
      </c>
      <c r="AG21" s="15">
        <v>0</v>
      </c>
      <c r="AH21" s="15">
        <f t="shared" si="0"/>
        <v>7</v>
      </c>
      <c r="AI21" s="15">
        <v>0</v>
      </c>
      <c r="AJ21" s="17">
        <f t="shared" si="1"/>
        <v>7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ht="12.75" customHeight="1">
      <c r="A22" s="11" t="s">
        <v>14</v>
      </c>
      <c r="B22" s="16">
        <v>3</v>
      </c>
      <c r="C22" s="15">
        <v>1</v>
      </c>
      <c r="D22" s="15">
        <f t="shared" si="2"/>
        <v>4</v>
      </c>
      <c r="E22" s="15">
        <v>1</v>
      </c>
      <c r="F22" s="15">
        <v>1</v>
      </c>
      <c r="G22" s="15">
        <v>1</v>
      </c>
      <c r="H22" s="15">
        <v>1</v>
      </c>
      <c r="I22" s="15">
        <v>2</v>
      </c>
      <c r="J22" s="15">
        <f t="shared" si="3"/>
        <v>4</v>
      </c>
      <c r="K22" s="15">
        <v>1</v>
      </c>
      <c r="L22" s="15">
        <v>0</v>
      </c>
      <c r="M22" s="15">
        <v>2</v>
      </c>
      <c r="N22" s="15">
        <v>1</v>
      </c>
      <c r="O22" s="15">
        <f t="shared" si="4"/>
        <v>3</v>
      </c>
      <c r="P22" s="15">
        <v>1</v>
      </c>
      <c r="Q22" s="15">
        <v>0</v>
      </c>
      <c r="R22" s="15">
        <v>1</v>
      </c>
      <c r="S22" s="15">
        <f t="shared" si="5"/>
        <v>2</v>
      </c>
      <c r="T22" s="15">
        <v>3</v>
      </c>
      <c r="U22" s="15">
        <v>1</v>
      </c>
      <c r="V22" s="15">
        <v>3</v>
      </c>
      <c r="W22" s="15">
        <v>1</v>
      </c>
      <c r="X22" s="15">
        <v>0</v>
      </c>
      <c r="Y22" s="15">
        <f t="shared" si="6"/>
        <v>4</v>
      </c>
      <c r="Z22" s="15">
        <v>0</v>
      </c>
      <c r="AA22" s="15">
        <v>1</v>
      </c>
      <c r="AB22" s="15">
        <v>1</v>
      </c>
      <c r="AC22" s="15">
        <f t="shared" si="7"/>
        <v>2</v>
      </c>
      <c r="AD22" s="15">
        <v>2</v>
      </c>
      <c r="AE22" s="45">
        <f t="shared" si="8"/>
        <v>28</v>
      </c>
      <c r="AF22" s="15">
        <v>15</v>
      </c>
      <c r="AG22" s="15">
        <v>4</v>
      </c>
      <c r="AH22" s="15">
        <f t="shared" si="0"/>
        <v>19</v>
      </c>
      <c r="AI22" s="15">
        <v>1</v>
      </c>
      <c r="AJ22" s="17">
        <f t="shared" si="1"/>
        <v>48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ht="12.75" customHeight="1">
      <c r="A23" s="11" t="s">
        <v>15</v>
      </c>
      <c r="B23" s="16">
        <v>1</v>
      </c>
      <c r="C23" s="15">
        <v>0</v>
      </c>
      <c r="D23" s="15">
        <f t="shared" si="2"/>
        <v>1</v>
      </c>
      <c r="E23" s="15">
        <v>1</v>
      </c>
      <c r="F23" s="15">
        <v>0</v>
      </c>
      <c r="G23" s="15">
        <v>1</v>
      </c>
      <c r="H23" s="15">
        <v>1</v>
      </c>
      <c r="I23" s="15">
        <v>1</v>
      </c>
      <c r="J23" s="15">
        <f t="shared" si="3"/>
        <v>3</v>
      </c>
      <c r="K23" s="15">
        <v>1</v>
      </c>
      <c r="L23" s="15">
        <v>0</v>
      </c>
      <c r="M23" s="15">
        <v>0</v>
      </c>
      <c r="N23" s="15">
        <v>1</v>
      </c>
      <c r="O23" s="15">
        <f t="shared" si="4"/>
        <v>1</v>
      </c>
      <c r="P23" s="15">
        <v>1</v>
      </c>
      <c r="Q23" s="15">
        <v>0</v>
      </c>
      <c r="R23" s="15">
        <v>0</v>
      </c>
      <c r="S23" s="15">
        <f t="shared" si="5"/>
        <v>1</v>
      </c>
      <c r="T23" s="15">
        <v>1</v>
      </c>
      <c r="U23" s="15">
        <v>0</v>
      </c>
      <c r="V23" s="15">
        <v>1</v>
      </c>
      <c r="W23" s="15">
        <v>0</v>
      </c>
      <c r="X23" s="15">
        <v>0</v>
      </c>
      <c r="Y23" s="15">
        <f t="shared" si="6"/>
        <v>1</v>
      </c>
      <c r="Z23" s="15">
        <v>0</v>
      </c>
      <c r="AA23" s="15">
        <v>0</v>
      </c>
      <c r="AB23" s="15">
        <v>1</v>
      </c>
      <c r="AC23" s="15">
        <f t="shared" si="7"/>
        <v>1</v>
      </c>
      <c r="AD23" s="15">
        <v>1</v>
      </c>
      <c r="AE23" s="45">
        <f t="shared" si="8"/>
        <v>12</v>
      </c>
      <c r="AF23" s="15">
        <v>7</v>
      </c>
      <c r="AG23" s="15">
        <v>1</v>
      </c>
      <c r="AH23" s="15">
        <f t="shared" si="0"/>
        <v>8</v>
      </c>
      <c r="AI23" s="15">
        <v>1</v>
      </c>
      <c r="AJ23" s="17">
        <f t="shared" si="1"/>
        <v>21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</row>
    <row r="24" spans="1:73" ht="12.75" customHeight="1">
      <c r="A24" s="11" t="s">
        <v>16</v>
      </c>
      <c r="B24" s="16">
        <v>0</v>
      </c>
      <c r="C24" s="15">
        <v>0</v>
      </c>
      <c r="D24" s="15">
        <f t="shared" si="2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3"/>
        <v>0</v>
      </c>
      <c r="K24" s="15">
        <v>0</v>
      </c>
      <c r="L24" s="15">
        <v>0</v>
      </c>
      <c r="M24" s="15">
        <v>0</v>
      </c>
      <c r="N24" s="15">
        <v>0</v>
      </c>
      <c r="O24" s="15">
        <f t="shared" si="4"/>
        <v>0</v>
      </c>
      <c r="P24" s="15">
        <v>0</v>
      </c>
      <c r="Q24" s="15">
        <v>0</v>
      </c>
      <c r="R24" s="15">
        <v>0</v>
      </c>
      <c r="S24" s="15">
        <f t="shared" si="5"/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f t="shared" si="6"/>
        <v>0</v>
      </c>
      <c r="Z24" s="15">
        <v>0</v>
      </c>
      <c r="AA24" s="15">
        <v>0</v>
      </c>
      <c r="AB24" s="15">
        <v>0</v>
      </c>
      <c r="AC24" s="15">
        <f t="shared" si="7"/>
        <v>0</v>
      </c>
      <c r="AD24" s="15">
        <v>0</v>
      </c>
      <c r="AE24" s="45">
        <f t="shared" si="8"/>
        <v>0</v>
      </c>
      <c r="AF24" s="15">
        <v>3</v>
      </c>
      <c r="AG24" s="15">
        <v>0</v>
      </c>
      <c r="AH24" s="15">
        <f t="shared" si="0"/>
        <v>3</v>
      </c>
      <c r="AI24" s="15">
        <v>0</v>
      </c>
      <c r="AJ24" s="17">
        <f t="shared" si="1"/>
        <v>3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73" ht="12.75" customHeight="1">
      <c r="A25" s="11" t="s">
        <v>17</v>
      </c>
      <c r="B25" s="16">
        <v>0</v>
      </c>
      <c r="C25" s="15">
        <v>0</v>
      </c>
      <c r="D25" s="15">
        <f t="shared" si="2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3"/>
        <v>0</v>
      </c>
      <c r="K25" s="15">
        <v>1</v>
      </c>
      <c r="L25" s="15">
        <v>0</v>
      </c>
      <c r="M25" s="15">
        <v>0</v>
      </c>
      <c r="N25" s="15">
        <v>0</v>
      </c>
      <c r="O25" s="15">
        <f t="shared" si="4"/>
        <v>0</v>
      </c>
      <c r="P25" s="15">
        <v>0</v>
      </c>
      <c r="Q25" s="15">
        <v>0</v>
      </c>
      <c r="R25" s="15">
        <v>0</v>
      </c>
      <c r="S25" s="15">
        <f t="shared" si="5"/>
        <v>0</v>
      </c>
      <c r="T25" s="15">
        <v>1</v>
      </c>
      <c r="U25" s="15">
        <v>0</v>
      </c>
      <c r="V25" s="15">
        <v>0</v>
      </c>
      <c r="W25" s="15">
        <v>0</v>
      </c>
      <c r="X25" s="15">
        <v>0</v>
      </c>
      <c r="Y25" s="15">
        <f t="shared" si="6"/>
        <v>0</v>
      </c>
      <c r="Z25" s="15">
        <v>0</v>
      </c>
      <c r="AA25" s="15">
        <v>0</v>
      </c>
      <c r="AB25" s="15">
        <v>0</v>
      </c>
      <c r="AC25" s="15">
        <f t="shared" si="7"/>
        <v>0</v>
      </c>
      <c r="AD25" s="15">
        <v>0</v>
      </c>
      <c r="AE25" s="45">
        <f t="shared" si="8"/>
        <v>2</v>
      </c>
      <c r="AF25" s="15">
        <v>2</v>
      </c>
      <c r="AG25" s="15">
        <v>0</v>
      </c>
      <c r="AH25" s="15">
        <f t="shared" si="0"/>
        <v>2</v>
      </c>
      <c r="AI25" s="15">
        <v>1</v>
      </c>
      <c r="AJ25" s="17">
        <f t="shared" si="1"/>
        <v>5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ht="12.75" customHeight="1">
      <c r="A26" s="9" t="s">
        <v>18</v>
      </c>
      <c r="B26" s="16">
        <v>0</v>
      </c>
      <c r="C26" s="15">
        <v>0</v>
      </c>
      <c r="D26" s="15">
        <f t="shared" si="2"/>
        <v>0</v>
      </c>
      <c r="E26" s="15">
        <v>0</v>
      </c>
      <c r="F26" s="15">
        <v>0</v>
      </c>
      <c r="G26" s="15">
        <v>0</v>
      </c>
      <c r="H26" s="15">
        <v>2</v>
      </c>
      <c r="I26" s="15">
        <v>0</v>
      </c>
      <c r="J26" s="15">
        <f t="shared" si="3"/>
        <v>2</v>
      </c>
      <c r="K26" s="15">
        <v>2</v>
      </c>
      <c r="L26" s="15">
        <v>0</v>
      </c>
      <c r="M26" s="15">
        <v>0</v>
      </c>
      <c r="N26" s="15">
        <v>1</v>
      </c>
      <c r="O26" s="15">
        <f t="shared" si="4"/>
        <v>1</v>
      </c>
      <c r="P26" s="15">
        <v>0</v>
      </c>
      <c r="Q26" s="15">
        <v>0</v>
      </c>
      <c r="R26" s="15">
        <v>0</v>
      </c>
      <c r="S26" s="15">
        <f t="shared" si="5"/>
        <v>0</v>
      </c>
      <c r="T26" s="15">
        <v>1</v>
      </c>
      <c r="U26" s="15">
        <v>0</v>
      </c>
      <c r="V26" s="15">
        <v>0</v>
      </c>
      <c r="W26" s="15">
        <v>0</v>
      </c>
      <c r="X26" s="15">
        <v>0</v>
      </c>
      <c r="Y26" s="15">
        <f t="shared" si="6"/>
        <v>0</v>
      </c>
      <c r="Z26" s="15">
        <v>0</v>
      </c>
      <c r="AA26" s="15">
        <v>0</v>
      </c>
      <c r="AB26" s="15">
        <v>0</v>
      </c>
      <c r="AC26" s="15">
        <f t="shared" si="7"/>
        <v>0</v>
      </c>
      <c r="AD26" s="15">
        <v>0</v>
      </c>
      <c r="AE26" s="45">
        <f t="shared" si="8"/>
        <v>6</v>
      </c>
      <c r="AF26" s="15">
        <v>17</v>
      </c>
      <c r="AG26" s="15">
        <v>0</v>
      </c>
      <c r="AH26" s="15">
        <f t="shared" si="0"/>
        <v>17</v>
      </c>
      <c r="AI26" s="15">
        <v>2</v>
      </c>
      <c r="AJ26" s="17">
        <f t="shared" si="1"/>
        <v>25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ht="12.75" customHeight="1">
      <c r="A27" s="11" t="s">
        <v>19</v>
      </c>
      <c r="B27" s="16">
        <v>0</v>
      </c>
      <c r="C27" s="15">
        <v>0</v>
      </c>
      <c r="D27" s="15">
        <f t="shared" si="2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 t="shared" si="3"/>
        <v>0</v>
      </c>
      <c r="K27" s="15">
        <v>0</v>
      </c>
      <c r="L27" s="15">
        <v>0</v>
      </c>
      <c r="M27" s="15">
        <v>0</v>
      </c>
      <c r="N27" s="15">
        <v>0</v>
      </c>
      <c r="O27" s="15">
        <f t="shared" si="4"/>
        <v>0</v>
      </c>
      <c r="P27" s="15">
        <v>0</v>
      </c>
      <c r="Q27" s="15">
        <v>0</v>
      </c>
      <c r="R27" s="15">
        <v>0</v>
      </c>
      <c r="S27" s="15">
        <f t="shared" si="5"/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f t="shared" si="6"/>
        <v>0</v>
      </c>
      <c r="Z27" s="15">
        <v>0</v>
      </c>
      <c r="AA27" s="15">
        <v>0</v>
      </c>
      <c r="AB27" s="15">
        <v>0</v>
      </c>
      <c r="AC27" s="15">
        <f t="shared" si="7"/>
        <v>0</v>
      </c>
      <c r="AD27" s="15">
        <v>0</v>
      </c>
      <c r="AE27" s="45">
        <f t="shared" si="8"/>
        <v>0</v>
      </c>
      <c r="AF27" s="15">
        <v>5</v>
      </c>
      <c r="AG27" s="15">
        <v>0</v>
      </c>
      <c r="AH27" s="15">
        <f t="shared" si="0"/>
        <v>5</v>
      </c>
      <c r="AI27" s="15">
        <v>1</v>
      </c>
      <c r="AJ27" s="17">
        <f t="shared" si="1"/>
        <v>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ht="12.75" customHeight="1">
      <c r="A28" s="11" t="s">
        <v>20</v>
      </c>
      <c r="B28" s="16">
        <v>0</v>
      </c>
      <c r="C28" s="15">
        <v>0</v>
      </c>
      <c r="D28" s="15">
        <f t="shared" si="2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 t="shared" si="3"/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4"/>
        <v>0</v>
      </c>
      <c r="P28" s="15">
        <v>0</v>
      </c>
      <c r="Q28" s="15">
        <v>0</v>
      </c>
      <c r="R28" s="15">
        <v>0</v>
      </c>
      <c r="S28" s="15">
        <f t="shared" si="5"/>
        <v>0</v>
      </c>
      <c r="T28" s="15">
        <v>1</v>
      </c>
      <c r="U28" s="15">
        <v>0</v>
      </c>
      <c r="V28" s="15">
        <v>0</v>
      </c>
      <c r="W28" s="15">
        <v>0</v>
      </c>
      <c r="X28" s="15">
        <v>0</v>
      </c>
      <c r="Y28" s="15">
        <f t="shared" si="6"/>
        <v>0</v>
      </c>
      <c r="Z28" s="15">
        <v>0</v>
      </c>
      <c r="AA28" s="15">
        <v>0</v>
      </c>
      <c r="AB28" s="15">
        <v>0</v>
      </c>
      <c r="AC28" s="15">
        <f t="shared" si="7"/>
        <v>0</v>
      </c>
      <c r="AD28" s="15">
        <v>0</v>
      </c>
      <c r="AE28" s="45">
        <f t="shared" si="8"/>
        <v>1</v>
      </c>
      <c r="AF28" s="15">
        <v>12</v>
      </c>
      <c r="AG28" s="15">
        <v>0</v>
      </c>
      <c r="AH28" s="15">
        <f t="shared" si="0"/>
        <v>12</v>
      </c>
      <c r="AI28" s="15">
        <v>2</v>
      </c>
      <c r="AJ28" s="17">
        <f t="shared" si="1"/>
        <v>15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</row>
    <row r="29" spans="1:73" ht="12.75" customHeight="1">
      <c r="A29" s="11" t="s">
        <v>68</v>
      </c>
      <c r="B29" s="16">
        <v>0</v>
      </c>
      <c r="C29" s="15">
        <v>0</v>
      </c>
      <c r="D29" s="15">
        <f t="shared" si="2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 t="shared" si="3"/>
        <v>0</v>
      </c>
      <c r="K29" s="15">
        <v>1</v>
      </c>
      <c r="L29" s="15">
        <v>0</v>
      </c>
      <c r="M29" s="15">
        <v>0</v>
      </c>
      <c r="N29" s="15">
        <v>1</v>
      </c>
      <c r="O29" s="15">
        <f t="shared" si="4"/>
        <v>1</v>
      </c>
      <c r="P29" s="15">
        <v>0</v>
      </c>
      <c r="Q29" s="15">
        <v>0</v>
      </c>
      <c r="R29" s="15">
        <v>0</v>
      </c>
      <c r="S29" s="15">
        <f t="shared" si="5"/>
        <v>0</v>
      </c>
      <c r="T29" s="15">
        <v>1</v>
      </c>
      <c r="U29" s="15">
        <v>0</v>
      </c>
      <c r="V29" s="15">
        <v>0</v>
      </c>
      <c r="W29" s="15">
        <v>0</v>
      </c>
      <c r="X29" s="15">
        <v>0</v>
      </c>
      <c r="Y29" s="15">
        <f t="shared" si="6"/>
        <v>0</v>
      </c>
      <c r="Z29" s="15">
        <v>0</v>
      </c>
      <c r="AA29" s="15">
        <v>0</v>
      </c>
      <c r="AB29" s="15">
        <v>1</v>
      </c>
      <c r="AC29" s="15">
        <f t="shared" si="7"/>
        <v>1</v>
      </c>
      <c r="AD29" s="15">
        <v>0</v>
      </c>
      <c r="AE29" s="45">
        <f t="shared" si="8"/>
        <v>4</v>
      </c>
      <c r="AF29" s="15">
        <v>5</v>
      </c>
      <c r="AG29" s="15">
        <v>0</v>
      </c>
      <c r="AH29" s="15">
        <f t="shared" si="0"/>
        <v>5</v>
      </c>
      <c r="AI29" s="15">
        <v>1</v>
      </c>
      <c r="AJ29" s="17">
        <f t="shared" si="1"/>
        <v>10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</row>
    <row r="30" spans="1:73" ht="12.75" customHeight="1">
      <c r="A30" s="11" t="s">
        <v>69</v>
      </c>
      <c r="B30" s="16">
        <v>0</v>
      </c>
      <c r="C30" s="15">
        <v>0</v>
      </c>
      <c r="D30" s="15">
        <f t="shared" si="2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 t="shared" si="3"/>
        <v>0</v>
      </c>
      <c r="K30" s="15">
        <v>0</v>
      </c>
      <c r="L30" s="15">
        <v>0</v>
      </c>
      <c r="M30" s="15">
        <v>0</v>
      </c>
      <c r="N30" s="15">
        <v>0</v>
      </c>
      <c r="O30" s="15">
        <f t="shared" si="4"/>
        <v>0</v>
      </c>
      <c r="P30" s="15">
        <v>0</v>
      </c>
      <c r="Q30" s="15">
        <v>0</v>
      </c>
      <c r="R30" s="15">
        <v>0</v>
      </c>
      <c r="S30" s="15">
        <f t="shared" si="5"/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f t="shared" si="6"/>
        <v>0</v>
      </c>
      <c r="Z30" s="15">
        <v>0</v>
      </c>
      <c r="AA30" s="15">
        <v>0</v>
      </c>
      <c r="AB30" s="15">
        <v>0</v>
      </c>
      <c r="AC30" s="15">
        <f t="shared" si="7"/>
        <v>0</v>
      </c>
      <c r="AD30" s="15">
        <v>0</v>
      </c>
      <c r="AE30" s="45">
        <f t="shared" si="8"/>
        <v>0</v>
      </c>
      <c r="AF30" s="15">
        <v>1</v>
      </c>
      <c r="AG30" s="15">
        <v>0</v>
      </c>
      <c r="AH30" s="15">
        <f t="shared" si="0"/>
        <v>1</v>
      </c>
      <c r="AI30" s="15">
        <v>0</v>
      </c>
      <c r="AJ30" s="17">
        <f t="shared" si="1"/>
        <v>1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</row>
    <row r="31" spans="1:73" ht="12.75" customHeight="1">
      <c r="A31" s="11" t="s">
        <v>70</v>
      </c>
      <c r="B31" s="16">
        <v>0</v>
      </c>
      <c r="C31" s="15">
        <v>0</v>
      </c>
      <c r="D31" s="15">
        <f t="shared" si="2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 t="shared" si="3"/>
        <v>0</v>
      </c>
      <c r="K31" s="15">
        <v>1</v>
      </c>
      <c r="L31" s="15">
        <v>0</v>
      </c>
      <c r="M31" s="15">
        <v>0</v>
      </c>
      <c r="N31" s="15">
        <v>0</v>
      </c>
      <c r="O31" s="15">
        <f t="shared" si="4"/>
        <v>0</v>
      </c>
      <c r="P31" s="15">
        <v>0</v>
      </c>
      <c r="Q31" s="15">
        <v>0</v>
      </c>
      <c r="R31" s="15">
        <v>0</v>
      </c>
      <c r="S31" s="15">
        <f t="shared" si="5"/>
        <v>0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5">
        <f t="shared" si="6"/>
        <v>0</v>
      </c>
      <c r="Z31" s="15">
        <v>0</v>
      </c>
      <c r="AA31" s="15">
        <v>0</v>
      </c>
      <c r="AB31" s="15">
        <v>0</v>
      </c>
      <c r="AC31" s="15">
        <f t="shared" si="7"/>
        <v>0</v>
      </c>
      <c r="AD31" s="15">
        <v>0</v>
      </c>
      <c r="AE31" s="45">
        <f t="shared" si="8"/>
        <v>2</v>
      </c>
      <c r="AF31" s="15">
        <v>3</v>
      </c>
      <c r="AG31" s="15">
        <v>0</v>
      </c>
      <c r="AH31" s="15">
        <f t="shared" si="0"/>
        <v>3</v>
      </c>
      <c r="AI31" s="15">
        <v>0</v>
      </c>
      <c r="AJ31" s="17">
        <f t="shared" si="1"/>
        <v>5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</row>
    <row r="32" spans="1:73" ht="12.75" customHeight="1">
      <c r="A32" s="11" t="s">
        <v>71</v>
      </c>
      <c r="B32" s="16">
        <v>0</v>
      </c>
      <c r="C32" s="15">
        <v>0</v>
      </c>
      <c r="D32" s="15">
        <f t="shared" si="2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 t="shared" si="3"/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4"/>
        <v>0</v>
      </c>
      <c r="P32" s="15">
        <v>0</v>
      </c>
      <c r="Q32" s="15">
        <v>0</v>
      </c>
      <c r="R32" s="15">
        <v>0</v>
      </c>
      <c r="S32" s="15">
        <f t="shared" si="5"/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f t="shared" si="6"/>
        <v>0</v>
      </c>
      <c r="Z32" s="15">
        <v>0</v>
      </c>
      <c r="AA32" s="15">
        <v>0</v>
      </c>
      <c r="AB32" s="15">
        <v>0</v>
      </c>
      <c r="AC32" s="15">
        <f t="shared" si="7"/>
        <v>0</v>
      </c>
      <c r="AD32" s="15">
        <v>0</v>
      </c>
      <c r="AE32" s="45">
        <f t="shared" si="8"/>
        <v>0</v>
      </c>
      <c r="AF32" s="15">
        <v>5</v>
      </c>
      <c r="AG32" s="15">
        <v>0</v>
      </c>
      <c r="AH32" s="15">
        <f t="shared" si="0"/>
        <v>5</v>
      </c>
      <c r="AI32" s="15">
        <v>1</v>
      </c>
      <c r="AJ32" s="17">
        <f t="shared" si="1"/>
        <v>6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</row>
    <row r="33" spans="1:73" ht="12.75" customHeight="1">
      <c r="A33" s="11" t="s">
        <v>72</v>
      </c>
      <c r="B33" s="16">
        <v>0</v>
      </c>
      <c r="C33" s="15">
        <v>0</v>
      </c>
      <c r="D33" s="15">
        <f t="shared" si="2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f t="shared" si="3"/>
        <v>0</v>
      </c>
      <c r="K33" s="15">
        <v>0</v>
      </c>
      <c r="L33" s="15">
        <v>0</v>
      </c>
      <c r="M33" s="15">
        <v>0</v>
      </c>
      <c r="N33" s="15">
        <v>0</v>
      </c>
      <c r="O33" s="15">
        <f t="shared" si="4"/>
        <v>0</v>
      </c>
      <c r="P33" s="15">
        <v>0</v>
      </c>
      <c r="Q33" s="15">
        <v>0</v>
      </c>
      <c r="R33" s="15">
        <v>0</v>
      </c>
      <c r="S33" s="15">
        <f t="shared" si="5"/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f t="shared" si="6"/>
        <v>0</v>
      </c>
      <c r="Z33" s="15">
        <v>0</v>
      </c>
      <c r="AA33" s="15">
        <v>0</v>
      </c>
      <c r="AB33" s="15">
        <v>0</v>
      </c>
      <c r="AC33" s="15">
        <f t="shared" si="7"/>
        <v>0</v>
      </c>
      <c r="AD33" s="15">
        <v>0</v>
      </c>
      <c r="AE33" s="45">
        <f t="shared" si="8"/>
        <v>0</v>
      </c>
      <c r="AF33" s="15">
        <v>12</v>
      </c>
      <c r="AG33" s="15">
        <v>0</v>
      </c>
      <c r="AH33" s="15">
        <f t="shared" si="0"/>
        <v>12</v>
      </c>
      <c r="AI33" s="15">
        <v>2</v>
      </c>
      <c r="AJ33" s="17">
        <f t="shared" si="1"/>
        <v>14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</row>
    <row r="34" spans="1:73" ht="9" customHeight="1">
      <c r="A34" s="11"/>
      <c r="D34" s="15">
        <f t="shared" si="2"/>
        <v>0</v>
      </c>
      <c r="J34" s="15">
        <f t="shared" si="3"/>
        <v>0</v>
      </c>
      <c r="O34" s="15">
        <f t="shared" si="4"/>
        <v>0</v>
      </c>
      <c r="S34" s="15">
        <f t="shared" si="5"/>
        <v>0</v>
      </c>
      <c r="Y34" s="15">
        <f t="shared" si="6"/>
        <v>0</v>
      </c>
      <c r="AC34" s="15">
        <f t="shared" si="7"/>
        <v>0</v>
      </c>
      <c r="AE34" s="45">
        <f t="shared" si="8"/>
        <v>0</v>
      </c>
      <c r="AH34" s="15">
        <f t="shared" si="0"/>
        <v>0</v>
      </c>
      <c r="AJ34" s="17">
        <f t="shared" si="1"/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</row>
    <row r="35" spans="1:76" s="26" customFormat="1" ht="16.5" customHeight="1">
      <c r="A35" s="46" t="s">
        <v>21</v>
      </c>
      <c r="B35" s="47">
        <f>SUM(B8:B34)</f>
        <v>30</v>
      </c>
      <c r="C35" s="47">
        <f>SUM(C8:C34)</f>
        <v>4</v>
      </c>
      <c r="D35" s="48">
        <f t="shared" si="2"/>
        <v>34</v>
      </c>
      <c r="E35" s="47">
        <f>SUM(E8:E34)</f>
        <v>12</v>
      </c>
      <c r="F35" s="47">
        <f>SUM(F8:F34)</f>
        <v>4</v>
      </c>
      <c r="G35" s="47">
        <f>SUM(G8:G34)</f>
        <v>10</v>
      </c>
      <c r="H35" s="47">
        <f>SUM(H8:H34)</f>
        <v>13</v>
      </c>
      <c r="I35" s="47">
        <f>SUM(I8:I34)</f>
        <v>14</v>
      </c>
      <c r="J35" s="48">
        <f t="shared" si="3"/>
        <v>37</v>
      </c>
      <c r="K35" s="47">
        <f>SUM(K8:K34)</f>
        <v>50</v>
      </c>
      <c r="L35" s="47">
        <f>SUM(L8:L34)</f>
        <v>3</v>
      </c>
      <c r="M35" s="47">
        <f>SUM(M8:M34)</f>
        <v>9</v>
      </c>
      <c r="N35" s="47">
        <f>SUM(N8:N34)</f>
        <v>24</v>
      </c>
      <c r="O35" s="48">
        <f t="shared" si="4"/>
        <v>36</v>
      </c>
      <c r="P35" s="47">
        <f>SUM(P8:P34)</f>
        <v>16</v>
      </c>
      <c r="Q35" s="47">
        <f>SUM(Q8:Q34)</f>
        <v>1</v>
      </c>
      <c r="R35" s="47">
        <f>SUM(R8:R34)</f>
        <v>2</v>
      </c>
      <c r="S35" s="48">
        <f t="shared" si="5"/>
        <v>19</v>
      </c>
      <c r="T35" s="47">
        <f>SUM(T8:T34)</f>
        <v>34</v>
      </c>
      <c r="U35" s="47">
        <f>SUM(U8:U34)</f>
        <v>9</v>
      </c>
      <c r="V35" s="47">
        <f>SUM(V8:V34)</f>
        <v>22</v>
      </c>
      <c r="W35" s="47">
        <f>SUM(W8:W34)</f>
        <v>3</v>
      </c>
      <c r="X35" s="47">
        <f>SUM(X8:X34)</f>
        <v>2</v>
      </c>
      <c r="Y35" s="48">
        <f t="shared" si="6"/>
        <v>27</v>
      </c>
      <c r="Z35" s="47">
        <f>SUM(Z8:Z34)</f>
        <v>5</v>
      </c>
      <c r="AA35" s="47">
        <f>SUM(AA8:AA34)</f>
        <v>5</v>
      </c>
      <c r="AB35" s="47">
        <f>SUM(AB8:AB34)</f>
        <v>16</v>
      </c>
      <c r="AC35" s="48">
        <f t="shared" si="7"/>
        <v>26</v>
      </c>
      <c r="AD35" s="47">
        <f>SUM(AD8:AD34)</f>
        <v>18</v>
      </c>
      <c r="AE35" s="18">
        <f t="shared" si="8"/>
        <v>306</v>
      </c>
      <c r="AF35" s="47">
        <f>SUM(AF8:AF34)</f>
        <v>573</v>
      </c>
      <c r="AG35" s="47">
        <f>SUM(AG8:AG34)</f>
        <v>20</v>
      </c>
      <c r="AH35" s="48">
        <f t="shared" si="0"/>
        <v>593</v>
      </c>
      <c r="AI35" s="47">
        <f>SUM(AI8:AI34)</f>
        <v>56</v>
      </c>
      <c r="AJ35" s="49">
        <f t="shared" si="1"/>
        <v>955</v>
      </c>
      <c r="AL35" s="50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0"/>
      <c r="BW35" s="50"/>
      <c r="BX35" s="50"/>
    </row>
    <row r="36" spans="1:36" ht="16.5" customHeight="1">
      <c r="A36" s="12" t="s">
        <v>73</v>
      </c>
      <c r="B36" s="5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6"/>
      <c r="AF36" s="5"/>
      <c r="AG36" s="5"/>
      <c r="AH36" s="5"/>
      <c r="AI36" s="5"/>
      <c r="AJ36" s="3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1999-01-25T21:13:39Z</dcterms:created>
  <cp:category/>
  <cp:version/>
  <cp:contentType/>
  <cp:contentStatus/>
</cp:coreProperties>
</file>