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SETIEMBRE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<sst xmlns="http://schemas.openxmlformats.org/spreadsheetml/2006/main" count="40" uniqueCount="36">
  <si>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RESERVA PARA RIESGOS CATASTRÓFICOS</t>
  </si>
  <si>
    <t>AL 30 DE SETIEMBRE DE 1999</t>
  </si>
  <si>
    <t>(En Dólares Americanos)</t>
  </si>
  <si>
    <t>Compañía</t>
  </si>
  <si>
    <t>Valores Totales Expuestos                   (A)</t>
  </si>
  <si>
    <t>Pérdida Máxima Probable            (B) = 10% de (A)</t>
  </si>
  <si>
    <t>Capacidad del Contrato de Exceso de Pérdida Catastrófico         (C)</t>
  </si>
  <si>
    <t>Prioridad          (D)</t>
  </si>
  <si>
    <t>Déficit de Amparo          (E) = Máx [(B)-(C),O]</t>
  </si>
  <si>
    <t>Reserva Catastrófica              (D) + (E)</t>
  </si>
  <si>
    <t>Reserva Constituída</t>
  </si>
  <si>
    <t>CXL</t>
  </si>
  <si>
    <t>VIgente Hasta</t>
  </si>
  <si>
    <t>El Pacífico- Peruano Suiza .........................................................................</t>
  </si>
  <si>
    <t>RI</t>
  </si>
  <si>
    <t>97.06.30</t>
  </si>
  <si>
    <t>Generali Perú.........................................................................</t>
  </si>
  <si>
    <t>FE</t>
  </si>
  <si>
    <t>La Fénix Peruana .........................................................................</t>
  </si>
  <si>
    <t>PA</t>
  </si>
  <si>
    <t>La Positiva .........................................................................</t>
  </si>
  <si>
    <t>PO</t>
  </si>
  <si>
    <t>La Vitalicia.........................................................................</t>
  </si>
  <si>
    <t>VI</t>
  </si>
  <si>
    <t>Mapfre Perú.........................................................................</t>
  </si>
  <si>
    <t>Popular y Porvenir.........................................................................</t>
  </si>
  <si>
    <t>SA</t>
  </si>
  <si>
    <t>Rímac Internacional.........................................................................</t>
  </si>
  <si>
    <t>CN</t>
  </si>
  <si>
    <t>Sul América .........................................................................</t>
  </si>
  <si>
    <t>GE</t>
  </si>
  <si>
    <t>97.12.31</t>
  </si>
  <si>
    <t>Wiese Aetna.........................................................................</t>
  </si>
  <si>
    <t>SN</t>
  </si>
  <si>
    <t xml:space="preserve"> </t>
  </si>
  <si>
    <t>Total Sistema :.......................................................................................</t>
  </si>
</sst>
</file>

<file path=xl/styles.xml><?xml version="1.0" encoding="utf-8"?>
<styleSheet xmlns="http://schemas.openxmlformats.org/spreadsheetml/2006/main">
  <numFmts count="62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S/.&quot;#,##0;\-&quot;S/.&quot;#,##0"/>
    <numFmt numFmtId="195" formatCode="&quot;S/.&quot;#,##0;[Red]\-&quot;S/.&quot;#,##0"/>
    <numFmt numFmtId="196" formatCode="&quot;S/.&quot;#,##0.00;\-&quot;S/.&quot;#,##0.00"/>
    <numFmt numFmtId="197" formatCode="&quot;S/.&quot;#,##0.00;[Red]\-&quot;S/.&quot;#,##0.00"/>
    <numFmt numFmtId="198" formatCode="_-&quot;S/.&quot;* #,##0_-;\-&quot;S/.&quot;* #,##0_-;_-&quot;S/.&quot;* &quot;-&quot;_-;_-@_-"/>
    <numFmt numFmtId="199" formatCode="_-* #,##0_-;\-* #,##0_-;_-* &quot;-&quot;_-;_-@_-"/>
    <numFmt numFmtId="200" formatCode="_-&quot;S/.&quot;* #,##0.00_-;\-&quot;S/.&quot;* #,##0.00_-;_-&quot;S/.&quot;* &quot;-&quot;??_-;_-@_-"/>
    <numFmt numFmtId="201" formatCode="_-* #,##0.00_-;\-* #,##0.00_-;_-* &quot;-&quot;??_-;_-@_-"/>
    <numFmt numFmtId="202" formatCode="&quot;S/.&quot;\ #,##0_);\(&quot;S/.&quot;\ #,##0\)"/>
    <numFmt numFmtId="203" formatCode="&quot;S/.&quot;\ #,##0_);[Red]\(&quot;S/.&quot;\ #,##0\)"/>
    <numFmt numFmtId="204" formatCode="&quot;S/.&quot;\ #,##0.00_);\(&quot;S/.&quot;\ #,##0.00\)"/>
    <numFmt numFmtId="205" formatCode="&quot;S/.&quot;\ #,##0.00_);[Red]\(&quot;S/.&quot;\ #,##0.00\)"/>
    <numFmt numFmtId="206" formatCode="_(&quot;S/.&quot;\ * #,##0_);_(&quot;S/.&quot;\ * \(#,##0\);_(&quot;S/.&quot;\ * &quot;-&quot;_);_(@_)"/>
    <numFmt numFmtId="207" formatCode="_(&quot;S/.&quot;\ * #,##0.00_);_(&quot;S/.&quot;\ * \(#,##0.00\);_(&quot;S/.&quot;\ * &quot;-&quot;??_);_(@_)"/>
    <numFmt numFmtId="208" formatCode="#,##0\ &quot;Pts&quot;_);\(#,##0\ &quot;Pts&quot;\)"/>
    <numFmt numFmtId="209" formatCode="#,##0\ &quot;Pts&quot;_);[Red]\(#,##0\ &quot;Pts&quot;\)"/>
    <numFmt numFmtId="210" formatCode="#,##0.00\ &quot;Pts&quot;_);\(#,##0.00\ &quot;Pts&quot;\)"/>
    <numFmt numFmtId="211" formatCode="#,##0.00\ &quot;Pts&quot;_);[Red]\(#,##0.00\ &quot;Pts&quot;\)"/>
    <numFmt numFmtId="212" formatCode="_ * #,##0_)\ &quot;Pts&quot;_ ;_ * \(#,##0\)\ &quot;Pts&quot;_ ;_ * &quot;-&quot;_)\ &quot;Pts&quot;_ ;_ @_ "/>
    <numFmt numFmtId="213" formatCode="_ * #,##0_)\ _P_t_s_ ;_ * \(#,##0\)\ _P_t_s_ ;_ * &quot;-&quot;_)\ _P_t_s_ ;_ @_ "/>
    <numFmt numFmtId="214" formatCode="_ * #,##0.00_)\ &quot;Pts&quot;_ ;_ * \(#,##0.00\)\ &quot;Pts&quot;_ ;_ * &quot;-&quot;??_)\ &quot;Pts&quot;_ ;_ @_ "/>
    <numFmt numFmtId="215" formatCode="_ * #,##0.00_)\ _P_t_s_ ;_ * \(#,##0.00\)\ _P_t_s_ ;_ * &quot;-&quot;??_)\ _P_t_s_ ;_ @_ "/>
    <numFmt numFmtId="216" formatCode="_(* #\ ###\ ##0_);_(* \(#\ ###\ ##0\);_(* &quot;-&quot;_);_(@_)"/>
    <numFmt numFmtId="217" formatCode="_(* #\ ###\ ###\ ##0_);_(* \(#\ ###\ ###\ ##0\);_(* &quot;-&quot;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3"/>
      <name val="Zurich BlkEx BT"/>
      <family val="2"/>
    </font>
    <font>
      <sz val="10.5"/>
      <name val="AvantGarde Md BT"/>
      <family val="2"/>
    </font>
    <font>
      <sz val="10.5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1" xfId="0" applyFont="1" applyBorder="1" applyAlignment="1" quotePrefix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quotePrefix="1">
      <alignment horizontal="center" vertical="center" wrapText="1"/>
    </xf>
    <xf numFmtId="0" fontId="0" fillId="0" borderId="3" xfId="0" applyBorder="1" applyAlignment="1">
      <alignment horizontal="centerContinuous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9" xfId="0" applyFont="1" applyBorder="1" applyAlignment="1" quotePrefix="1">
      <alignment horizontal="left"/>
    </xf>
    <xf numFmtId="217" fontId="7" fillId="0" borderId="0" xfId="0" applyNumberFormat="1" applyFont="1" applyBorder="1" applyAlignment="1">
      <alignment/>
    </xf>
    <xf numFmtId="217" fontId="7" fillId="0" borderId="8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7" fillId="0" borderId="9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9" fillId="0" borderId="5" xfId="0" applyFont="1" applyBorder="1" applyAlignment="1">
      <alignment/>
    </xf>
    <xf numFmtId="217" fontId="9" fillId="0" borderId="12" xfId="0" applyNumberFormat="1" applyFont="1" applyBorder="1" applyAlignment="1">
      <alignment/>
    </xf>
    <xf numFmtId="217" fontId="9" fillId="0" borderId="13" xfId="0" applyNumberFormat="1" applyFont="1" applyBorder="1" applyAlignment="1">
      <alignment/>
    </xf>
    <xf numFmtId="217" fontId="9" fillId="0" borderId="11" xfId="0" applyNumberFormat="1" applyFont="1" applyBorder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5.28125" style="0" customWidth="1"/>
    <col min="2" max="2" width="16.7109375" style="0" customWidth="1"/>
    <col min="3" max="3" width="13.57421875" style="0" customWidth="1"/>
    <col min="4" max="4" width="13.421875" style="0" customWidth="1"/>
    <col min="5" max="5" width="12.28125" style="0" customWidth="1"/>
    <col min="6" max="6" width="16.7109375" style="0" customWidth="1"/>
    <col min="7" max="7" width="12.57421875" style="0" customWidth="1"/>
    <col min="8" max="8" width="12.7109375" style="0" customWidth="1"/>
    <col min="9" max="9" width="2.28125" style="0" hidden="1" customWidth="1"/>
    <col min="10" max="10" width="13.140625" style="0" hidden="1" customWidth="1"/>
  </cols>
  <sheetData>
    <row r="1" spans="1:9" ht="16.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3.5">
      <c r="A2" s="3" t="s">
        <v>1</v>
      </c>
      <c r="B2" s="2"/>
      <c r="C2" s="2"/>
      <c r="D2" s="2"/>
      <c r="E2" s="2"/>
      <c r="F2" s="2"/>
      <c r="G2" s="2"/>
      <c r="H2" s="2"/>
      <c r="I2" s="2"/>
    </row>
    <row r="3" spans="1:9" ht="13.5">
      <c r="A3" s="3" t="s">
        <v>2</v>
      </c>
      <c r="B3" s="2"/>
      <c r="C3" s="2"/>
      <c r="D3" s="2"/>
      <c r="E3" s="2"/>
      <c r="F3" s="2"/>
      <c r="G3" s="2"/>
      <c r="H3" s="2"/>
      <c r="I3" s="2"/>
    </row>
    <row r="4" spans="1:9" ht="10.5" customHeight="1">
      <c r="A4" s="4"/>
      <c r="B4" s="2"/>
      <c r="C4" s="2"/>
      <c r="D4" s="2"/>
      <c r="E4" s="2"/>
      <c r="F4" s="2"/>
      <c r="G4" s="2"/>
      <c r="H4" s="2"/>
      <c r="I4" s="2"/>
    </row>
    <row r="5" ht="13.5" customHeight="1">
      <c r="A5" s="5"/>
    </row>
    <row r="6" spans="1:10" ht="27" customHeight="1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8" t="s">
        <v>8</v>
      </c>
      <c r="G6" s="7" t="s">
        <v>9</v>
      </c>
      <c r="H6" s="7" t="s">
        <v>10</v>
      </c>
      <c r="I6" s="2"/>
      <c r="J6" s="9" t="s">
        <v>11</v>
      </c>
    </row>
    <row r="7" spans="1:10" ht="58.5" customHeight="1">
      <c r="A7" s="10"/>
      <c r="B7" s="11"/>
      <c r="C7" s="11"/>
      <c r="D7" s="11"/>
      <c r="E7" s="11"/>
      <c r="F7" s="11"/>
      <c r="G7" s="11"/>
      <c r="H7" s="11"/>
      <c r="I7" s="2"/>
      <c r="J7" s="12" t="s">
        <v>12</v>
      </c>
    </row>
    <row r="8" spans="1:10" ht="12.75" customHeight="1">
      <c r="A8" s="13"/>
      <c r="B8" s="14"/>
      <c r="C8" s="15"/>
      <c r="D8" s="15"/>
      <c r="E8" s="15"/>
      <c r="F8" s="15"/>
      <c r="G8" s="16"/>
      <c r="H8" s="17"/>
      <c r="I8" s="2"/>
      <c r="J8" s="12"/>
    </row>
    <row r="9" spans="1:10" ht="24.75" customHeight="1">
      <c r="A9" s="18" t="s">
        <v>13</v>
      </c>
      <c r="B9" s="19">
        <v>918314086.08</v>
      </c>
      <c r="C9" s="19">
        <f aca="true" t="shared" si="0" ref="C9:C18">+B9*10%</f>
        <v>91831408.60800001</v>
      </c>
      <c r="D9" s="19">
        <v>114931000</v>
      </c>
      <c r="E9" s="19">
        <v>5600000</v>
      </c>
      <c r="F9" s="19">
        <f aca="true" t="shared" si="1" ref="F9:F18">IF(D9-C9&gt;0,0,C9-D9)</f>
        <v>0</v>
      </c>
      <c r="G9" s="19">
        <f aca="true" t="shared" si="2" ref="G9:G18">+E9+F9</f>
        <v>5600000</v>
      </c>
      <c r="H9" s="20">
        <v>5600000</v>
      </c>
      <c r="I9" s="21" t="s">
        <v>14</v>
      </c>
      <c r="J9" s="22" t="s">
        <v>15</v>
      </c>
    </row>
    <row r="10" spans="1:10" ht="24.75" customHeight="1">
      <c r="A10" s="18" t="s">
        <v>16</v>
      </c>
      <c r="B10" s="19">
        <v>249663609</v>
      </c>
      <c r="C10" s="19">
        <f t="shared" si="0"/>
        <v>24966360.900000002</v>
      </c>
      <c r="D10" s="19">
        <v>37000000</v>
      </c>
      <c r="E10" s="19">
        <v>520000</v>
      </c>
      <c r="F10" s="19">
        <f t="shared" si="1"/>
        <v>0</v>
      </c>
      <c r="G10" s="19">
        <f t="shared" si="2"/>
        <v>520000</v>
      </c>
      <c r="H10" s="20">
        <v>312619</v>
      </c>
      <c r="I10" s="21" t="s">
        <v>17</v>
      </c>
      <c r="J10" s="22"/>
    </row>
    <row r="11" spans="1:10" ht="24.75" customHeight="1">
      <c r="A11" s="18" t="s">
        <v>18</v>
      </c>
      <c r="B11" s="19">
        <v>372131547</v>
      </c>
      <c r="C11" s="19">
        <f t="shared" si="0"/>
        <v>37213154.7</v>
      </c>
      <c r="D11" s="19">
        <v>48000000</v>
      </c>
      <c r="E11" s="19">
        <v>3000000</v>
      </c>
      <c r="F11" s="19">
        <f t="shared" si="1"/>
        <v>0</v>
      </c>
      <c r="G11" s="19">
        <f t="shared" si="2"/>
        <v>3000000</v>
      </c>
      <c r="H11" s="20">
        <v>2768960</v>
      </c>
      <c r="I11" s="21" t="s">
        <v>19</v>
      </c>
      <c r="J11" s="22"/>
    </row>
    <row r="12" spans="1:10" s="24" customFormat="1" ht="24.75" customHeight="1">
      <c r="A12" s="23" t="s">
        <v>20</v>
      </c>
      <c r="B12" s="19">
        <v>243851392</v>
      </c>
      <c r="C12" s="19">
        <f t="shared" si="0"/>
        <v>24385139.200000003</v>
      </c>
      <c r="D12" s="19">
        <v>35512000</v>
      </c>
      <c r="E12" s="19">
        <v>115000</v>
      </c>
      <c r="F12" s="19">
        <f t="shared" si="1"/>
        <v>0</v>
      </c>
      <c r="G12" s="19">
        <f t="shared" si="2"/>
        <v>115000</v>
      </c>
      <c r="H12" s="20">
        <v>100000</v>
      </c>
      <c r="I12" s="21" t="s">
        <v>21</v>
      </c>
      <c r="J12" s="22"/>
    </row>
    <row r="13" spans="1:10" ht="24.75" customHeight="1">
      <c r="A13" s="23" t="s">
        <v>22</v>
      </c>
      <c r="B13" s="19">
        <v>97843736</v>
      </c>
      <c r="C13" s="19">
        <f t="shared" si="0"/>
        <v>9784373.6</v>
      </c>
      <c r="D13" s="19">
        <v>13339984</v>
      </c>
      <c r="E13" s="19">
        <v>100000</v>
      </c>
      <c r="F13" s="19">
        <f t="shared" si="1"/>
        <v>0</v>
      </c>
      <c r="G13" s="19">
        <f t="shared" si="2"/>
        <v>100000</v>
      </c>
      <c r="H13" s="20">
        <v>100000</v>
      </c>
      <c r="I13" s="21" t="s">
        <v>23</v>
      </c>
      <c r="J13" s="22" t="s">
        <v>15</v>
      </c>
    </row>
    <row r="14" spans="1:10" ht="24.75" customHeight="1">
      <c r="A14" s="23" t="s">
        <v>24</v>
      </c>
      <c r="B14" s="19">
        <v>185359735</v>
      </c>
      <c r="C14" s="19">
        <f t="shared" si="0"/>
        <v>18535973.5</v>
      </c>
      <c r="D14" s="19">
        <v>28600000</v>
      </c>
      <c r="E14" s="19">
        <v>600000</v>
      </c>
      <c r="F14" s="19">
        <f t="shared" si="1"/>
        <v>0</v>
      </c>
      <c r="G14" s="19">
        <f t="shared" si="2"/>
        <v>600000</v>
      </c>
      <c r="H14" s="20">
        <v>198600</v>
      </c>
      <c r="I14" s="21"/>
      <c r="J14" s="22"/>
    </row>
    <row r="15" spans="1:10" ht="24.75" customHeight="1">
      <c r="A15" s="18" t="s">
        <v>25</v>
      </c>
      <c r="B15" s="19">
        <v>134658896</v>
      </c>
      <c r="C15" s="19">
        <f t="shared" si="0"/>
        <v>13465889.600000001</v>
      </c>
      <c r="D15" s="19">
        <v>23760000</v>
      </c>
      <c r="E15" s="19">
        <v>198000</v>
      </c>
      <c r="F15" s="19">
        <f t="shared" si="1"/>
        <v>0</v>
      </c>
      <c r="G15" s="19">
        <f t="shared" si="2"/>
        <v>198000</v>
      </c>
      <c r="H15" s="20">
        <v>227700</v>
      </c>
      <c r="I15" s="21" t="s">
        <v>26</v>
      </c>
      <c r="J15" s="22" t="s">
        <v>15</v>
      </c>
    </row>
    <row r="16" spans="1:10" ht="24.75" customHeight="1">
      <c r="A16" s="18" t="s">
        <v>27</v>
      </c>
      <c r="B16" s="19">
        <v>987969418</v>
      </c>
      <c r="C16" s="19">
        <f t="shared" si="0"/>
        <v>98796941.80000001</v>
      </c>
      <c r="D16" s="19">
        <v>140745510</v>
      </c>
      <c r="E16" s="19">
        <v>1000000</v>
      </c>
      <c r="F16" s="19">
        <f t="shared" si="1"/>
        <v>0</v>
      </c>
      <c r="G16" s="19">
        <f t="shared" si="2"/>
        <v>1000000</v>
      </c>
      <c r="H16" s="20">
        <v>1000000</v>
      </c>
      <c r="I16" s="21" t="s">
        <v>28</v>
      </c>
      <c r="J16" s="22" t="s">
        <v>15</v>
      </c>
    </row>
    <row r="17" spans="1:10" ht="24.75" customHeight="1">
      <c r="A17" s="18" t="s">
        <v>29</v>
      </c>
      <c r="B17" s="19">
        <v>55990209</v>
      </c>
      <c r="C17" s="19">
        <f t="shared" si="0"/>
        <v>5599020.9</v>
      </c>
      <c r="D17" s="19">
        <v>22540000</v>
      </c>
      <c r="E17" s="19">
        <v>200000</v>
      </c>
      <c r="F17" s="19">
        <f t="shared" si="1"/>
        <v>0</v>
      </c>
      <c r="G17" s="19">
        <f t="shared" si="2"/>
        <v>200000</v>
      </c>
      <c r="H17" s="20">
        <v>200000</v>
      </c>
      <c r="I17" s="21" t="s">
        <v>30</v>
      </c>
      <c r="J17" s="22" t="s">
        <v>31</v>
      </c>
    </row>
    <row r="18" spans="1:10" ht="24.75" customHeight="1">
      <c r="A18" s="23" t="s">
        <v>32</v>
      </c>
      <c r="B18" s="19">
        <v>441957943</v>
      </c>
      <c r="C18" s="19">
        <f t="shared" si="0"/>
        <v>44195794.300000004</v>
      </c>
      <c r="D18" s="19">
        <v>55000000</v>
      </c>
      <c r="E18" s="19">
        <v>450000</v>
      </c>
      <c r="F18" s="19">
        <f t="shared" si="1"/>
        <v>0</v>
      </c>
      <c r="G18" s="19">
        <f t="shared" si="2"/>
        <v>450000</v>
      </c>
      <c r="H18" s="20">
        <v>510000</v>
      </c>
      <c r="I18" s="21" t="s">
        <v>33</v>
      </c>
      <c r="J18" s="22" t="s">
        <v>15</v>
      </c>
    </row>
    <row r="19" spans="1:10" ht="19.5" customHeight="1">
      <c r="A19" s="23"/>
      <c r="B19" s="19" t="s">
        <v>34</v>
      </c>
      <c r="C19" s="19"/>
      <c r="D19" s="19"/>
      <c r="E19" s="19"/>
      <c r="F19" s="19"/>
      <c r="G19" s="19"/>
      <c r="H19" s="20"/>
      <c r="I19" s="25"/>
      <c r="J19" s="26"/>
    </row>
    <row r="20" spans="1:10" ht="24.75" customHeight="1">
      <c r="A20" s="27" t="s">
        <v>35</v>
      </c>
      <c r="B20" s="28">
        <f>SUM(B9:B19)</f>
        <v>3687740571.08</v>
      </c>
      <c r="C20" s="29">
        <f>+B20*15%</f>
        <v>553161085.662</v>
      </c>
      <c r="D20" s="29">
        <f>SUM(D9:D19)</f>
        <v>519428494</v>
      </c>
      <c r="E20" s="29">
        <f>SUM(E9:E19)</f>
        <v>11783000</v>
      </c>
      <c r="F20" s="29">
        <f>SUM(F9:F19)</f>
        <v>0</v>
      </c>
      <c r="G20" s="29">
        <f>SUM(G9:G19)</f>
        <v>11783000</v>
      </c>
      <c r="H20" s="30">
        <f>SUM(H9:H19)</f>
        <v>11017879</v>
      </c>
      <c r="I20" s="25"/>
      <c r="J20" s="26"/>
    </row>
    <row r="21" spans="1:8" ht="12.75">
      <c r="A21" s="25"/>
      <c r="H21" s="31"/>
    </row>
    <row r="22" ht="12.75">
      <c r="H22" s="31"/>
    </row>
    <row r="23" spans="2:8" ht="12.75">
      <c r="B23" s="31"/>
      <c r="D23" s="31"/>
      <c r="E23" s="31"/>
      <c r="H23" s="31"/>
    </row>
    <row r="24" ht="12.75">
      <c r="H24" s="31"/>
    </row>
    <row r="25" ht="12.75">
      <c r="H25" s="31"/>
    </row>
  </sheetData>
  <mergeCells count="7">
    <mergeCell ref="F6:F7"/>
    <mergeCell ref="G6:G7"/>
    <mergeCell ref="H6:H7"/>
    <mergeCell ref="B6:B7"/>
    <mergeCell ref="C6:C7"/>
    <mergeCell ref="D6:D7"/>
    <mergeCell ref="E6:E7"/>
  </mergeCells>
  <printOptions horizontalCentered="1" verticalCentered="1"/>
  <pageMargins left="1.220472440944882" right="0.9055118110236221" top="1.0236220472440944" bottom="0.8661417322834646" header="0" footer="0"/>
  <pageSetup horizontalDpi="600" verticalDpi="600" orientation="landscape" paperSize="9" r:id="rId1"/>
  <headerFooter alignWithMargins="0">
    <oddFooter>&amp;L&amp;"Arial,Negrita Cursiva"&amp;8Elaborado por la Superintendencia Adjunta de Seguros&amp;"Arial,Normal"&amp;10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</dc:creator>
  <cp:keywords/>
  <dc:description/>
  <cp:lastModifiedBy>Superintendencia de</cp:lastModifiedBy>
  <dcterms:created xsi:type="dcterms:W3CDTF">2000-01-31T15:32:56Z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