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Bca.Múltiple" sheetId="1" r:id="rId1"/>
  </sheets>
  <definedNames>
    <definedName name="_xlnm.Print_Area" localSheetId="0">'Bca.Múltiple'!$A:$IV</definedName>
  </definedNames>
  <calcPr fullCalcOnLoad="1"/>
</workbook>
</file>

<file path=xl/sharedStrings.xml><?xml version="1.0" encoding="utf-8"?>
<sst xmlns="http://schemas.openxmlformats.org/spreadsheetml/2006/main" count="688" uniqueCount="218">
  <si>
    <t>BALANCE  GENERAL  DE</t>
  </si>
  <si>
    <t>LA  BANCA  MULTIPLE</t>
  </si>
  <si>
    <t>(AJUSTADO POR INFLACION SEGUN CIRCULAR SBS</t>
  </si>
  <si>
    <t>Nº B-1984-96 Y CARTA CIRCULAR SBS Nº B-019-96)</t>
  </si>
  <si>
    <t>AL  31  DE  ENE</t>
  </si>
  <si>
    <t xml:space="preserve"> RO DEL 2000</t>
  </si>
  <si>
    <t>(EN  MILES</t>
  </si>
  <si>
    <t>DE  SOLES)</t>
  </si>
  <si>
    <t>A C T I V O</t>
  </si>
  <si>
    <t xml:space="preserve">Continental </t>
  </si>
  <si>
    <t>Interbank</t>
  </si>
  <si>
    <t xml:space="preserve"> De Crédito</t>
  </si>
  <si>
    <t xml:space="preserve">Wiese Sudameris </t>
  </si>
  <si>
    <t>Latino</t>
  </si>
  <si>
    <t xml:space="preserve">Norbank </t>
  </si>
  <si>
    <t>Financiero</t>
  </si>
  <si>
    <t>De Comercio</t>
  </si>
  <si>
    <t>Sudame-ricano</t>
  </si>
  <si>
    <t>Del Trabajo</t>
  </si>
  <si>
    <t>Citibank</t>
  </si>
  <si>
    <t>Standard
Chartered</t>
  </si>
  <si>
    <t xml:space="preserve">Santander </t>
  </si>
  <si>
    <t>Interame-ricano</t>
  </si>
  <si>
    <t xml:space="preserve">Nuevo Mundo </t>
  </si>
  <si>
    <t>Serbanco</t>
  </si>
  <si>
    <t>Bank-Boston</t>
  </si>
  <si>
    <t>Orión</t>
  </si>
  <si>
    <t>Mibanco</t>
  </si>
  <si>
    <t>BNP - Andes</t>
  </si>
  <si>
    <t xml:space="preserve">TOTAL GENERAL </t>
  </si>
  <si>
    <t>DISPONIBLE:</t>
  </si>
  <si>
    <t xml:space="preserve">   Caja    ...............................................................................................................................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</si>
  <si>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</si>
  <si>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   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</si>
  <si>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</si>
  <si>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</si>
  <si>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</si>
  <si>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   .....................................................................................</t>
  </si>
  <si>
    <t xml:space="preserve">   Fondos Interbancarios M.E.    .....................................................................................</t>
  </si>
  <si>
    <t>INVERSIONES:</t>
  </si>
  <si>
    <t xml:space="preserve">   Inversiones Temporales M.N.    ..................................................................................</t>
  </si>
  <si>
    <t xml:space="preserve">   Inversiones Temporales M.E.    ..................................................................................</t>
  </si>
  <si>
    <t xml:space="preserve">   Inversiones Permanentes M.N ....................................................................................................................................................................</t>
  </si>
  <si>
    <t xml:space="preserve">   Inversiones Permanentes M.E ....................................................................................................................................................................</t>
  </si>
  <si>
    <t xml:space="preserve">   Provisión para Fluctuación    ......................................................................................</t>
  </si>
  <si>
    <t>COLOCACIONES:</t>
  </si>
  <si>
    <t xml:space="preserve">   Cartera Vigente    .................................................................................</t>
  </si>
  <si>
    <t xml:space="preserve">      Cuentas Corrientes M.N.    ....................................................................................</t>
  </si>
  <si>
    <t xml:space="preserve">      Cuentas Corrientes M.E.    ....................................................................................</t>
  </si>
  <si>
    <t xml:space="preserve">      Descuentos M.N.    ..............................................................................................</t>
  </si>
  <si>
    <t xml:space="preserve">      Descuentos M.E.    ..............................................................................................</t>
  </si>
  <si>
    <t xml:space="preserve">      Factoring M.N.    .............................................................................................</t>
  </si>
  <si>
    <t xml:space="preserve">      Factoring M.E.     ..............................................................................................</t>
  </si>
  <si>
    <t xml:space="preserve">      Préstamos  M.N.    ..............................................................................................</t>
  </si>
  <si>
    <t xml:space="preserve">         Préstamos Corto Plazo M.N ..................................................................................................................................................................</t>
  </si>
  <si>
    <t xml:space="preserve">         Préstamos Largo Plazo M.N ..................................................................................................................................................................</t>
  </si>
  <si>
    <t xml:space="preserve">      Préstamos  M.E.    ...............................................................................................</t>
  </si>
  <si>
    <t xml:space="preserve">         Préstamos Corto Plazo M.E ...................................................................................................................................................................</t>
  </si>
  <si>
    <t xml:space="preserve">         Préstamos Largo Plazo M.E ..................................................................................................................................................................</t>
  </si>
  <si>
    <t xml:space="preserve">      Colocac. Refinanciadas y Reestructuradas M.N .................................................................................................................................................................</t>
  </si>
  <si>
    <t xml:space="preserve">      Colocac. Refinanciadas y Reestructuradas M.E ..................................................................................................................................................................</t>
  </si>
  <si>
    <t xml:space="preserve">      Arrendamiento Financiero M.N.    ..................................................................................</t>
  </si>
  <si>
    <t xml:space="preserve">      Arrendamiento Financiero M.E.    ....................................................................................</t>
  </si>
  <si>
    <t xml:space="preserve">      Créditos Hipotecarios M.N.    ...................................................................................</t>
  </si>
  <si>
    <t xml:space="preserve">      Créditos Hipotecarios M.E.    ......................................................................................</t>
  </si>
  <si>
    <t xml:space="preserve">      Créditos por Liquidar M.N.    .................................................................................</t>
  </si>
  <si>
    <t xml:space="preserve">      Créditos por Liquidar M.E.    .................................................................................</t>
  </si>
  <si>
    <t xml:space="preserve">      Financiación de Exportaciones     ......................................................................................</t>
  </si>
  <si>
    <t xml:space="preserve">      Financiación de Importaciones M.N .........................................................................................................................................................</t>
  </si>
  <si>
    <t xml:space="preserve">      Financiación de Importaciones M.E .........................................................................................................................................................</t>
  </si>
  <si>
    <t xml:space="preserve">      Otras Colocaciones M.N.    ..............................................................................................................</t>
  </si>
  <si>
    <t xml:space="preserve">      Otras Colocaciones M.E.    ..............................................................................................................</t>
  </si>
  <si>
    <t xml:space="preserve">   Cartera Atrasada:    ............................................................................................................</t>
  </si>
  <si>
    <t xml:space="preserve">      Vencidos Hasta 4 meses M.N ...............................................................................................................................................................</t>
  </si>
  <si>
    <t xml:space="preserve">      Vencidos hasta 4 meses M.E ................................................................................................................................................................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</si>
  <si>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</t>
  </si>
  <si>
    <t xml:space="preserve">      Vencidos mayores de 4 meses M.E. ...............................................................................................</t>
  </si>
  <si>
    <t xml:space="preserve">      En Cobranza Judicial M.N .....................................................................................................................................................................</t>
  </si>
  <si>
    <t xml:space="preserve">      En Cobranza Judicial M.E .....................................................................................................................................................................</t>
  </si>
  <si>
    <t xml:space="preserve">   Provisión para Colocaciones M.N ...............................................................................................................................................................</t>
  </si>
  <si>
    <t xml:space="preserve">   Provisión para Colocaciones M.E ...............................................................................................................................................................</t>
  </si>
  <si>
    <t>DEUDORES POR ACEPTACIONES BANCARIAS</t>
  </si>
  <si>
    <t>BIENES REALIZABLES Y ADJUDICADOS</t>
  </si>
  <si>
    <t>ACTIVO FIJO</t>
  </si>
  <si>
    <t>OTROS  ACTIVOS:</t>
  </si>
  <si>
    <t>Otros Activos M.N.    ...............................................................................................................</t>
  </si>
  <si>
    <t>Otros Activos M.E.    ...............................................................................................................</t>
  </si>
  <si>
    <t>TOTAL ACTIVO</t>
  </si>
  <si>
    <t>CUENTAS CONTINGENTES DEUDORAS ...........................................</t>
  </si>
  <si>
    <t>CUENTAS DE ORDEN DEUDORAS    ....................................................................................</t>
  </si>
  <si>
    <t>Tipo de Cambio:  S/. 3.50</t>
  </si>
  <si>
    <t>AL  31  DE ENE</t>
  </si>
  <si>
    <t>RO  DEL  2000</t>
  </si>
  <si>
    <t>P A S I V O</t>
  </si>
  <si>
    <t>Continental</t>
  </si>
  <si>
    <t xml:space="preserve">BNP - Andes </t>
  </si>
  <si>
    <t>TOTAL GENERAL</t>
  </si>
  <si>
    <t>DEPOSITOS :</t>
  </si>
  <si>
    <t xml:space="preserve">  Depósitos del Público:    ............................................................................................................</t>
  </si>
  <si>
    <t xml:space="preserve">    Obligaciones Inmediatas por Depósitos   ...........................................................................................................</t>
  </si>
  <si>
    <t xml:space="preserve">      Depósitos a la Vista M.N.    ...........................................................................................................</t>
  </si>
  <si>
    <t xml:space="preserve">      Depósitos a la Vista M.E.    ...........................................................................................................</t>
  </si>
  <si>
    <t xml:space="preserve">      Otros M.N   .....................................................................................................................................</t>
  </si>
  <si>
    <t xml:space="preserve">      Otros M.E   .....................................................................................................................................</t>
  </si>
  <si>
    <t xml:space="preserve">    Depósitos de Ahorros   ......................................................................................................................</t>
  </si>
  <si>
    <t xml:space="preserve">      Ahorros M.N.    .................................................................................................................</t>
  </si>
  <si>
    <t xml:space="preserve">      Ahorros M.E.    .................................................................................................................</t>
  </si>
  <si>
    <t xml:space="preserve">    Depósitos a Plazo:    ................................................................................................</t>
  </si>
  <si>
    <t xml:space="preserve">      Certificados de Depósitos M.N.    ................................................................................................</t>
  </si>
  <si>
    <t xml:space="preserve">      Certificados de Depósitos M.E.    ................................................................................................</t>
  </si>
  <si>
    <t xml:space="preserve">      Certificados Bancarios    ................................................................................................</t>
  </si>
  <si>
    <t xml:space="preserve">      Cuentas a Plazo M.N.    ................................................................................................</t>
  </si>
  <si>
    <t xml:space="preserve">      Cuentas a Plazo M.E.    ................................................................................................</t>
  </si>
  <si>
    <t xml:space="preserve">      Depósitos con Contratos Swaps y/o Compra Futura  M.N.    ................................................................................................</t>
  </si>
  <si>
    <t xml:space="preserve">      Depósitos con Contratos Swaps y/o Compra Futura  M.E.    ................................................................................................</t>
  </si>
  <si>
    <t xml:space="preserve">      Depósitos C.T.S. M.N.    ................................................................................................</t>
  </si>
  <si>
    <t xml:space="preserve">      Depósitos C.T.S. M.E.    ................................................................................................</t>
  </si>
  <si>
    <t xml:space="preserve">      Otros M.N.    .................................................................................................................</t>
  </si>
  <si>
    <t xml:space="preserve">      Otros M.E.    .................................................................................................................</t>
  </si>
  <si>
    <t xml:space="preserve">  Depósitos del Sist. Financ. y Organis. Internacionales    ................................................................................................</t>
  </si>
  <si>
    <t xml:space="preserve">    Depósitos a la Vista    ................................................................................................</t>
  </si>
  <si>
    <t xml:space="preserve">      Sistema Financiero Nacional M.N.    ................................................................................................</t>
  </si>
  <si>
    <t xml:space="preserve">      Sistema Financiero Nacional M.E.    ................................................................................................</t>
  </si>
  <si>
    <t xml:space="preserve">      Sistema Financiero Extranjero M.N.    ................................................................................................</t>
  </si>
  <si>
    <t xml:space="preserve">      Sistema Financiero Extranjero M.E.    ................................................................................................</t>
  </si>
  <si>
    <t xml:space="preserve">      Organismos Financieros Internacionales M.N.    ................................................................................................</t>
  </si>
  <si>
    <t xml:space="preserve">      Organismos Financieros Internacionales M.E.    ................................................................................................</t>
  </si>
  <si>
    <t xml:space="preserve">    Depósitos de Ahorros:    ................................................................................................</t>
  </si>
  <si>
    <t xml:space="preserve">  </t>
  </si>
  <si>
    <t xml:space="preserve">    Depósitos a Plazo    ................................................................................................</t>
  </si>
  <si>
    <t>FONDOS INTERBANCARIOS :</t>
  </si>
  <si>
    <t xml:space="preserve">     Fondos Interbancarios M.N.    ................................................................................................</t>
  </si>
  <si>
    <t xml:space="preserve">     Fondos Interbancarios M.E.    ................................................................................................</t>
  </si>
  <si>
    <t>ADEUDADOS Y OTRAS OBLIG. FINANCIERAS</t>
  </si>
  <si>
    <t xml:space="preserve">     Adeud. y Otr. Oblig. Financ. M.N.    ................................................................................................</t>
  </si>
  <si>
    <t xml:space="preserve">     Adeud. y Otr. Oblig. Financ. M.E.    ................................................................................................</t>
  </si>
  <si>
    <t xml:space="preserve">     Valores en Circulac. Let. Hiptc. M.N.    ................................................................................................</t>
  </si>
  <si>
    <t xml:space="preserve">     Valores en Circulac. Let. Hiptc. M.E.    ................................................................................................</t>
  </si>
  <si>
    <t>OTROS PASIVOS:</t>
  </si>
  <si>
    <t xml:space="preserve">     Otros Pasivos M.N.    ................................................................................................</t>
  </si>
  <si>
    <t xml:space="preserve">     Otros Pasivos M.E.    ................................................................................................</t>
  </si>
  <si>
    <t>PROVISIONES</t>
  </si>
  <si>
    <t>TOTAL PASIVO</t>
  </si>
  <si>
    <t>PATRIMONIO:</t>
  </si>
  <si>
    <t xml:space="preserve">     Capital Social    ..................................................................................................................................................</t>
  </si>
  <si>
    <t xml:space="preserve">     Capital Adicional y en Trámite    ................................................................................................</t>
  </si>
  <si>
    <t xml:space="preserve">     Reservas    ..................................................................................................................................................</t>
  </si>
  <si>
    <t xml:space="preserve">     Resultados Acumulados    ................................................................................................</t>
  </si>
  <si>
    <t xml:space="preserve">     Resultado Neto del Ejercicio    ................................................................................................</t>
  </si>
  <si>
    <t>TOTAL PASIVO Y PATRIMONIO   ...........................................................................................</t>
  </si>
  <si>
    <t>AVALES, CTAS. FIANZA Y OTRAS CONTINGENCIAS.................................................</t>
  </si>
  <si>
    <t>VALORES EN COBRZA Y OTRAS CUENTAS DE ORDEN.................................................</t>
  </si>
  <si>
    <t>ESTADO  DE  GANANCIAS  Y  PER</t>
  </si>
  <si>
    <t>DIDAS  DE  LA  BANCA  MULTIPLE</t>
  </si>
  <si>
    <t>D E S C R I P C I O N</t>
  </si>
  <si>
    <t>De Crédito</t>
  </si>
  <si>
    <t>TOTAL INGRESOS FINANCIEROS :</t>
  </si>
  <si>
    <t xml:space="preserve">   Ingresos Financieros M/N    ..................................................................................................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</si>
  <si>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</si>
  <si>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</si>
  <si>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   ..................................................................................................</t>
  </si>
  <si>
    <t xml:space="preserve">      Diferencia de Cambio M/N    ..................................................................................................</t>
  </si>
  <si>
    <t xml:space="preserve">      Reajuste por Indexación M/N    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</si>
  <si>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</t>
  </si>
  <si>
    <t xml:space="preserve">      Otros M/N    .............................................................................................</t>
  </si>
  <si>
    <t xml:space="preserve">   Ingresos Financieros M/E    ..................................................................................................</t>
  </si>
  <si>
    <t xml:space="preserve">      Intereses y Comisiones de Colocaciones    ..................................................................................................</t>
  </si>
  <si>
    <t xml:space="preserve">      Int. de Depósitos en Instituciones Financieras    ..................................................................................................</t>
  </si>
  <si>
    <t xml:space="preserve">      Intereses de Fondos Interbancarios M/E    ..................................................................................................</t>
  </si>
  <si>
    <t xml:space="preserve">      Diferencia de Cambio M/E    ..................................................................................................</t>
  </si>
  <si>
    <t xml:space="preserve">      Reajuste por Indexación M/E    ..................................................................................................</t>
  </si>
  <si>
    <t xml:space="preserve">      Renta e Intereses de Inv. y Result. en la C/V. de Valores    ..................................................................................................</t>
  </si>
  <si>
    <t xml:space="preserve">      Otros M/E    .............................................................................................</t>
  </si>
  <si>
    <t>TOTAL GASTOS FINANCIEROS :</t>
  </si>
  <si>
    <t xml:space="preserve">   Gastos Financieros M/N    ..................................................................................................</t>
  </si>
  <si>
    <t xml:space="preserve">      Intereses por Depósitos M/N    ..................................................................................................</t>
  </si>
  <si>
    <t xml:space="preserve">      Intereses por Fondos Interbancarios    ..................................................................................................</t>
  </si>
  <si>
    <t xml:space="preserve">      Intereses por Depós. del Sist. Financ. y Org. Internac.    ..................................................................................................</t>
  </si>
  <si>
    <t xml:space="preserve">      Int. y Comis. por Otras Obligaciones Financieras    ..................................................................................................</t>
  </si>
  <si>
    <t xml:space="preserve">      Reajuste por Indexación M/N     ..................................................................................................</t>
  </si>
  <si>
    <t xml:space="preserve">      Primas de Fdo. De Seg. de Depósitos    ..................................................................................................</t>
  </si>
  <si>
    <t xml:space="preserve">      Otros M/N    ....................................................................................................</t>
  </si>
  <si>
    <t xml:space="preserve">   Gastos Financieros M/E    ..................................................................................................</t>
  </si>
  <si>
    <t xml:space="preserve">      Intereses por Depósitos M/E    ..................................................................................................</t>
  </si>
  <si>
    <t xml:space="preserve">      Primas del Fdo. de Seg. de Depósitos    ..................................................................................................</t>
  </si>
  <si>
    <t xml:space="preserve">      Otros M/E    ....................................................................................................</t>
  </si>
  <si>
    <t>RESULTADO FINANCIERO    ..................................................................................................</t>
  </si>
  <si>
    <t>TOTAL OTROS INGRESOS :</t>
  </si>
  <si>
    <t xml:space="preserve">   Otros Ingresos M/N    ..................................................................................................</t>
  </si>
  <si>
    <t xml:space="preserve">      Comisiones por Operaciones Contingentes y Servicios    ..................................................................................................</t>
  </si>
  <si>
    <t xml:space="preserve">      Comisiones por Fideicomiso y Administración    ..................................................................................................</t>
  </si>
  <si>
    <t xml:space="preserve">      Varios M/N    ....................................................................................................</t>
  </si>
  <si>
    <t xml:space="preserve">   Otros Ingresos M/E    ..................................................................................................</t>
  </si>
  <si>
    <t xml:space="preserve">      Varios M/E    ....................................................................................................</t>
  </si>
  <si>
    <t>PROVISIONES Y DEPRECIACION :</t>
  </si>
  <si>
    <t xml:space="preserve">   Provisiones y Depreciación M/N.    ..................................................................................................</t>
  </si>
  <si>
    <t xml:space="preserve">      Fluctuación de Valores M/N    ..................................................................................................</t>
  </si>
  <si>
    <t xml:space="preserve">      Colocaciones M/N    ..................................................................................................</t>
  </si>
  <si>
    <t xml:space="preserve">      Cuentas por Cobrar M/N    ..................................................................................................</t>
  </si>
  <si>
    <t xml:space="preserve">      Bienes Realizables y Adjudicados M/N    ..................................................................................................</t>
  </si>
  <si>
    <t xml:space="preserve">      Contingencias M/N    ..................................................................................................</t>
  </si>
  <si>
    <t xml:space="preserve">      Depreciación y Amortización M/N    ..................................................................................................</t>
  </si>
  <si>
    <t xml:space="preserve">   Provisiones y Depreciación M/E    ..................................................................................................</t>
  </si>
  <si>
    <t xml:space="preserve">      Fluctuación de Valores M/E    ..................................................................................................</t>
  </si>
  <si>
    <t xml:space="preserve">      Colocaciones M/E    ..................................................................................................</t>
  </si>
  <si>
    <t xml:space="preserve">      Cuentas por Cobrar M/E    ..................................................................................................</t>
  </si>
  <si>
    <t xml:space="preserve">      Bienes Realizables y Adjudicados M/E    ..................................................................................................</t>
  </si>
  <si>
    <t xml:space="preserve">      Contingencias M/E    ..................................................................................................</t>
  </si>
  <si>
    <t xml:space="preserve">      Depreciación y Amortización M/E    ..................................................................................................</t>
  </si>
  <si>
    <t>OTROS GASTOS :</t>
  </si>
  <si>
    <t xml:space="preserve">   Personal    ....................................................................................................</t>
  </si>
  <si>
    <t xml:space="preserve">   Generales    ....................................................................................................</t>
  </si>
  <si>
    <t xml:space="preserve">   Honorarios del Directorio    ..................................................................................................</t>
  </si>
  <si>
    <t xml:space="preserve">   Varios    ....................................................................................................</t>
  </si>
  <si>
    <t>UTILIDAD Y/O PERDIDA ANTES DEL IMPUESTO A LA RENTA</t>
  </si>
  <si>
    <t>RESULTADO POR EXPOSICION A LA INFLACION    ..................................................................................................</t>
  </si>
  <si>
    <t>IMPUESTO A LA RENTA    ..................................................................................................</t>
  </si>
  <si>
    <t>UTILIDAD Y/O PERDIDA NETA    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</si>
</sst>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  <numFmt numFmtId="258" formatCode="_(* #\ ###\ ##0\ ;_(* \(#\ ###\ ##0\);* &quot;-&quot;?\ ;_(@_)"/>
    <numFmt numFmtId="259" formatCode="_(* #\ ###\ ##0_____________________);_(* \(#\ ###\ ##0\)\ \ \ \ \ \ \ \ \ \ \ \ \ \ \ \ \ \ \ \ ;* &quot;-&quot;????????????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sz val="6"/>
      <name val="Switzerland"/>
      <family val="2"/>
    </font>
    <font>
      <b/>
      <sz val="16"/>
      <name val="Zurich UBlkEx BT"/>
      <family val="2"/>
    </font>
    <font>
      <sz val="10"/>
      <name val="Switzerland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192" fontId="15" fillId="0" borderId="0" xfId="0" applyNumberFormat="1" applyFont="1" applyAlignment="1">
      <alignment horizontal="right"/>
    </xf>
    <xf numFmtId="194" fontId="12" fillId="0" borderId="0" xfId="0" applyNumberFormat="1" applyFont="1" applyAlignment="1">
      <alignment horizontal="right"/>
    </xf>
    <xf numFmtId="192" fontId="16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192" fontId="11" fillId="0" borderId="4" xfId="0" applyNumberFormat="1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/>
    </xf>
    <xf numFmtId="9" fontId="11" fillId="0" borderId="6" xfId="54" applyFont="1" applyBorder="1" applyAlignment="1">
      <alignment/>
    </xf>
    <xf numFmtId="243" fontId="1" fillId="0" borderId="0" xfId="0" applyNumberFormat="1" applyFont="1" applyAlignment="1">
      <alignment/>
    </xf>
    <xf numFmtId="19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243" fontId="11" fillId="0" borderId="5" xfId="0" applyNumberFormat="1" applyFont="1" applyBorder="1" applyAlignment="1">
      <alignment vertical="top"/>
    </xf>
    <xf numFmtId="243" fontId="11" fillId="0" borderId="13" xfId="0" applyNumberFormat="1" applyFont="1" applyBorder="1" applyAlignment="1">
      <alignment vertical="top"/>
    </xf>
    <xf numFmtId="243" fontId="11" fillId="0" borderId="6" xfId="0" applyNumberFormat="1" applyFont="1" applyBorder="1" applyAlignment="1">
      <alignment vertical="top"/>
    </xf>
    <xf numFmtId="194" fontId="11" fillId="0" borderId="13" xfId="0" applyNumberFormat="1" applyFont="1" applyBorder="1" applyAlignment="1">
      <alignment vertical="top"/>
    </xf>
    <xf numFmtId="194" fontId="11" fillId="0" borderId="6" xfId="0" applyNumberFormat="1" applyFont="1" applyBorder="1" applyAlignment="1">
      <alignment vertical="top"/>
    </xf>
    <xf numFmtId="24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243" fontId="17" fillId="0" borderId="0" xfId="0" applyNumberFormat="1" applyFont="1" applyAlignment="1">
      <alignment/>
    </xf>
    <xf numFmtId="192" fontId="18" fillId="0" borderId="0" xfId="0" applyNumberFormat="1" applyFont="1" applyAlignment="1">
      <alignment horizontal="right"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289"/>
  <sheetViews>
    <sheetView showGridLines="0" tabSelected="1" workbookViewId="0" topLeftCell="E1">
      <selection activeCell="N3" sqref="N3"/>
    </sheetView>
  </sheetViews>
  <sheetFormatPr defaultColWidth="11.421875" defaultRowHeight="12.75"/>
  <cols>
    <col min="1" max="1" width="3.00390625" style="174" customWidth="1"/>
    <col min="2" max="2" width="0.9921875" style="0" customWidth="1"/>
    <col min="3" max="3" width="42.00390625" style="0" customWidth="1"/>
    <col min="4" max="4" width="9.57421875" style="0" customWidth="1"/>
    <col min="5" max="5" width="8.28125" style="0" customWidth="1"/>
    <col min="6" max="6" width="9.8515625" style="0" customWidth="1"/>
    <col min="7" max="7" width="9.421875" style="0" customWidth="1"/>
    <col min="8" max="10" width="8.28125" style="0" customWidth="1"/>
    <col min="11" max="11" width="7.8515625" style="0" customWidth="1"/>
    <col min="12" max="12" width="2.7109375" style="174" customWidth="1"/>
    <col min="13" max="14" width="8.7109375" style="0" customWidth="1"/>
    <col min="15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28125" style="0" customWidth="1"/>
    <col min="26" max="26" width="0.5625" style="0" customWidth="1"/>
    <col min="27" max="27" width="12.28125" style="0" bestFit="1" customWidth="1"/>
  </cols>
  <sheetData>
    <row r="1" spans="10:12" s="1" customFormat="1" ht="23.25">
      <c r="J1"/>
      <c r="K1" s="2" t="s">
        <v>0</v>
      </c>
      <c r="L1" s="3" t="s">
        <v>1</v>
      </c>
    </row>
    <row r="2" spans="10:12" s="4" customFormat="1" ht="21.75" customHeight="1">
      <c r="J2"/>
      <c r="K2" s="5" t="s">
        <v>2</v>
      </c>
      <c r="L2" s="6" t="s">
        <v>3</v>
      </c>
    </row>
    <row r="3" spans="8:12" s="4" customFormat="1" ht="16.5">
      <c r="H3" s="7"/>
      <c r="I3"/>
      <c r="J3"/>
      <c r="K3" s="8" t="s">
        <v>4</v>
      </c>
      <c r="L3" s="9" t="s">
        <v>5</v>
      </c>
    </row>
    <row r="4" spans="8:12" s="4" customFormat="1" ht="12.75">
      <c r="H4" s="10"/>
      <c r="I4"/>
      <c r="J4"/>
      <c r="K4" s="11" t="s">
        <v>6</v>
      </c>
      <c r="L4" s="12" t="s">
        <v>7</v>
      </c>
    </row>
    <row r="5" spans="9:10" s="4" customFormat="1" ht="2.25" customHeight="1">
      <c r="I5" s="13"/>
      <c r="J5" s="14"/>
    </row>
    <row r="6" spans="9:10" s="4" customFormat="1" ht="2.25" customHeight="1">
      <c r="I6" s="13"/>
      <c r="J6" s="14"/>
    </row>
    <row r="7" s="4" customFormat="1" ht="0.75" customHeight="1"/>
    <row r="8" spans="1:25" ht="13.5" customHeight="1">
      <c r="A8" s="15"/>
      <c r="B8" s="16"/>
      <c r="C8" s="17"/>
      <c r="D8" s="18"/>
      <c r="E8" s="18"/>
      <c r="F8" s="18"/>
      <c r="G8" s="18"/>
      <c r="H8" s="18"/>
      <c r="I8" s="18"/>
      <c r="J8" s="18"/>
      <c r="K8" s="17"/>
      <c r="L8" s="15"/>
      <c r="M8" s="18"/>
      <c r="N8" s="18"/>
      <c r="O8" s="18"/>
      <c r="P8" s="19"/>
      <c r="Q8" s="18"/>
      <c r="R8" s="18"/>
      <c r="S8" s="18"/>
      <c r="T8" s="18"/>
      <c r="U8" s="19"/>
      <c r="V8" s="19"/>
      <c r="W8" s="19"/>
      <c r="X8" s="19"/>
      <c r="Y8" s="18"/>
    </row>
    <row r="9" spans="1:25" s="26" customFormat="1" ht="31.5" customHeight="1">
      <c r="A9" s="20"/>
      <c r="B9" s="21"/>
      <c r="C9" s="22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4" t="s">
        <v>16</v>
      </c>
      <c r="L9" s="20"/>
      <c r="M9" s="23" t="s">
        <v>17</v>
      </c>
      <c r="N9" s="23" t="s">
        <v>18</v>
      </c>
      <c r="O9" s="23" t="s">
        <v>19</v>
      </c>
      <c r="P9" s="25" t="s">
        <v>20</v>
      </c>
      <c r="Q9" s="23" t="s">
        <v>21</v>
      </c>
      <c r="R9" s="23" t="s">
        <v>22</v>
      </c>
      <c r="S9" s="23" t="s">
        <v>23</v>
      </c>
      <c r="T9" s="23" t="s">
        <v>24</v>
      </c>
      <c r="U9" s="25" t="s">
        <v>25</v>
      </c>
      <c r="V9" s="25" t="s">
        <v>26</v>
      </c>
      <c r="W9" s="25" t="s">
        <v>27</v>
      </c>
      <c r="X9" s="25" t="s">
        <v>28</v>
      </c>
      <c r="Y9" s="23" t="s">
        <v>29</v>
      </c>
    </row>
    <row r="10" spans="1:27" s="36" customFormat="1" ht="17.25" customHeight="1">
      <c r="A10" s="27">
        <v>1</v>
      </c>
      <c r="B10" s="28"/>
      <c r="C10" s="29" t="s">
        <v>30</v>
      </c>
      <c r="D10" s="30">
        <v>3125584</v>
      </c>
      <c r="E10" s="31">
        <v>815600</v>
      </c>
      <c r="F10" s="31">
        <v>5097061</v>
      </c>
      <c r="G10" s="31">
        <v>3125474</v>
      </c>
      <c r="H10" s="31">
        <v>159489</v>
      </c>
      <c r="I10" s="31">
        <v>240115</v>
      </c>
      <c r="J10" s="31">
        <v>109642</v>
      </c>
      <c r="K10" s="32">
        <v>152701</v>
      </c>
      <c r="L10" s="27">
        <v>1</v>
      </c>
      <c r="M10" s="33">
        <v>287060</v>
      </c>
      <c r="N10" s="33">
        <v>73455</v>
      </c>
      <c r="O10" s="33">
        <v>586388</v>
      </c>
      <c r="P10" s="33">
        <v>208341</v>
      </c>
      <c r="Q10" s="33">
        <v>1151851</v>
      </c>
      <c r="R10" s="33">
        <v>208652</v>
      </c>
      <c r="S10" s="33">
        <v>304645</v>
      </c>
      <c r="T10" s="33">
        <v>5052</v>
      </c>
      <c r="U10" s="33">
        <v>300179</v>
      </c>
      <c r="V10" s="33">
        <v>21642</v>
      </c>
      <c r="W10" s="33">
        <v>7445</v>
      </c>
      <c r="X10" s="33">
        <v>23811</v>
      </c>
      <c r="Y10" s="34">
        <v>16004187</v>
      </c>
      <c r="Z10" s="35">
        <f aca="true" t="shared" si="0" ref="Z10:Z41">X10+Y10</f>
        <v>16027998</v>
      </c>
      <c r="AA10" s="35"/>
    </row>
    <row r="11" spans="1:27" ht="13.5" customHeight="1">
      <c r="A11" s="37">
        <v>2</v>
      </c>
      <c r="B11" s="38"/>
      <c r="C11" s="39" t="s">
        <v>31</v>
      </c>
      <c r="D11" s="40">
        <v>435915</v>
      </c>
      <c r="E11" s="41">
        <v>223369</v>
      </c>
      <c r="F11" s="41">
        <v>862903</v>
      </c>
      <c r="G11" s="41">
        <v>274244</v>
      </c>
      <c r="H11" s="41">
        <v>47204</v>
      </c>
      <c r="I11" s="41">
        <v>89104</v>
      </c>
      <c r="J11" s="41">
        <v>14777</v>
      </c>
      <c r="K11" s="42">
        <v>23616</v>
      </c>
      <c r="L11" s="37">
        <v>2</v>
      </c>
      <c r="M11" s="43">
        <v>11827</v>
      </c>
      <c r="N11" s="43">
        <v>13608</v>
      </c>
      <c r="O11" s="43">
        <v>84682</v>
      </c>
      <c r="P11" s="43">
        <v>10974</v>
      </c>
      <c r="Q11" s="43">
        <v>215758</v>
      </c>
      <c r="R11" s="43">
        <v>17504</v>
      </c>
      <c r="S11" s="43">
        <v>79417</v>
      </c>
      <c r="T11" s="43">
        <v>3408</v>
      </c>
      <c r="U11" s="43">
        <v>28443</v>
      </c>
      <c r="V11" s="43">
        <v>4778</v>
      </c>
      <c r="W11" s="43">
        <v>2442</v>
      </c>
      <c r="X11" s="43">
        <v>0</v>
      </c>
      <c r="Y11" s="44">
        <v>2443973</v>
      </c>
      <c r="Z11" s="35">
        <f t="shared" si="0"/>
        <v>2443973</v>
      </c>
      <c r="AA11" s="35"/>
    </row>
    <row r="12" spans="1:27" ht="13.5" customHeight="1">
      <c r="A12" s="37">
        <v>3</v>
      </c>
      <c r="B12" s="38"/>
      <c r="C12" s="39" t="s">
        <v>32</v>
      </c>
      <c r="D12" s="40">
        <v>2577746</v>
      </c>
      <c r="E12" s="41">
        <v>550907</v>
      </c>
      <c r="F12" s="41">
        <v>4046274</v>
      </c>
      <c r="G12" s="41">
        <v>2751370</v>
      </c>
      <c r="H12" s="41">
        <v>104075</v>
      </c>
      <c r="I12" s="41">
        <v>120345</v>
      </c>
      <c r="J12" s="41">
        <v>74654</v>
      </c>
      <c r="K12" s="42">
        <v>117177</v>
      </c>
      <c r="L12" s="37">
        <v>3</v>
      </c>
      <c r="M12" s="43">
        <v>251558</v>
      </c>
      <c r="N12" s="43">
        <v>57135</v>
      </c>
      <c r="O12" s="43">
        <v>444520</v>
      </c>
      <c r="P12" s="43">
        <v>185541</v>
      </c>
      <c r="Q12" s="43">
        <v>881176</v>
      </c>
      <c r="R12" s="43">
        <v>181555</v>
      </c>
      <c r="S12" s="43">
        <v>214331</v>
      </c>
      <c r="T12" s="43">
        <v>1503</v>
      </c>
      <c r="U12" s="43">
        <v>252710</v>
      </c>
      <c r="V12" s="43">
        <v>15543</v>
      </c>
      <c r="W12" s="43">
        <v>5003</v>
      </c>
      <c r="X12" s="43">
        <v>20327</v>
      </c>
      <c r="Y12" s="44">
        <v>12853450</v>
      </c>
      <c r="Z12" s="35">
        <f t="shared" si="0"/>
        <v>12873777</v>
      </c>
      <c r="AA12" s="35"/>
    </row>
    <row r="13" spans="1:27" ht="13.5" customHeight="1">
      <c r="A13" s="37">
        <v>4</v>
      </c>
      <c r="B13" s="38"/>
      <c r="C13" s="39" t="s">
        <v>33</v>
      </c>
      <c r="D13" s="40">
        <v>109371</v>
      </c>
      <c r="E13" s="41">
        <v>40241</v>
      </c>
      <c r="F13" s="41">
        <v>181806</v>
      </c>
      <c r="G13" s="41">
        <v>80773</v>
      </c>
      <c r="H13" s="41">
        <v>7217</v>
      </c>
      <c r="I13" s="41">
        <v>30487</v>
      </c>
      <c r="J13" s="41">
        <v>18136</v>
      </c>
      <c r="K13" s="42">
        <v>10610</v>
      </c>
      <c r="L13" s="37">
        <v>4</v>
      </c>
      <c r="M13" s="43">
        <v>23429</v>
      </c>
      <c r="N13" s="43">
        <v>1551</v>
      </c>
      <c r="O13" s="43">
        <v>57186</v>
      </c>
      <c r="P13" s="43">
        <v>11680</v>
      </c>
      <c r="Q13" s="43">
        <v>52551</v>
      </c>
      <c r="R13" s="43">
        <v>9573</v>
      </c>
      <c r="S13" s="43">
        <v>10738</v>
      </c>
      <c r="T13" s="43">
        <v>141</v>
      </c>
      <c r="U13" s="43">
        <v>18515</v>
      </c>
      <c r="V13" s="43">
        <v>1321</v>
      </c>
      <c r="W13" s="43">
        <v>0</v>
      </c>
      <c r="X13" s="43">
        <v>3484</v>
      </c>
      <c r="Y13" s="44">
        <v>668810</v>
      </c>
      <c r="Z13" s="35">
        <f t="shared" si="0"/>
        <v>672294</v>
      </c>
      <c r="AA13" s="35"/>
    </row>
    <row r="14" spans="1:27" ht="13.5" customHeight="1">
      <c r="A14" s="37">
        <v>5</v>
      </c>
      <c r="B14" s="38"/>
      <c r="C14" s="39" t="s">
        <v>34</v>
      </c>
      <c r="D14" s="40">
        <v>2552</v>
      </c>
      <c r="E14" s="41">
        <v>1083</v>
      </c>
      <c r="F14" s="41">
        <v>6078</v>
      </c>
      <c r="G14" s="41">
        <v>19087</v>
      </c>
      <c r="H14" s="41">
        <v>993</v>
      </c>
      <c r="I14" s="41">
        <v>179</v>
      </c>
      <c r="J14" s="41">
        <v>2075</v>
      </c>
      <c r="K14" s="42">
        <v>1298</v>
      </c>
      <c r="L14" s="37">
        <v>5</v>
      </c>
      <c r="M14" s="43">
        <v>246</v>
      </c>
      <c r="N14" s="43">
        <v>1161</v>
      </c>
      <c r="O14" s="43">
        <v>0</v>
      </c>
      <c r="P14" s="43">
        <v>146</v>
      </c>
      <c r="Q14" s="43">
        <v>2366</v>
      </c>
      <c r="R14" s="43">
        <v>20</v>
      </c>
      <c r="S14" s="43">
        <v>159</v>
      </c>
      <c r="T14" s="43">
        <v>0</v>
      </c>
      <c r="U14" s="43">
        <v>511</v>
      </c>
      <c r="V14" s="43">
        <v>0</v>
      </c>
      <c r="W14" s="43">
        <v>0</v>
      </c>
      <c r="X14" s="43">
        <v>0</v>
      </c>
      <c r="Y14" s="44">
        <v>37954</v>
      </c>
      <c r="Z14" s="35">
        <f t="shared" si="0"/>
        <v>37954</v>
      </c>
      <c r="AA14" s="35"/>
    </row>
    <row r="15" spans="1:27" ht="3.75" customHeight="1">
      <c r="A15" s="37"/>
      <c r="B15" s="38"/>
      <c r="C15" s="39"/>
      <c r="D15" s="40" t="s">
        <v>35</v>
      </c>
      <c r="E15" s="41" t="s">
        <v>35</v>
      </c>
      <c r="F15" s="41" t="s">
        <v>35</v>
      </c>
      <c r="G15" s="41" t="s">
        <v>35</v>
      </c>
      <c r="H15" s="41" t="s">
        <v>35</v>
      </c>
      <c r="I15" s="41" t="s">
        <v>35</v>
      </c>
      <c r="J15" s="41" t="s">
        <v>35</v>
      </c>
      <c r="K15" s="42" t="s">
        <v>35</v>
      </c>
      <c r="L15" s="37"/>
      <c r="M15" s="43" t="s">
        <v>35</v>
      </c>
      <c r="N15" s="43" t="s">
        <v>35</v>
      </c>
      <c r="O15" s="43" t="s">
        <v>35</v>
      </c>
      <c r="P15" s="43" t="s">
        <v>35</v>
      </c>
      <c r="Q15" s="43" t="s">
        <v>35</v>
      </c>
      <c r="R15" s="43" t="s">
        <v>35</v>
      </c>
      <c r="S15" s="43" t="s">
        <v>35</v>
      </c>
      <c r="T15" s="43" t="s">
        <v>35</v>
      </c>
      <c r="U15" s="43" t="s">
        <v>35</v>
      </c>
      <c r="V15" s="43" t="s">
        <v>35</v>
      </c>
      <c r="W15" s="43" t="s">
        <v>35</v>
      </c>
      <c r="X15" s="43" t="s">
        <v>35</v>
      </c>
      <c r="Y15" s="44">
        <v>0</v>
      </c>
      <c r="Z15" s="35" t="e">
        <f t="shared" si="0"/>
        <v>#VALUE!</v>
      </c>
      <c r="AA15" s="35"/>
    </row>
    <row r="16" spans="1:27" s="36" customFormat="1" ht="13.5" customHeight="1">
      <c r="A16" s="27">
        <v>6</v>
      </c>
      <c r="B16" s="28"/>
      <c r="C16" s="29" t="s">
        <v>36</v>
      </c>
      <c r="D16" s="45">
        <v>80500</v>
      </c>
      <c r="E16" s="46">
        <v>3000</v>
      </c>
      <c r="F16" s="46">
        <v>91077</v>
      </c>
      <c r="G16" s="46">
        <v>21000</v>
      </c>
      <c r="H16" s="46">
        <v>0</v>
      </c>
      <c r="I16" s="46">
        <v>0</v>
      </c>
      <c r="J16" s="46">
        <v>15400</v>
      </c>
      <c r="K16" s="47">
        <v>26000</v>
      </c>
      <c r="L16" s="27">
        <v>6</v>
      </c>
      <c r="M16" s="48">
        <v>30280</v>
      </c>
      <c r="N16" s="48">
        <v>11000</v>
      </c>
      <c r="O16" s="48">
        <v>0</v>
      </c>
      <c r="P16" s="48">
        <v>10500</v>
      </c>
      <c r="Q16" s="48">
        <v>0</v>
      </c>
      <c r="R16" s="48">
        <v>13000</v>
      </c>
      <c r="S16" s="48">
        <v>0</v>
      </c>
      <c r="T16" s="48">
        <v>0</v>
      </c>
      <c r="U16" s="48">
        <v>143</v>
      </c>
      <c r="V16" s="48">
        <v>0</v>
      </c>
      <c r="W16" s="48">
        <v>0</v>
      </c>
      <c r="X16" s="48">
        <v>5226</v>
      </c>
      <c r="Y16" s="49">
        <v>307126</v>
      </c>
      <c r="Z16" s="35">
        <f t="shared" si="0"/>
        <v>312352</v>
      </c>
      <c r="AA16" s="35"/>
    </row>
    <row r="17" spans="1:27" ht="13.5" customHeight="1">
      <c r="A17" s="37">
        <v>7</v>
      </c>
      <c r="B17" s="38"/>
      <c r="C17" s="39" t="s">
        <v>37</v>
      </c>
      <c r="D17" s="40">
        <v>80500</v>
      </c>
      <c r="E17" s="41">
        <v>3000</v>
      </c>
      <c r="F17" s="41">
        <v>77077</v>
      </c>
      <c r="G17" s="41">
        <v>0</v>
      </c>
      <c r="H17" s="41">
        <v>0</v>
      </c>
      <c r="I17" s="41">
        <v>0</v>
      </c>
      <c r="J17" s="41">
        <v>15400</v>
      </c>
      <c r="K17" s="42">
        <v>19000</v>
      </c>
      <c r="L17" s="37">
        <v>7</v>
      </c>
      <c r="M17" s="43">
        <v>14530</v>
      </c>
      <c r="N17" s="43">
        <v>11000</v>
      </c>
      <c r="O17" s="43">
        <v>0</v>
      </c>
      <c r="P17" s="43">
        <v>10500</v>
      </c>
      <c r="Q17" s="43">
        <v>0</v>
      </c>
      <c r="R17" s="43">
        <v>13000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4">
        <v>244007</v>
      </c>
      <c r="Z17" s="35">
        <f t="shared" si="0"/>
        <v>244007</v>
      </c>
      <c r="AA17" s="35"/>
    </row>
    <row r="18" spans="1:27" ht="13.5" customHeight="1">
      <c r="A18" s="37">
        <v>8</v>
      </c>
      <c r="B18" s="38"/>
      <c r="C18" s="39" t="s">
        <v>38</v>
      </c>
      <c r="D18" s="40">
        <v>0</v>
      </c>
      <c r="E18" s="41">
        <v>0</v>
      </c>
      <c r="F18" s="41">
        <v>14000</v>
      </c>
      <c r="G18" s="41">
        <v>21000</v>
      </c>
      <c r="H18" s="41">
        <v>0</v>
      </c>
      <c r="I18" s="41">
        <v>0</v>
      </c>
      <c r="J18" s="41">
        <v>0</v>
      </c>
      <c r="K18" s="42">
        <v>7000</v>
      </c>
      <c r="L18" s="37">
        <v>8</v>
      </c>
      <c r="M18" s="43">
        <v>15750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143</v>
      </c>
      <c r="V18" s="43">
        <v>0</v>
      </c>
      <c r="W18" s="43">
        <v>0</v>
      </c>
      <c r="X18" s="43">
        <v>5226</v>
      </c>
      <c r="Y18" s="44">
        <v>63119</v>
      </c>
      <c r="Z18" s="35">
        <f t="shared" si="0"/>
        <v>68345</v>
      </c>
      <c r="AA18" s="35"/>
    </row>
    <row r="19" spans="1:27" ht="3" customHeight="1">
      <c r="A19" s="37"/>
      <c r="B19" s="38"/>
      <c r="C19" s="39"/>
      <c r="D19" s="40" t="s">
        <v>35</v>
      </c>
      <c r="E19" s="41" t="s">
        <v>35</v>
      </c>
      <c r="F19" s="41" t="s">
        <v>35</v>
      </c>
      <c r="G19" s="41" t="s">
        <v>35</v>
      </c>
      <c r="H19" s="41" t="s">
        <v>35</v>
      </c>
      <c r="I19" s="41" t="s">
        <v>35</v>
      </c>
      <c r="J19" s="41" t="s">
        <v>35</v>
      </c>
      <c r="K19" s="42" t="s">
        <v>35</v>
      </c>
      <c r="L19" s="37"/>
      <c r="M19" s="43" t="s">
        <v>35</v>
      </c>
      <c r="N19" s="43" t="s">
        <v>35</v>
      </c>
      <c r="O19" s="43" t="s">
        <v>35</v>
      </c>
      <c r="P19" s="43" t="s">
        <v>35</v>
      </c>
      <c r="Q19" s="43" t="s">
        <v>35</v>
      </c>
      <c r="R19" s="43" t="s">
        <v>35</v>
      </c>
      <c r="S19" s="43" t="s">
        <v>35</v>
      </c>
      <c r="T19" s="43" t="s">
        <v>35</v>
      </c>
      <c r="U19" s="43" t="s">
        <v>35</v>
      </c>
      <c r="V19" s="43" t="s">
        <v>35</v>
      </c>
      <c r="W19" s="43" t="s">
        <v>35</v>
      </c>
      <c r="X19" s="43" t="s">
        <v>35</v>
      </c>
      <c r="Y19" s="44">
        <v>0</v>
      </c>
      <c r="Z19" s="35" t="e">
        <f t="shared" si="0"/>
        <v>#VALUE!</v>
      </c>
      <c r="AA19" s="35"/>
    </row>
    <row r="20" spans="1:27" s="36" customFormat="1" ht="13.5" customHeight="1">
      <c r="A20" s="27">
        <v>9</v>
      </c>
      <c r="B20" s="28"/>
      <c r="C20" s="29" t="s">
        <v>39</v>
      </c>
      <c r="D20" s="45">
        <v>478930</v>
      </c>
      <c r="E20" s="46">
        <v>359038</v>
      </c>
      <c r="F20" s="46">
        <v>996115</v>
      </c>
      <c r="G20" s="46">
        <v>2583317</v>
      </c>
      <c r="H20" s="46">
        <v>203620</v>
      </c>
      <c r="I20" s="46">
        <v>119979</v>
      </c>
      <c r="J20" s="46">
        <v>2840</v>
      </c>
      <c r="K20" s="47">
        <v>35457</v>
      </c>
      <c r="L20" s="27">
        <v>9</v>
      </c>
      <c r="M20" s="48">
        <v>62710</v>
      </c>
      <c r="N20" s="48">
        <v>5846</v>
      </c>
      <c r="O20" s="48">
        <v>108627</v>
      </c>
      <c r="P20" s="48">
        <v>92110</v>
      </c>
      <c r="Q20" s="48">
        <v>193643</v>
      </c>
      <c r="R20" s="48">
        <v>438</v>
      </c>
      <c r="S20" s="48">
        <v>27880</v>
      </c>
      <c r="T20" s="48">
        <v>51530</v>
      </c>
      <c r="U20" s="48">
        <v>60489</v>
      </c>
      <c r="V20" s="48">
        <v>40554</v>
      </c>
      <c r="W20" s="48">
        <v>14641</v>
      </c>
      <c r="X20" s="48">
        <v>3484</v>
      </c>
      <c r="Y20" s="49">
        <v>5441248</v>
      </c>
      <c r="Z20" s="35">
        <f t="shared" si="0"/>
        <v>5444732</v>
      </c>
      <c r="AA20" s="35"/>
    </row>
    <row r="21" spans="1:27" ht="13.5" customHeight="1">
      <c r="A21" s="37">
        <v>10</v>
      </c>
      <c r="B21" s="38"/>
      <c r="C21" s="39" t="s">
        <v>40</v>
      </c>
      <c r="D21" s="40">
        <v>213585</v>
      </c>
      <c r="E21" s="41">
        <v>88892</v>
      </c>
      <c r="F21" s="41">
        <v>262973</v>
      </c>
      <c r="G21" s="41">
        <v>99321</v>
      </c>
      <c r="H21" s="41">
        <v>12589</v>
      </c>
      <c r="I21" s="41">
        <v>10803</v>
      </c>
      <c r="J21" s="41">
        <v>1437</v>
      </c>
      <c r="K21" s="42">
        <v>1827</v>
      </c>
      <c r="L21" s="37">
        <v>10</v>
      </c>
      <c r="M21" s="43">
        <v>29560</v>
      </c>
      <c r="N21" s="43">
        <v>1823</v>
      </c>
      <c r="O21" s="43">
        <v>63002</v>
      </c>
      <c r="P21" s="43">
        <v>39649</v>
      </c>
      <c r="Q21" s="43">
        <v>2899</v>
      </c>
      <c r="R21" s="43">
        <v>0</v>
      </c>
      <c r="S21" s="43">
        <v>0</v>
      </c>
      <c r="T21" s="43">
        <v>5</v>
      </c>
      <c r="U21" s="43">
        <v>36375</v>
      </c>
      <c r="V21" s="43">
        <v>1354</v>
      </c>
      <c r="W21" s="43">
        <v>7000</v>
      </c>
      <c r="X21" s="43">
        <v>0</v>
      </c>
      <c r="Y21" s="44">
        <v>873094</v>
      </c>
      <c r="Z21" s="35">
        <f t="shared" si="0"/>
        <v>873094</v>
      </c>
      <c r="AA21" s="35"/>
    </row>
    <row r="22" spans="1:27" ht="13.5" customHeight="1">
      <c r="A22" s="37">
        <v>11</v>
      </c>
      <c r="B22" s="38"/>
      <c r="C22" s="39" t="s">
        <v>41</v>
      </c>
      <c r="D22" s="40">
        <v>168207</v>
      </c>
      <c r="E22" s="41">
        <v>6687</v>
      </c>
      <c r="F22" s="41">
        <v>241615</v>
      </c>
      <c r="G22" s="41">
        <v>204810</v>
      </c>
      <c r="H22" s="41">
        <v>195293</v>
      </c>
      <c r="I22" s="41">
        <v>90591</v>
      </c>
      <c r="J22" s="41">
        <v>223</v>
      </c>
      <c r="K22" s="42">
        <v>28323</v>
      </c>
      <c r="L22" s="37">
        <v>11</v>
      </c>
      <c r="M22" s="43">
        <v>31353</v>
      </c>
      <c r="N22" s="43">
        <v>0</v>
      </c>
      <c r="O22" s="43">
        <v>28698</v>
      </c>
      <c r="P22" s="43">
        <v>52782</v>
      </c>
      <c r="Q22" s="43">
        <v>34950</v>
      </c>
      <c r="R22" s="43">
        <v>438</v>
      </c>
      <c r="S22" s="43">
        <v>27880</v>
      </c>
      <c r="T22" s="43">
        <v>51499</v>
      </c>
      <c r="U22" s="43">
        <v>24086</v>
      </c>
      <c r="V22" s="43">
        <v>39200</v>
      </c>
      <c r="W22" s="43">
        <v>7641</v>
      </c>
      <c r="X22" s="43">
        <v>3484</v>
      </c>
      <c r="Y22" s="44">
        <v>1237760</v>
      </c>
      <c r="Z22" s="35">
        <f t="shared" si="0"/>
        <v>1241244</v>
      </c>
      <c r="AA22" s="35"/>
    </row>
    <row r="23" spans="1:27" ht="13.5" customHeight="1">
      <c r="A23" s="37">
        <v>12</v>
      </c>
      <c r="B23" s="38"/>
      <c r="C23" s="39" t="s">
        <v>42</v>
      </c>
      <c r="D23" s="40">
        <v>105482</v>
      </c>
      <c r="E23" s="41">
        <v>13440</v>
      </c>
      <c r="F23" s="41">
        <v>405598</v>
      </c>
      <c r="G23" s="41">
        <v>753179</v>
      </c>
      <c r="H23" s="41">
        <v>2902</v>
      </c>
      <c r="I23" s="41">
        <v>8701</v>
      </c>
      <c r="J23" s="41">
        <v>56</v>
      </c>
      <c r="K23" s="42">
        <v>5687</v>
      </c>
      <c r="L23" s="37">
        <v>12</v>
      </c>
      <c r="M23" s="43">
        <v>5238</v>
      </c>
      <c r="N23" s="43">
        <v>4023</v>
      </c>
      <c r="O23" s="43">
        <v>897</v>
      </c>
      <c r="P23" s="43">
        <v>379</v>
      </c>
      <c r="Q23" s="43">
        <v>37993</v>
      </c>
      <c r="R23" s="43">
        <v>0</v>
      </c>
      <c r="S23" s="43">
        <v>0</v>
      </c>
      <c r="T23" s="43">
        <v>26</v>
      </c>
      <c r="U23" s="43">
        <v>28</v>
      </c>
      <c r="V23" s="43">
        <v>0</v>
      </c>
      <c r="W23" s="43">
        <v>0</v>
      </c>
      <c r="X23" s="43">
        <v>0</v>
      </c>
      <c r="Y23" s="44">
        <v>1343629</v>
      </c>
      <c r="Z23" s="35">
        <f t="shared" si="0"/>
        <v>1343629</v>
      </c>
      <c r="AA23" s="35"/>
    </row>
    <row r="24" spans="1:27" ht="13.5" customHeight="1">
      <c r="A24" s="37">
        <v>13</v>
      </c>
      <c r="B24" s="38"/>
      <c r="C24" s="39" t="s">
        <v>43</v>
      </c>
      <c r="D24" s="40">
        <v>621</v>
      </c>
      <c r="E24" s="41">
        <v>255397</v>
      </c>
      <c r="F24" s="41">
        <v>86313</v>
      </c>
      <c r="G24" s="41">
        <v>3206793</v>
      </c>
      <c r="H24" s="41">
        <v>5788</v>
      </c>
      <c r="I24" s="41">
        <v>12625</v>
      </c>
      <c r="J24" s="41">
        <v>1554</v>
      </c>
      <c r="K24" s="42">
        <v>707</v>
      </c>
      <c r="L24" s="37">
        <v>13</v>
      </c>
      <c r="M24" s="43">
        <v>767</v>
      </c>
      <c r="N24" s="43">
        <v>0</v>
      </c>
      <c r="O24" s="43">
        <v>16030</v>
      </c>
      <c r="P24" s="43">
        <v>0</v>
      </c>
      <c r="Q24" s="43">
        <v>134422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3721017</v>
      </c>
      <c r="Z24" s="35">
        <f t="shared" si="0"/>
        <v>3721017</v>
      </c>
      <c r="AA24" s="35"/>
    </row>
    <row r="25" spans="1:27" ht="13.5" customHeight="1">
      <c r="A25" s="37">
        <v>14</v>
      </c>
      <c r="B25" s="38"/>
      <c r="C25" s="39" t="s">
        <v>44</v>
      </c>
      <c r="D25" s="40">
        <v>-8965</v>
      </c>
      <c r="E25" s="41">
        <v>-5378</v>
      </c>
      <c r="F25" s="41">
        <v>-384</v>
      </c>
      <c r="G25" s="41">
        <v>-1680786</v>
      </c>
      <c r="H25" s="41">
        <v>-12952</v>
      </c>
      <c r="I25" s="41">
        <v>-2741</v>
      </c>
      <c r="J25" s="41">
        <v>-430</v>
      </c>
      <c r="K25" s="42">
        <v>-1087</v>
      </c>
      <c r="L25" s="37">
        <v>14</v>
      </c>
      <c r="M25" s="43">
        <v>-4208</v>
      </c>
      <c r="N25" s="43">
        <v>0</v>
      </c>
      <c r="O25" s="43">
        <v>0</v>
      </c>
      <c r="P25" s="43">
        <v>-700</v>
      </c>
      <c r="Q25" s="43">
        <v>-16621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-1734252</v>
      </c>
      <c r="Z25" s="35">
        <f t="shared" si="0"/>
        <v>-1734252</v>
      </c>
      <c r="AA25" s="35"/>
    </row>
    <row r="26" spans="1:27" ht="4.5" customHeight="1">
      <c r="A26" s="37"/>
      <c r="B26" s="38"/>
      <c r="C26" s="39"/>
      <c r="D26" s="40" t="s">
        <v>35</v>
      </c>
      <c r="E26" s="41" t="s">
        <v>35</v>
      </c>
      <c r="F26" s="41" t="s">
        <v>35</v>
      </c>
      <c r="G26" s="41" t="s">
        <v>35</v>
      </c>
      <c r="H26" s="41" t="s">
        <v>35</v>
      </c>
      <c r="I26" s="41" t="s">
        <v>35</v>
      </c>
      <c r="J26" s="41" t="s">
        <v>35</v>
      </c>
      <c r="K26" s="42" t="s">
        <v>35</v>
      </c>
      <c r="L26" s="37"/>
      <c r="M26" s="43" t="s">
        <v>35</v>
      </c>
      <c r="N26" s="43" t="s">
        <v>35</v>
      </c>
      <c r="O26" s="43" t="s">
        <v>35</v>
      </c>
      <c r="P26" s="43" t="s">
        <v>35</v>
      </c>
      <c r="Q26" s="43" t="s">
        <v>35</v>
      </c>
      <c r="R26" s="43" t="s">
        <v>35</v>
      </c>
      <c r="S26" s="43" t="s">
        <v>35</v>
      </c>
      <c r="T26" s="43" t="s">
        <v>35</v>
      </c>
      <c r="U26" s="43" t="s">
        <v>35</v>
      </c>
      <c r="V26" s="43" t="s">
        <v>35</v>
      </c>
      <c r="W26" s="43" t="s">
        <v>35</v>
      </c>
      <c r="X26" s="43" t="s">
        <v>35</v>
      </c>
      <c r="Y26" s="44">
        <v>0</v>
      </c>
      <c r="Z26" s="35" t="e">
        <f t="shared" si="0"/>
        <v>#VALUE!</v>
      </c>
      <c r="AA26" s="35"/>
    </row>
    <row r="27" spans="1:27" s="36" customFormat="1" ht="13.5" customHeight="1">
      <c r="A27" s="27">
        <v>15</v>
      </c>
      <c r="B27" s="28"/>
      <c r="C27" s="29" t="s">
        <v>45</v>
      </c>
      <c r="D27" s="45">
        <v>4935370</v>
      </c>
      <c r="E27" s="46">
        <v>3016434</v>
      </c>
      <c r="F27" s="46">
        <v>9247780</v>
      </c>
      <c r="G27" s="46">
        <v>6843847</v>
      </c>
      <c r="H27" s="46">
        <v>889439</v>
      </c>
      <c r="I27" s="46">
        <v>1162565</v>
      </c>
      <c r="J27" s="46">
        <v>789498</v>
      </c>
      <c r="K27" s="47">
        <v>582221</v>
      </c>
      <c r="L27" s="27">
        <v>15</v>
      </c>
      <c r="M27" s="48">
        <v>1543845</v>
      </c>
      <c r="N27" s="48">
        <v>269160</v>
      </c>
      <c r="O27" s="48">
        <v>1682035</v>
      </c>
      <c r="P27" s="48">
        <v>305251</v>
      </c>
      <c r="Q27" s="48">
        <v>3569406</v>
      </c>
      <c r="R27" s="48">
        <v>851572</v>
      </c>
      <c r="S27" s="48">
        <v>1592233</v>
      </c>
      <c r="T27" s="48">
        <v>44928</v>
      </c>
      <c r="U27" s="48">
        <v>279756</v>
      </c>
      <c r="V27" s="48">
        <v>167697</v>
      </c>
      <c r="W27" s="48">
        <v>62385</v>
      </c>
      <c r="X27" s="48">
        <f>X53+X63</f>
        <v>6912</v>
      </c>
      <c r="Y27" s="49">
        <v>37842334</v>
      </c>
      <c r="Z27" s="35">
        <f t="shared" si="0"/>
        <v>37849246</v>
      </c>
      <c r="AA27" s="35"/>
    </row>
    <row r="28" spans="1:27" ht="13.5" customHeight="1">
      <c r="A28" s="50">
        <v>16</v>
      </c>
      <c r="B28" s="51"/>
      <c r="C28" s="52" t="s">
        <v>46</v>
      </c>
      <c r="D28" s="53">
        <v>4911948</v>
      </c>
      <c r="E28" s="54">
        <v>2847070</v>
      </c>
      <c r="F28" s="54">
        <v>9089512</v>
      </c>
      <c r="G28" s="54">
        <v>6969805</v>
      </c>
      <c r="H28" s="54">
        <v>900705</v>
      </c>
      <c r="I28" s="54">
        <v>1148289</v>
      </c>
      <c r="J28" s="54">
        <v>798862</v>
      </c>
      <c r="K28" s="55">
        <v>560757</v>
      </c>
      <c r="L28" s="50">
        <v>16</v>
      </c>
      <c r="M28" s="56">
        <v>1538727</v>
      </c>
      <c r="N28" s="56">
        <v>276517</v>
      </c>
      <c r="O28" s="56">
        <v>1668094</v>
      </c>
      <c r="P28" s="56">
        <v>302064</v>
      </c>
      <c r="Q28" s="56">
        <v>3436024</v>
      </c>
      <c r="R28" s="56">
        <v>866942</v>
      </c>
      <c r="S28" s="56">
        <v>1619902</v>
      </c>
      <c r="T28" s="56">
        <v>41232</v>
      </c>
      <c r="U28" s="56">
        <v>283300</v>
      </c>
      <c r="V28" s="56">
        <v>177555</v>
      </c>
      <c r="W28" s="56">
        <v>62824</v>
      </c>
      <c r="X28" s="56">
        <v>6968</v>
      </c>
      <c r="Y28" s="57">
        <v>37507097</v>
      </c>
      <c r="Z28" s="35">
        <f t="shared" si="0"/>
        <v>37514065</v>
      </c>
      <c r="AA28" s="35"/>
    </row>
    <row r="29" spans="1:27" ht="13.5" customHeight="1">
      <c r="A29" s="37">
        <v>17</v>
      </c>
      <c r="B29" s="38"/>
      <c r="C29" s="39" t="s">
        <v>47</v>
      </c>
      <c r="D29" s="40">
        <v>70395</v>
      </c>
      <c r="E29" s="41">
        <v>72582</v>
      </c>
      <c r="F29" s="41">
        <v>413777</v>
      </c>
      <c r="G29" s="41">
        <v>117245</v>
      </c>
      <c r="H29" s="41">
        <v>56949</v>
      </c>
      <c r="I29" s="41">
        <v>24661</v>
      </c>
      <c r="J29" s="41">
        <v>15873</v>
      </c>
      <c r="K29" s="42">
        <v>44530</v>
      </c>
      <c r="L29" s="37">
        <v>17</v>
      </c>
      <c r="M29" s="43">
        <v>28669</v>
      </c>
      <c r="N29" s="43">
        <v>51126</v>
      </c>
      <c r="O29" s="43">
        <v>92266</v>
      </c>
      <c r="P29" s="43">
        <v>3529</v>
      </c>
      <c r="Q29" s="43">
        <v>73396</v>
      </c>
      <c r="R29" s="43">
        <v>7037</v>
      </c>
      <c r="S29" s="43">
        <v>20343</v>
      </c>
      <c r="T29" s="43">
        <v>19</v>
      </c>
      <c r="U29" s="43">
        <v>3</v>
      </c>
      <c r="V29" s="43">
        <v>0</v>
      </c>
      <c r="W29" s="43">
        <v>0</v>
      </c>
      <c r="X29" s="43">
        <v>0</v>
      </c>
      <c r="Y29" s="44">
        <v>1092400</v>
      </c>
      <c r="Z29" s="35">
        <f t="shared" si="0"/>
        <v>1092400</v>
      </c>
      <c r="AA29" s="35"/>
    </row>
    <row r="30" spans="1:27" ht="13.5" customHeight="1">
      <c r="A30" s="37">
        <v>18</v>
      </c>
      <c r="B30" s="38"/>
      <c r="C30" s="39" t="s">
        <v>48</v>
      </c>
      <c r="D30" s="40">
        <v>56146</v>
      </c>
      <c r="E30" s="41">
        <v>85725</v>
      </c>
      <c r="F30" s="41">
        <v>241215</v>
      </c>
      <c r="G30" s="41">
        <v>618496</v>
      </c>
      <c r="H30" s="41">
        <v>68284</v>
      </c>
      <c r="I30" s="41">
        <v>56704</v>
      </c>
      <c r="J30" s="41">
        <v>21746</v>
      </c>
      <c r="K30" s="42">
        <v>12754</v>
      </c>
      <c r="L30" s="37">
        <v>18</v>
      </c>
      <c r="M30" s="43">
        <v>105071</v>
      </c>
      <c r="N30" s="43">
        <v>5010</v>
      </c>
      <c r="O30" s="43">
        <v>79774</v>
      </c>
      <c r="P30" s="43">
        <v>9920</v>
      </c>
      <c r="Q30" s="43">
        <v>186259</v>
      </c>
      <c r="R30" s="43">
        <v>53558</v>
      </c>
      <c r="S30" s="43">
        <v>62266</v>
      </c>
      <c r="T30" s="43">
        <v>14</v>
      </c>
      <c r="U30" s="43">
        <v>464</v>
      </c>
      <c r="V30" s="43">
        <v>0</v>
      </c>
      <c r="W30" s="43">
        <v>0</v>
      </c>
      <c r="X30" s="43">
        <v>0</v>
      </c>
      <c r="Y30" s="44">
        <v>1663406</v>
      </c>
      <c r="Z30" s="35">
        <f t="shared" si="0"/>
        <v>1663406</v>
      </c>
      <c r="AA30" s="35"/>
    </row>
    <row r="31" spans="1:27" ht="13.5" customHeight="1">
      <c r="A31" s="37">
        <v>19</v>
      </c>
      <c r="B31" s="38"/>
      <c r="C31" s="39" t="s">
        <v>49</v>
      </c>
      <c r="D31" s="40">
        <v>105535</v>
      </c>
      <c r="E31" s="41">
        <v>70561</v>
      </c>
      <c r="F31" s="41">
        <v>127404</v>
      </c>
      <c r="G31" s="41">
        <v>225599</v>
      </c>
      <c r="H31" s="41">
        <v>2067</v>
      </c>
      <c r="I31" s="41">
        <v>7193</v>
      </c>
      <c r="J31" s="41">
        <v>12404</v>
      </c>
      <c r="K31" s="42">
        <v>49575</v>
      </c>
      <c r="L31" s="37">
        <v>19</v>
      </c>
      <c r="M31" s="43">
        <v>22348</v>
      </c>
      <c r="N31" s="43">
        <v>0</v>
      </c>
      <c r="O31" s="43">
        <v>17307</v>
      </c>
      <c r="P31" s="43">
        <v>3611</v>
      </c>
      <c r="Q31" s="43">
        <v>40229</v>
      </c>
      <c r="R31" s="43">
        <v>8915</v>
      </c>
      <c r="S31" s="43">
        <v>20391</v>
      </c>
      <c r="T31" s="43">
        <v>0</v>
      </c>
      <c r="U31" s="43">
        <v>95</v>
      </c>
      <c r="V31" s="43">
        <v>0</v>
      </c>
      <c r="W31" s="43">
        <v>0</v>
      </c>
      <c r="X31" s="43">
        <v>0</v>
      </c>
      <c r="Y31" s="44">
        <v>713234</v>
      </c>
      <c r="Z31" s="35">
        <f t="shared" si="0"/>
        <v>713234</v>
      </c>
      <c r="AA31" s="35"/>
    </row>
    <row r="32" spans="1:27" ht="13.5" customHeight="1">
      <c r="A32" s="37">
        <v>20</v>
      </c>
      <c r="B32" s="38"/>
      <c r="C32" s="39" t="s">
        <v>50</v>
      </c>
      <c r="D32" s="40">
        <v>291051</v>
      </c>
      <c r="E32" s="41">
        <v>161079</v>
      </c>
      <c r="F32" s="41">
        <v>584664</v>
      </c>
      <c r="G32" s="41">
        <v>827967</v>
      </c>
      <c r="H32" s="41">
        <v>35219</v>
      </c>
      <c r="I32" s="41">
        <v>59725</v>
      </c>
      <c r="J32" s="41">
        <v>31966</v>
      </c>
      <c r="K32" s="42">
        <v>69220</v>
      </c>
      <c r="L32" s="37">
        <v>20</v>
      </c>
      <c r="M32" s="43">
        <v>137887</v>
      </c>
      <c r="N32" s="43">
        <v>1230</v>
      </c>
      <c r="O32" s="43">
        <v>75551</v>
      </c>
      <c r="P32" s="43">
        <v>56205</v>
      </c>
      <c r="Q32" s="43">
        <v>94691</v>
      </c>
      <c r="R32" s="43">
        <v>41250</v>
      </c>
      <c r="S32" s="43">
        <v>119849</v>
      </c>
      <c r="T32" s="43">
        <v>0</v>
      </c>
      <c r="U32" s="43">
        <v>32809</v>
      </c>
      <c r="V32" s="43">
        <v>0</v>
      </c>
      <c r="W32" s="43">
        <v>0</v>
      </c>
      <c r="X32" s="43">
        <v>0</v>
      </c>
      <c r="Y32" s="44">
        <v>2620363</v>
      </c>
      <c r="Z32" s="35">
        <f t="shared" si="0"/>
        <v>2620363</v>
      </c>
      <c r="AA32" s="35"/>
    </row>
    <row r="33" spans="1:27" ht="13.5" customHeight="1">
      <c r="A33" s="37">
        <v>21</v>
      </c>
      <c r="B33" s="38"/>
      <c r="C33" s="39" t="s">
        <v>51</v>
      </c>
      <c r="D33" s="40">
        <v>0</v>
      </c>
      <c r="E33" s="41">
        <v>2708</v>
      </c>
      <c r="F33" s="41">
        <v>8538</v>
      </c>
      <c r="G33" s="41">
        <v>0</v>
      </c>
      <c r="H33" s="41">
        <v>0</v>
      </c>
      <c r="I33" s="41">
        <v>0</v>
      </c>
      <c r="J33" s="41">
        <v>99</v>
      </c>
      <c r="K33" s="42">
        <v>0</v>
      </c>
      <c r="L33" s="37">
        <v>21</v>
      </c>
      <c r="M33" s="43">
        <v>0</v>
      </c>
      <c r="N33" s="43">
        <v>0</v>
      </c>
      <c r="O33" s="43">
        <v>0</v>
      </c>
      <c r="P33" s="43">
        <v>2549</v>
      </c>
      <c r="Q33" s="43">
        <v>1984</v>
      </c>
      <c r="R33" s="43">
        <v>0</v>
      </c>
      <c r="S33" s="43">
        <v>0</v>
      </c>
      <c r="T33" s="43">
        <v>0</v>
      </c>
      <c r="U33" s="43">
        <v>613</v>
      </c>
      <c r="V33" s="43">
        <v>0</v>
      </c>
      <c r="W33" s="43">
        <v>0</v>
      </c>
      <c r="X33" s="43">
        <v>0</v>
      </c>
      <c r="Y33" s="44">
        <v>16491</v>
      </c>
      <c r="Z33" s="35">
        <f t="shared" si="0"/>
        <v>16491</v>
      </c>
      <c r="AA33" s="35"/>
    </row>
    <row r="34" spans="1:27" ht="13.5" customHeight="1">
      <c r="A34" s="37">
        <v>22</v>
      </c>
      <c r="B34" s="38"/>
      <c r="C34" s="39" t="s">
        <v>52</v>
      </c>
      <c r="D34" s="40">
        <v>3532</v>
      </c>
      <c r="E34" s="41">
        <v>4989</v>
      </c>
      <c r="F34" s="41">
        <v>173492</v>
      </c>
      <c r="G34" s="41">
        <v>42027</v>
      </c>
      <c r="H34" s="41">
        <v>186</v>
      </c>
      <c r="I34" s="41">
        <v>0</v>
      </c>
      <c r="J34" s="41">
        <v>8759</v>
      </c>
      <c r="K34" s="42">
        <v>1823</v>
      </c>
      <c r="L34" s="37">
        <v>22</v>
      </c>
      <c r="M34" s="43">
        <v>144</v>
      </c>
      <c r="N34" s="43">
        <v>0</v>
      </c>
      <c r="O34" s="43">
        <v>2370</v>
      </c>
      <c r="P34" s="43">
        <v>11139</v>
      </c>
      <c r="Q34" s="43">
        <v>13659</v>
      </c>
      <c r="R34" s="43">
        <v>1710</v>
      </c>
      <c r="S34" s="43">
        <v>20873</v>
      </c>
      <c r="T34" s="43">
        <v>0</v>
      </c>
      <c r="U34" s="43">
        <v>13060</v>
      </c>
      <c r="V34" s="43">
        <v>29560</v>
      </c>
      <c r="W34" s="43">
        <v>0</v>
      </c>
      <c r="X34" s="43">
        <v>0</v>
      </c>
      <c r="Y34" s="44">
        <v>327323</v>
      </c>
      <c r="Z34" s="35">
        <f t="shared" si="0"/>
        <v>327323</v>
      </c>
      <c r="AA34" s="35"/>
    </row>
    <row r="35" spans="1:27" s="36" customFormat="1" ht="13.5" customHeight="1">
      <c r="A35" s="50">
        <v>23</v>
      </c>
      <c r="B35" s="51"/>
      <c r="C35" s="52" t="s">
        <v>53</v>
      </c>
      <c r="D35" s="53">
        <v>777168</v>
      </c>
      <c r="E35" s="54">
        <v>544057</v>
      </c>
      <c r="F35" s="54">
        <v>1010953</v>
      </c>
      <c r="G35" s="54">
        <v>622221</v>
      </c>
      <c r="H35" s="54">
        <v>21705</v>
      </c>
      <c r="I35" s="54">
        <v>69125</v>
      </c>
      <c r="J35" s="54">
        <v>55973</v>
      </c>
      <c r="K35" s="55">
        <v>128043</v>
      </c>
      <c r="L35" s="50">
        <v>23</v>
      </c>
      <c r="M35" s="56">
        <v>71242</v>
      </c>
      <c r="N35" s="56">
        <v>195569</v>
      </c>
      <c r="O35" s="56">
        <v>208991</v>
      </c>
      <c r="P35" s="56">
        <v>33435</v>
      </c>
      <c r="Q35" s="56">
        <v>137371</v>
      </c>
      <c r="R35" s="56">
        <v>102390</v>
      </c>
      <c r="S35" s="56">
        <v>106016</v>
      </c>
      <c r="T35" s="56">
        <v>11494</v>
      </c>
      <c r="U35" s="56">
        <v>57251</v>
      </c>
      <c r="V35" s="56">
        <v>19223</v>
      </c>
      <c r="W35" s="56">
        <v>58848</v>
      </c>
      <c r="X35" s="56">
        <v>0</v>
      </c>
      <c r="Y35" s="57">
        <v>4231075</v>
      </c>
      <c r="Z35" s="35">
        <f t="shared" si="0"/>
        <v>4231075</v>
      </c>
      <c r="AA35" s="35"/>
    </row>
    <row r="36" spans="1:27" ht="13.5" customHeight="1">
      <c r="A36" s="37">
        <v>24</v>
      </c>
      <c r="B36" s="38"/>
      <c r="C36" s="39" t="s">
        <v>54</v>
      </c>
      <c r="D36" s="40">
        <v>732810</v>
      </c>
      <c r="E36" s="41">
        <v>207696</v>
      </c>
      <c r="F36" s="41">
        <v>702060</v>
      </c>
      <c r="G36" s="41">
        <v>283671</v>
      </c>
      <c r="H36" s="41">
        <v>18084</v>
      </c>
      <c r="I36" s="41">
        <v>55297</v>
      </c>
      <c r="J36" s="41">
        <v>38248</v>
      </c>
      <c r="K36" s="42">
        <v>8735</v>
      </c>
      <c r="L36" s="37">
        <v>24</v>
      </c>
      <c r="M36" s="43">
        <v>69606</v>
      </c>
      <c r="N36" s="43">
        <v>97330</v>
      </c>
      <c r="O36" s="43">
        <v>208922</v>
      </c>
      <c r="P36" s="43">
        <v>33397</v>
      </c>
      <c r="Q36" s="43">
        <v>104283</v>
      </c>
      <c r="R36" s="43">
        <v>101568</v>
      </c>
      <c r="S36" s="43">
        <v>65131</v>
      </c>
      <c r="T36" s="43">
        <v>1200</v>
      </c>
      <c r="U36" s="43">
        <v>57251</v>
      </c>
      <c r="V36" s="43">
        <v>12929</v>
      </c>
      <c r="W36" s="43">
        <v>58848</v>
      </c>
      <c r="X36" s="43">
        <v>0</v>
      </c>
      <c r="Y36" s="44">
        <v>2857066</v>
      </c>
      <c r="Z36" s="35">
        <f t="shared" si="0"/>
        <v>2857066</v>
      </c>
      <c r="AA36" s="35"/>
    </row>
    <row r="37" spans="1:27" ht="13.5" customHeight="1">
      <c r="A37" s="37">
        <v>25</v>
      </c>
      <c r="B37" s="38"/>
      <c r="C37" s="39" t="s">
        <v>55</v>
      </c>
      <c r="D37" s="40">
        <v>44358</v>
      </c>
      <c r="E37" s="41">
        <v>336361</v>
      </c>
      <c r="F37" s="41">
        <v>308893</v>
      </c>
      <c r="G37" s="41">
        <v>338550</v>
      </c>
      <c r="H37" s="41">
        <v>3621</v>
      </c>
      <c r="I37" s="41">
        <v>13828</v>
      </c>
      <c r="J37" s="41">
        <v>17725</v>
      </c>
      <c r="K37" s="42">
        <v>119308</v>
      </c>
      <c r="L37" s="37">
        <v>25</v>
      </c>
      <c r="M37" s="43">
        <v>1636</v>
      </c>
      <c r="N37" s="43">
        <v>98239</v>
      </c>
      <c r="O37" s="43">
        <v>69</v>
      </c>
      <c r="P37" s="43">
        <v>38</v>
      </c>
      <c r="Q37" s="43">
        <v>33088</v>
      </c>
      <c r="R37" s="43">
        <v>822</v>
      </c>
      <c r="S37" s="43">
        <v>40885</v>
      </c>
      <c r="T37" s="43">
        <v>10294</v>
      </c>
      <c r="U37" s="43">
        <v>0</v>
      </c>
      <c r="V37" s="43">
        <v>6294</v>
      </c>
      <c r="W37" s="43">
        <v>0</v>
      </c>
      <c r="X37" s="43">
        <v>0</v>
      </c>
      <c r="Y37" s="44">
        <v>1374009</v>
      </c>
      <c r="Z37" s="35">
        <f t="shared" si="0"/>
        <v>1374009</v>
      </c>
      <c r="AA37" s="35"/>
    </row>
    <row r="38" spans="1:27" s="36" customFormat="1" ht="13.5" customHeight="1">
      <c r="A38" s="50">
        <v>26</v>
      </c>
      <c r="B38" s="51"/>
      <c r="C38" s="52" t="s">
        <v>56</v>
      </c>
      <c r="D38" s="53">
        <v>2008752</v>
      </c>
      <c r="E38" s="54">
        <v>1102604</v>
      </c>
      <c r="F38" s="54">
        <v>4041680</v>
      </c>
      <c r="G38" s="54">
        <v>2937232</v>
      </c>
      <c r="H38" s="54">
        <v>165031</v>
      </c>
      <c r="I38" s="54">
        <v>472902</v>
      </c>
      <c r="J38" s="54">
        <v>288943</v>
      </c>
      <c r="K38" s="55">
        <v>94116</v>
      </c>
      <c r="L38" s="50">
        <v>26</v>
      </c>
      <c r="M38" s="56">
        <v>393375</v>
      </c>
      <c r="N38" s="56">
        <v>12091</v>
      </c>
      <c r="O38" s="56">
        <v>933525</v>
      </c>
      <c r="P38" s="56">
        <v>86652</v>
      </c>
      <c r="Q38" s="56">
        <v>828252</v>
      </c>
      <c r="R38" s="56">
        <v>348108</v>
      </c>
      <c r="S38" s="56">
        <v>452929</v>
      </c>
      <c r="T38" s="56">
        <v>8166</v>
      </c>
      <c r="U38" s="56">
        <v>95479</v>
      </c>
      <c r="V38" s="56">
        <v>120129</v>
      </c>
      <c r="W38" s="56">
        <v>3480</v>
      </c>
      <c r="X38" s="56">
        <v>0</v>
      </c>
      <c r="Y38" s="57">
        <v>14393446</v>
      </c>
      <c r="Z38" s="35">
        <f t="shared" si="0"/>
        <v>14393446</v>
      </c>
      <c r="AA38" s="35"/>
    </row>
    <row r="39" spans="1:27" ht="13.5" customHeight="1">
      <c r="A39" s="37">
        <v>27</v>
      </c>
      <c r="B39" s="38"/>
      <c r="C39" s="39" t="s">
        <v>57</v>
      </c>
      <c r="D39" s="40">
        <v>1601180</v>
      </c>
      <c r="E39" s="41">
        <v>493620</v>
      </c>
      <c r="F39" s="41">
        <v>1860469</v>
      </c>
      <c r="G39" s="41">
        <v>780680</v>
      </c>
      <c r="H39" s="41">
        <v>115695</v>
      </c>
      <c r="I39" s="41">
        <v>223081</v>
      </c>
      <c r="J39" s="41">
        <v>208144</v>
      </c>
      <c r="K39" s="42">
        <v>8873</v>
      </c>
      <c r="L39" s="37">
        <v>27</v>
      </c>
      <c r="M39" s="43">
        <v>134809</v>
      </c>
      <c r="N39" s="43">
        <v>10225</v>
      </c>
      <c r="O39" s="43">
        <v>326947</v>
      </c>
      <c r="P39" s="43">
        <v>83266</v>
      </c>
      <c r="Q39" s="43">
        <v>356587</v>
      </c>
      <c r="R39" s="43">
        <v>345908</v>
      </c>
      <c r="S39" s="43">
        <v>262386</v>
      </c>
      <c r="T39" s="43">
        <v>3538</v>
      </c>
      <c r="U39" s="43">
        <v>85434</v>
      </c>
      <c r="V39" s="43">
        <v>111111</v>
      </c>
      <c r="W39" s="43">
        <v>3480</v>
      </c>
      <c r="X39" s="43">
        <v>0</v>
      </c>
      <c r="Y39" s="44">
        <v>7015433</v>
      </c>
      <c r="Z39" s="35">
        <f t="shared" si="0"/>
        <v>7015433</v>
      </c>
      <c r="AA39" s="35"/>
    </row>
    <row r="40" spans="1:27" ht="13.5" customHeight="1">
      <c r="A40" s="37">
        <v>28</v>
      </c>
      <c r="B40" s="38"/>
      <c r="C40" s="39" t="s">
        <v>58</v>
      </c>
      <c r="D40" s="40">
        <v>407572</v>
      </c>
      <c r="E40" s="41">
        <v>608984</v>
      </c>
      <c r="F40" s="41">
        <v>2181211</v>
      </c>
      <c r="G40" s="41">
        <v>2156552</v>
      </c>
      <c r="H40" s="41">
        <v>49336</v>
      </c>
      <c r="I40" s="41">
        <v>249821</v>
      </c>
      <c r="J40" s="41">
        <v>80799</v>
      </c>
      <c r="K40" s="42">
        <v>85243</v>
      </c>
      <c r="L40" s="37">
        <v>28</v>
      </c>
      <c r="M40" s="43">
        <v>258566</v>
      </c>
      <c r="N40" s="43">
        <v>1866</v>
      </c>
      <c r="O40" s="43">
        <v>606578</v>
      </c>
      <c r="P40" s="43">
        <v>3386</v>
      </c>
      <c r="Q40" s="43">
        <v>471665</v>
      </c>
      <c r="R40" s="43">
        <v>2200</v>
      </c>
      <c r="S40" s="43">
        <v>190543</v>
      </c>
      <c r="T40" s="43">
        <v>4628</v>
      </c>
      <c r="U40" s="43">
        <v>10045</v>
      </c>
      <c r="V40" s="43">
        <v>9018</v>
      </c>
      <c r="W40" s="43">
        <v>0</v>
      </c>
      <c r="X40" s="43">
        <v>0</v>
      </c>
      <c r="Y40" s="44">
        <v>7378013</v>
      </c>
      <c r="Z40" s="35">
        <f t="shared" si="0"/>
        <v>7378013</v>
      </c>
      <c r="AA40" s="35"/>
    </row>
    <row r="41" spans="1:27" ht="13.5" customHeight="1">
      <c r="A41" s="37">
        <v>29</v>
      </c>
      <c r="B41" s="38"/>
      <c r="C41" s="39" t="s">
        <v>59</v>
      </c>
      <c r="D41" s="40">
        <v>35455</v>
      </c>
      <c r="E41" s="41">
        <v>22861</v>
      </c>
      <c r="F41" s="41">
        <v>26799</v>
      </c>
      <c r="G41" s="41">
        <v>99386</v>
      </c>
      <c r="H41" s="41">
        <v>14719</v>
      </c>
      <c r="I41" s="41">
        <v>8785</v>
      </c>
      <c r="J41" s="41">
        <v>5471</v>
      </c>
      <c r="K41" s="42">
        <v>4967</v>
      </c>
      <c r="L41" s="37">
        <v>29</v>
      </c>
      <c r="M41" s="43">
        <v>22</v>
      </c>
      <c r="N41" s="43">
        <v>6918</v>
      </c>
      <c r="O41" s="43">
        <v>0</v>
      </c>
      <c r="P41" s="43">
        <v>18</v>
      </c>
      <c r="Q41" s="43">
        <v>4964</v>
      </c>
      <c r="R41" s="43">
        <v>2060</v>
      </c>
      <c r="S41" s="43">
        <v>6209</v>
      </c>
      <c r="T41" s="43">
        <v>1149</v>
      </c>
      <c r="U41" s="43">
        <v>0</v>
      </c>
      <c r="V41" s="43">
        <v>89</v>
      </c>
      <c r="W41" s="43">
        <v>0</v>
      </c>
      <c r="X41" s="43">
        <v>0</v>
      </c>
      <c r="Y41" s="44">
        <v>239872</v>
      </c>
      <c r="Z41" s="35">
        <f t="shared" si="0"/>
        <v>239872</v>
      </c>
      <c r="AA41" s="35"/>
    </row>
    <row r="42" spans="1:27" ht="13.5" customHeight="1">
      <c r="A42" s="37">
        <v>30</v>
      </c>
      <c r="B42" s="38"/>
      <c r="C42" s="39" t="s">
        <v>60</v>
      </c>
      <c r="D42" s="40">
        <v>273837</v>
      </c>
      <c r="E42" s="41">
        <v>165760</v>
      </c>
      <c r="F42" s="41">
        <v>277365</v>
      </c>
      <c r="G42" s="41">
        <v>325391</v>
      </c>
      <c r="H42" s="41">
        <v>389920</v>
      </c>
      <c r="I42" s="41">
        <v>76454</v>
      </c>
      <c r="J42" s="41">
        <v>9626</v>
      </c>
      <c r="K42" s="42">
        <v>26023</v>
      </c>
      <c r="L42" s="37">
        <v>30</v>
      </c>
      <c r="M42" s="43">
        <v>1265</v>
      </c>
      <c r="N42" s="43">
        <v>44</v>
      </c>
      <c r="O42" s="43">
        <v>6691</v>
      </c>
      <c r="P42" s="43">
        <v>4684</v>
      </c>
      <c r="Q42" s="43">
        <v>227649</v>
      </c>
      <c r="R42" s="43">
        <v>35531</v>
      </c>
      <c r="S42" s="43">
        <v>24151</v>
      </c>
      <c r="T42" s="43">
        <v>683</v>
      </c>
      <c r="U42" s="43">
        <v>0</v>
      </c>
      <c r="V42" s="43">
        <v>7028</v>
      </c>
      <c r="W42" s="43">
        <v>0</v>
      </c>
      <c r="X42" s="43">
        <v>0</v>
      </c>
      <c r="Y42" s="44">
        <v>1852102</v>
      </c>
      <c r="Z42" s="35">
        <f aca="true" t="shared" si="1" ref="Z42:Z73">X42+Y42</f>
        <v>1852102</v>
      </c>
      <c r="AA42" s="35"/>
    </row>
    <row r="43" spans="1:27" ht="13.5" customHeight="1">
      <c r="A43" s="37">
        <v>31</v>
      </c>
      <c r="B43" s="38"/>
      <c r="C43" s="39" t="s">
        <v>61</v>
      </c>
      <c r="D43" s="40">
        <v>2015</v>
      </c>
      <c r="E43" s="41">
        <v>0</v>
      </c>
      <c r="F43" s="41">
        <v>0</v>
      </c>
      <c r="G43" s="41">
        <v>22172</v>
      </c>
      <c r="H43" s="41">
        <v>0</v>
      </c>
      <c r="I43" s="41">
        <v>0</v>
      </c>
      <c r="J43" s="41">
        <v>0</v>
      </c>
      <c r="K43" s="42">
        <v>0</v>
      </c>
      <c r="L43" s="37">
        <v>31</v>
      </c>
      <c r="M43" s="43">
        <v>0</v>
      </c>
      <c r="N43" s="43">
        <v>0</v>
      </c>
      <c r="O43" s="43">
        <v>0</v>
      </c>
      <c r="P43" s="43">
        <v>0</v>
      </c>
      <c r="Q43" s="43">
        <v>11451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35638</v>
      </c>
      <c r="Z43" s="35">
        <f t="shared" si="1"/>
        <v>35638</v>
      </c>
      <c r="AA43" s="35"/>
    </row>
    <row r="44" spans="1:27" ht="13.5" customHeight="1">
      <c r="A44" s="37">
        <v>32</v>
      </c>
      <c r="B44" s="38"/>
      <c r="C44" s="39" t="s">
        <v>62</v>
      </c>
      <c r="D44" s="40">
        <v>139126</v>
      </c>
      <c r="E44" s="41">
        <v>226241</v>
      </c>
      <c r="F44" s="41">
        <v>237260</v>
      </c>
      <c r="G44" s="41">
        <v>268209</v>
      </c>
      <c r="H44" s="41">
        <v>83666</v>
      </c>
      <c r="I44" s="41">
        <v>289934</v>
      </c>
      <c r="J44" s="41">
        <v>331724</v>
      </c>
      <c r="K44" s="42">
        <v>114552</v>
      </c>
      <c r="L44" s="37">
        <v>32</v>
      </c>
      <c r="M44" s="43">
        <v>226053</v>
      </c>
      <c r="N44" s="43">
        <v>2889</v>
      </c>
      <c r="O44" s="43">
        <v>0</v>
      </c>
      <c r="P44" s="43">
        <v>12330</v>
      </c>
      <c r="Q44" s="43">
        <v>849445</v>
      </c>
      <c r="R44" s="43">
        <v>180530</v>
      </c>
      <c r="S44" s="43">
        <v>543109</v>
      </c>
      <c r="T44" s="43">
        <v>4763</v>
      </c>
      <c r="U44" s="43">
        <v>1390</v>
      </c>
      <c r="V44" s="43">
        <v>0</v>
      </c>
      <c r="W44" s="43">
        <v>0</v>
      </c>
      <c r="X44" s="43">
        <v>0</v>
      </c>
      <c r="Y44" s="44">
        <v>3511221</v>
      </c>
      <c r="Z44" s="35">
        <f t="shared" si="1"/>
        <v>3511221</v>
      </c>
      <c r="AA44" s="35"/>
    </row>
    <row r="45" spans="1:27" ht="13.5" customHeight="1">
      <c r="A45" s="37">
        <v>33</v>
      </c>
      <c r="B45" s="38"/>
      <c r="C45" s="39" t="s">
        <v>63</v>
      </c>
      <c r="D45" s="40">
        <v>20036</v>
      </c>
      <c r="E45" s="41">
        <v>85</v>
      </c>
      <c r="F45" s="41">
        <v>0</v>
      </c>
      <c r="G45" s="41">
        <v>4423</v>
      </c>
      <c r="H45" s="41">
        <v>697</v>
      </c>
      <c r="I45" s="41">
        <v>1162</v>
      </c>
      <c r="J45" s="41">
        <v>500</v>
      </c>
      <c r="K45" s="42">
        <v>0</v>
      </c>
      <c r="L45" s="37">
        <v>33</v>
      </c>
      <c r="M45" s="43">
        <v>0</v>
      </c>
      <c r="N45" s="43">
        <v>0</v>
      </c>
      <c r="O45" s="43">
        <v>0</v>
      </c>
      <c r="P45" s="43">
        <v>0</v>
      </c>
      <c r="Q45" s="43">
        <v>172</v>
      </c>
      <c r="R45" s="43">
        <v>0</v>
      </c>
      <c r="S45" s="43">
        <v>771</v>
      </c>
      <c r="T45" s="43">
        <v>11708</v>
      </c>
      <c r="U45" s="43">
        <v>0</v>
      </c>
      <c r="V45" s="43">
        <v>0</v>
      </c>
      <c r="W45" s="43">
        <v>0</v>
      </c>
      <c r="X45" s="43">
        <v>0</v>
      </c>
      <c r="Y45" s="44">
        <v>39554</v>
      </c>
      <c r="Z45" s="35">
        <f t="shared" si="1"/>
        <v>39554</v>
      </c>
      <c r="AA45" s="35"/>
    </row>
    <row r="46" spans="1:27" ht="13.5" customHeight="1">
      <c r="A46" s="37">
        <v>34</v>
      </c>
      <c r="B46" s="38"/>
      <c r="C46" s="39" t="s">
        <v>64</v>
      </c>
      <c r="D46" s="40">
        <v>400402</v>
      </c>
      <c r="E46" s="41">
        <v>138</v>
      </c>
      <c r="F46" s="41">
        <v>621605</v>
      </c>
      <c r="G46" s="41">
        <v>307601</v>
      </c>
      <c r="H46" s="41">
        <v>28454</v>
      </c>
      <c r="I46" s="41">
        <v>61582</v>
      </c>
      <c r="J46" s="41">
        <v>9597</v>
      </c>
      <c r="K46" s="42">
        <v>0</v>
      </c>
      <c r="L46" s="37">
        <v>34</v>
      </c>
      <c r="M46" s="43">
        <v>222982</v>
      </c>
      <c r="N46" s="43">
        <v>0</v>
      </c>
      <c r="O46" s="43">
        <v>85487</v>
      </c>
      <c r="P46" s="43">
        <v>0</v>
      </c>
      <c r="Q46" s="43">
        <v>887378</v>
      </c>
      <c r="R46" s="43">
        <v>85853</v>
      </c>
      <c r="S46" s="43">
        <v>95510</v>
      </c>
      <c r="T46" s="43">
        <v>3101</v>
      </c>
      <c r="U46" s="43">
        <v>41008</v>
      </c>
      <c r="V46" s="43">
        <v>0</v>
      </c>
      <c r="W46" s="43">
        <v>0</v>
      </c>
      <c r="X46" s="43">
        <v>0</v>
      </c>
      <c r="Y46" s="44">
        <v>2850698</v>
      </c>
      <c r="Z46" s="35">
        <f t="shared" si="1"/>
        <v>2850698</v>
      </c>
      <c r="AA46" s="35"/>
    </row>
    <row r="47" spans="1:27" ht="13.5" customHeight="1">
      <c r="A47" s="37">
        <v>35</v>
      </c>
      <c r="B47" s="38"/>
      <c r="C47" s="39" t="s">
        <v>65</v>
      </c>
      <c r="D47" s="40">
        <v>94</v>
      </c>
      <c r="E47" s="41">
        <v>0</v>
      </c>
      <c r="F47" s="41">
        <v>0</v>
      </c>
      <c r="G47" s="41">
        <v>0</v>
      </c>
      <c r="H47" s="41">
        <v>188</v>
      </c>
      <c r="I47" s="41">
        <v>87</v>
      </c>
      <c r="J47" s="41">
        <v>96</v>
      </c>
      <c r="K47" s="42">
        <v>0</v>
      </c>
      <c r="L47" s="37">
        <v>35</v>
      </c>
      <c r="M47" s="43">
        <v>0</v>
      </c>
      <c r="N47" s="43">
        <v>0</v>
      </c>
      <c r="O47" s="43">
        <v>0</v>
      </c>
      <c r="P47" s="43">
        <v>0</v>
      </c>
      <c r="Q47" s="43">
        <v>415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4">
        <v>880</v>
      </c>
      <c r="Z47" s="35">
        <f t="shared" si="1"/>
        <v>880</v>
      </c>
      <c r="AA47" s="35"/>
    </row>
    <row r="48" spans="1:27" ht="13.5" customHeight="1">
      <c r="A48" s="37">
        <v>36</v>
      </c>
      <c r="B48" s="38"/>
      <c r="C48" s="39" t="s">
        <v>66</v>
      </c>
      <c r="D48" s="40">
        <v>4741</v>
      </c>
      <c r="E48" s="41">
        <v>1553</v>
      </c>
      <c r="F48" s="41">
        <v>8933</v>
      </c>
      <c r="G48" s="41">
        <v>22708</v>
      </c>
      <c r="H48" s="41">
        <v>950</v>
      </c>
      <c r="I48" s="41">
        <v>13078</v>
      </c>
      <c r="J48" s="41">
        <v>1131</v>
      </c>
      <c r="K48" s="42">
        <v>342</v>
      </c>
      <c r="L48" s="37">
        <v>36</v>
      </c>
      <c r="M48" s="43">
        <v>9169</v>
      </c>
      <c r="N48" s="43">
        <v>0</v>
      </c>
      <c r="O48" s="43">
        <v>0</v>
      </c>
      <c r="P48" s="43">
        <v>1395</v>
      </c>
      <c r="Q48" s="43">
        <v>19736</v>
      </c>
      <c r="R48" s="43">
        <v>0</v>
      </c>
      <c r="S48" s="43">
        <v>1973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4">
        <v>85709</v>
      </c>
      <c r="Z48" s="35">
        <f t="shared" si="1"/>
        <v>85709</v>
      </c>
      <c r="AA48" s="35"/>
    </row>
    <row r="49" spans="1:27" ht="13.5" customHeight="1">
      <c r="A49" s="37">
        <v>37</v>
      </c>
      <c r="B49" s="38"/>
      <c r="C49" s="39" t="s">
        <v>67</v>
      </c>
      <c r="D49" s="40">
        <v>250818</v>
      </c>
      <c r="E49" s="41">
        <v>167234</v>
      </c>
      <c r="F49" s="41">
        <v>777478</v>
      </c>
      <c r="G49" s="41">
        <v>348906</v>
      </c>
      <c r="H49" s="41">
        <v>21252</v>
      </c>
      <c r="I49" s="41">
        <v>1540</v>
      </c>
      <c r="J49" s="41">
        <v>0</v>
      </c>
      <c r="K49" s="42">
        <v>12341</v>
      </c>
      <c r="L49" s="37">
        <v>37</v>
      </c>
      <c r="M49" s="43">
        <v>132274</v>
      </c>
      <c r="N49" s="43">
        <v>0</v>
      </c>
      <c r="O49" s="43">
        <v>4558</v>
      </c>
      <c r="P49" s="43">
        <v>38144</v>
      </c>
      <c r="Q49" s="43">
        <v>17168</v>
      </c>
      <c r="R49" s="43">
        <v>0</v>
      </c>
      <c r="S49" s="43">
        <v>102224</v>
      </c>
      <c r="T49" s="43">
        <v>0</v>
      </c>
      <c r="U49" s="43">
        <v>16906</v>
      </c>
      <c r="V49" s="43">
        <v>0</v>
      </c>
      <c r="W49" s="43">
        <v>0</v>
      </c>
      <c r="X49" s="43">
        <v>0</v>
      </c>
      <c r="Y49" s="44">
        <v>1890843</v>
      </c>
      <c r="Z49" s="35">
        <f t="shared" si="1"/>
        <v>1890843</v>
      </c>
      <c r="AA49" s="35"/>
    </row>
    <row r="50" spans="1:27" ht="13.5" customHeight="1">
      <c r="A50" s="37">
        <v>38</v>
      </c>
      <c r="B50" s="38"/>
      <c r="C50" s="39" t="s">
        <v>68</v>
      </c>
      <c r="D50" s="40">
        <v>10336</v>
      </c>
      <c r="E50" s="41">
        <v>0</v>
      </c>
      <c r="F50" s="41">
        <v>1643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  <c r="L50" s="37">
        <v>38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4">
        <v>11979</v>
      </c>
      <c r="Z50" s="35">
        <f t="shared" si="1"/>
        <v>11979</v>
      </c>
      <c r="AA50" s="35"/>
    </row>
    <row r="51" spans="1:27" ht="13.5" customHeight="1">
      <c r="A51" s="37">
        <v>39</v>
      </c>
      <c r="B51" s="38"/>
      <c r="C51" s="39" t="s">
        <v>69</v>
      </c>
      <c r="D51" s="40">
        <v>246056</v>
      </c>
      <c r="E51" s="41">
        <v>199112</v>
      </c>
      <c r="F51" s="41">
        <v>455451</v>
      </c>
      <c r="G51" s="41">
        <v>109441</v>
      </c>
      <c r="H51" s="41">
        <v>0</v>
      </c>
      <c r="I51" s="41">
        <v>0</v>
      </c>
      <c r="J51" s="41">
        <v>210</v>
      </c>
      <c r="K51" s="42">
        <v>0</v>
      </c>
      <c r="L51" s="37">
        <v>39</v>
      </c>
      <c r="M51" s="43">
        <v>159061</v>
      </c>
      <c r="N51" s="43">
        <v>0</v>
      </c>
      <c r="O51" s="43">
        <v>94452</v>
      </c>
      <c r="P51" s="43">
        <v>30846</v>
      </c>
      <c r="Q51" s="43">
        <v>17286</v>
      </c>
      <c r="R51" s="43">
        <v>0</v>
      </c>
      <c r="S51" s="43">
        <v>36004</v>
      </c>
      <c r="T51" s="43">
        <v>0</v>
      </c>
      <c r="U51" s="43">
        <v>11732</v>
      </c>
      <c r="V51" s="43">
        <v>0</v>
      </c>
      <c r="W51" s="43">
        <v>0</v>
      </c>
      <c r="X51" s="43">
        <v>0</v>
      </c>
      <c r="Y51" s="44">
        <v>1359651</v>
      </c>
      <c r="Z51" s="35">
        <f t="shared" si="1"/>
        <v>1359651</v>
      </c>
      <c r="AA51" s="35"/>
    </row>
    <row r="52" spans="1:27" ht="13.5" customHeight="1">
      <c r="A52" s="37">
        <v>40</v>
      </c>
      <c r="B52" s="38"/>
      <c r="C52" s="39" t="s">
        <v>70</v>
      </c>
      <c r="D52" s="40">
        <v>123127</v>
      </c>
      <c r="E52" s="41">
        <v>2762</v>
      </c>
      <c r="F52" s="41">
        <v>16024</v>
      </c>
      <c r="G52" s="41">
        <v>17071</v>
      </c>
      <c r="H52" s="41">
        <v>12</v>
      </c>
      <c r="I52" s="41">
        <v>45</v>
      </c>
      <c r="J52" s="41">
        <v>1</v>
      </c>
      <c r="K52" s="42">
        <v>1424</v>
      </c>
      <c r="L52" s="37">
        <v>40</v>
      </c>
      <c r="M52" s="43">
        <v>112</v>
      </c>
      <c r="N52" s="43">
        <v>840</v>
      </c>
      <c r="O52" s="43">
        <v>0</v>
      </c>
      <c r="P52" s="43">
        <v>6962</v>
      </c>
      <c r="Q52" s="43">
        <v>48</v>
      </c>
      <c r="R52" s="43">
        <v>0</v>
      </c>
      <c r="S52" s="43">
        <v>6409</v>
      </c>
      <c r="T52" s="43">
        <v>52</v>
      </c>
      <c r="U52" s="43">
        <v>0</v>
      </c>
      <c r="V52" s="43">
        <v>55</v>
      </c>
      <c r="W52" s="43">
        <v>479</v>
      </c>
      <c r="X52" s="43">
        <v>0</v>
      </c>
      <c r="Y52" s="44">
        <v>175423</v>
      </c>
      <c r="Z52" s="35">
        <f t="shared" si="1"/>
        <v>175423</v>
      </c>
      <c r="AA52" s="35"/>
    </row>
    <row r="53" spans="1:27" ht="13.5" customHeight="1">
      <c r="A53" s="37">
        <v>41</v>
      </c>
      <c r="B53" s="38"/>
      <c r="C53" s="39" t="s">
        <v>71</v>
      </c>
      <c r="D53" s="40">
        <v>93326</v>
      </c>
      <c r="E53" s="41">
        <v>17019</v>
      </c>
      <c r="F53" s="41">
        <v>65231</v>
      </c>
      <c r="G53" s="41">
        <v>53710</v>
      </c>
      <c r="H53" s="41">
        <v>11406</v>
      </c>
      <c r="I53" s="41">
        <v>5312</v>
      </c>
      <c r="J53" s="41">
        <v>4743</v>
      </c>
      <c r="K53" s="42">
        <v>1047</v>
      </c>
      <c r="L53" s="37">
        <v>41</v>
      </c>
      <c r="M53" s="43">
        <v>29053</v>
      </c>
      <c r="N53" s="43">
        <v>800</v>
      </c>
      <c r="O53" s="43">
        <v>67122</v>
      </c>
      <c r="P53" s="43">
        <v>645</v>
      </c>
      <c r="Q53" s="43">
        <v>24471</v>
      </c>
      <c r="R53" s="43">
        <v>0</v>
      </c>
      <c r="S53" s="43">
        <v>875</v>
      </c>
      <c r="T53" s="43">
        <v>83</v>
      </c>
      <c r="U53" s="43">
        <v>12490</v>
      </c>
      <c r="V53" s="43">
        <v>1471</v>
      </c>
      <c r="W53" s="43">
        <v>17</v>
      </c>
      <c r="X53" s="43">
        <v>6968</v>
      </c>
      <c r="Y53" s="44">
        <v>395789</v>
      </c>
      <c r="Z53" s="35">
        <f t="shared" si="1"/>
        <v>402757</v>
      </c>
      <c r="AA53" s="35"/>
    </row>
    <row r="54" spans="1:27" ht="13.5" customHeight="1">
      <c r="A54" s="50">
        <v>42</v>
      </c>
      <c r="B54" s="51"/>
      <c r="C54" s="52" t="s">
        <v>72</v>
      </c>
      <c r="D54" s="53">
        <v>457369</v>
      </c>
      <c r="E54" s="54">
        <v>436757</v>
      </c>
      <c r="F54" s="54">
        <v>1139741</v>
      </c>
      <c r="G54" s="54">
        <v>547756</v>
      </c>
      <c r="H54" s="54">
        <v>161989</v>
      </c>
      <c r="I54" s="54">
        <v>107720</v>
      </c>
      <c r="J54" s="54">
        <v>33631</v>
      </c>
      <c r="K54" s="55">
        <v>70228</v>
      </c>
      <c r="L54" s="50">
        <v>42</v>
      </c>
      <c r="M54" s="56">
        <v>58390</v>
      </c>
      <c r="N54" s="56">
        <v>14165</v>
      </c>
      <c r="O54" s="56">
        <v>74028</v>
      </c>
      <c r="P54" s="56">
        <v>40152</v>
      </c>
      <c r="Q54" s="56">
        <v>578153</v>
      </c>
      <c r="R54" s="56">
        <v>47343</v>
      </c>
      <c r="S54" s="56">
        <v>62497</v>
      </c>
      <c r="T54" s="56">
        <v>13866</v>
      </c>
      <c r="U54" s="56">
        <v>1482</v>
      </c>
      <c r="V54" s="56">
        <v>24851</v>
      </c>
      <c r="W54" s="56">
        <v>1258</v>
      </c>
      <c r="X54" s="43">
        <v>0</v>
      </c>
      <c r="Y54" s="57">
        <v>3871376</v>
      </c>
      <c r="Z54" s="35">
        <f t="shared" si="1"/>
        <v>3871376</v>
      </c>
      <c r="AA54" s="35"/>
    </row>
    <row r="55" spans="1:27" ht="13.5" customHeight="1">
      <c r="A55" s="37">
        <v>43</v>
      </c>
      <c r="B55" s="38"/>
      <c r="C55" s="39" t="s">
        <v>73</v>
      </c>
      <c r="D55" s="40">
        <v>18743</v>
      </c>
      <c r="E55" s="41">
        <v>37663</v>
      </c>
      <c r="F55" s="41">
        <v>21168</v>
      </c>
      <c r="G55" s="41">
        <v>23281</v>
      </c>
      <c r="H55" s="41">
        <v>2847</v>
      </c>
      <c r="I55" s="41">
        <v>6931</v>
      </c>
      <c r="J55" s="41">
        <v>1813</v>
      </c>
      <c r="K55" s="42">
        <v>5744</v>
      </c>
      <c r="L55" s="37">
        <v>43</v>
      </c>
      <c r="M55" s="43">
        <v>196</v>
      </c>
      <c r="N55" s="43">
        <v>6049</v>
      </c>
      <c r="O55" s="43">
        <v>906</v>
      </c>
      <c r="P55" s="43">
        <v>108</v>
      </c>
      <c r="Q55" s="43">
        <v>5969</v>
      </c>
      <c r="R55" s="43">
        <v>4265</v>
      </c>
      <c r="S55" s="43">
        <v>1485</v>
      </c>
      <c r="T55" s="43">
        <v>693</v>
      </c>
      <c r="U55" s="43">
        <v>0</v>
      </c>
      <c r="V55" s="43">
        <v>1087</v>
      </c>
      <c r="W55" s="43">
        <v>479</v>
      </c>
      <c r="X55" s="43">
        <v>0</v>
      </c>
      <c r="Y55" s="44">
        <v>139427</v>
      </c>
      <c r="Z55" s="35">
        <f t="shared" si="1"/>
        <v>139427</v>
      </c>
      <c r="AA55" s="35"/>
    </row>
    <row r="56" spans="1:27" ht="13.5" customHeight="1">
      <c r="A56" s="37">
        <v>44</v>
      </c>
      <c r="B56" s="38"/>
      <c r="C56" s="39" t="s">
        <v>74</v>
      </c>
      <c r="D56" s="40">
        <v>101241</v>
      </c>
      <c r="E56" s="41">
        <v>112070</v>
      </c>
      <c r="F56" s="41">
        <v>354000</v>
      </c>
      <c r="G56" s="41">
        <v>208883</v>
      </c>
      <c r="H56" s="41">
        <v>57680</v>
      </c>
      <c r="I56" s="41">
        <v>31085</v>
      </c>
      <c r="J56" s="41">
        <v>9413</v>
      </c>
      <c r="K56" s="42">
        <v>8582</v>
      </c>
      <c r="L56" s="37">
        <v>44</v>
      </c>
      <c r="M56" s="43">
        <v>27567</v>
      </c>
      <c r="N56" s="43">
        <v>199</v>
      </c>
      <c r="O56" s="43">
        <v>28459</v>
      </c>
      <c r="P56" s="43">
        <v>6170</v>
      </c>
      <c r="Q56" s="43">
        <v>105426</v>
      </c>
      <c r="R56" s="43">
        <v>20938</v>
      </c>
      <c r="S56" s="43">
        <v>20236</v>
      </c>
      <c r="T56" s="43">
        <v>3545</v>
      </c>
      <c r="U56" s="43">
        <v>0</v>
      </c>
      <c r="V56" s="43">
        <v>12686</v>
      </c>
      <c r="W56" s="43">
        <v>5</v>
      </c>
      <c r="X56" s="43">
        <v>0</v>
      </c>
      <c r="Y56" s="44">
        <v>1108185</v>
      </c>
      <c r="Z56" s="35">
        <f t="shared" si="1"/>
        <v>1108185</v>
      </c>
      <c r="AA56" s="35"/>
    </row>
    <row r="57" spans="1:27" ht="13.5" customHeight="1">
      <c r="A57" s="37">
        <v>45</v>
      </c>
      <c r="B57" s="38"/>
      <c r="C57" s="39" t="s">
        <v>75</v>
      </c>
      <c r="D57" s="40">
        <v>12514</v>
      </c>
      <c r="E57" s="41">
        <v>15510</v>
      </c>
      <c r="F57" s="41">
        <v>12163</v>
      </c>
      <c r="G57" s="41">
        <v>24014</v>
      </c>
      <c r="H57" s="41">
        <v>8340</v>
      </c>
      <c r="I57" s="41">
        <v>6481</v>
      </c>
      <c r="J57" s="41">
        <v>1152</v>
      </c>
      <c r="K57" s="42">
        <v>3897</v>
      </c>
      <c r="L57" s="37">
        <v>45</v>
      </c>
      <c r="M57" s="43">
        <v>35</v>
      </c>
      <c r="N57" s="43">
        <v>4521</v>
      </c>
      <c r="O57" s="43">
        <v>598</v>
      </c>
      <c r="P57" s="43">
        <v>29</v>
      </c>
      <c r="Q57" s="43">
        <v>5250</v>
      </c>
      <c r="R57" s="43">
        <v>2741</v>
      </c>
      <c r="S57" s="43">
        <v>4318</v>
      </c>
      <c r="T57" s="43">
        <v>1977</v>
      </c>
      <c r="U57" s="43">
        <v>0</v>
      </c>
      <c r="V57" s="43">
        <v>7922</v>
      </c>
      <c r="W57" s="43">
        <v>735</v>
      </c>
      <c r="X57" s="43">
        <v>0</v>
      </c>
      <c r="Y57" s="44">
        <v>112197</v>
      </c>
      <c r="Z57" s="35">
        <f t="shared" si="1"/>
        <v>112197</v>
      </c>
      <c r="AA57" s="35"/>
    </row>
    <row r="58" spans="1:27" ht="13.5" customHeight="1">
      <c r="A58" s="37">
        <v>46</v>
      </c>
      <c r="B58" s="38"/>
      <c r="C58" s="39" t="s">
        <v>76</v>
      </c>
      <c r="D58" s="40">
        <v>24976</v>
      </c>
      <c r="E58" s="41">
        <v>53657</v>
      </c>
      <c r="F58" s="41">
        <v>116626</v>
      </c>
      <c r="G58" s="41">
        <v>115933</v>
      </c>
      <c r="H58" s="41">
        <v>52604</v>
      </c>
      <c r="I58" s="41">
        <v>20991</v>
      </c>
      <c r="J58" s="41">
        <v>5126</v>
      </c>
      <c r="K58" s="42">
        <v>21138</v>
      </c>
      <c r="L58" s="37">
        <v>46</v>
      </c>
      <c r="M58" s="43">
        <v>426</v>
      </c>
      <c r="N58" s="43">
        <v>518</v>
      </c>
      <c r="O58" s="43">
        <v>15941</v>
      </c>
      <c r="P58" s="43">
        <v>11200</v>
      </c>
      <c r="Q58" s="43">
        <v>69569</v>
      </c>
      <c r="R58" s="43">
        <v>4381</v>
      </c>
      <c r="S58" s="43">
        <v>8177</v>
      </c>
      <c r="T58" s="43">
        <v>4688</v>
      </c>
      <c r="U58" s="43">
        <v>1482</v>
      </c>
      <c r="V58" s="43">
        <v>3156</v>
      </c>
      <c r="W58" s="43">
        <v>0</v>
      </c>
      <c r="X58" s="43">
        <v>0</v>
      </c>
      <c r="Y58" s="44">
        <v>530589</v>
      </c>
      <c r="Z58" s="35">
        <f t="shared" si="1"/>
        <v>530589</v>
      </c>
      <c r="AA58" s="35"/>
    </row>
    <row r="59" spans="1:27" ht="13.5" customHeight="1">
      <c r="A59" s="37">
        <v>47</v>
      </c>
      <c r="B59" s="38"/>
      <c r="C59" s="39" t="s">
        <v>77</v>
      </c>
      <c r="D59" s="40">
        <v>82891</v>
      </c>
      <c r="E59" s="41">
        <v>43039</v>
      </c>
      <c r="F59" s="41">
        <v>41560</v>
      </c>
      <c r="G59" s="41">
        <v>21704</v>
      </c>
      <c r="H59" s="41">
        <v>1502</v>
      </c>
      <c r="I59" s="41">
        <v>14458</v>
      </c>
      <c r="J59" s="41">
        <v>2975</v>
      </c>
      <c r="K59" s="42">
        <v>3008</v>
      </c>
      <c r="L59" s="37">
        <v>47</v>
      </c>
      <c r="M59" s="43">
        <v>664</v>
      </c>
      <c r="N59" s="43">
        <v>764</v>
      </c>
      <c r="O59" s="43">
        <v>48</v>
      </c>
      <c r="P59" s="43">
        <v>4066</v>
      </c>
      <c r="Q59" s="43">
        <v>19914</v>
      </c>
      <c r="R59" s="43">
        <v>1578</v>
      </c>
      <c r="S59" s="43">
        <v>4942</v>
      </c>
      <c r="T59" s="43">
        <v>1457</v>
      </c>
      <c r="U59" s="43">
        <v>0</v>
      </c>
      <c r="V59" s="43">
        <v>0</v>
      </c>
      <c r="W59" s="43">
        <v>39</v>
      </c>
      <c r="X59" s="43">
        <v>0</v>
      </c>
      <c r="Y59" s="44">
        <v>244609</v>
      </c>
      <c r="Z59" s="35">
        <f t="shared" si="1"/>
        <v>244609</v>
      </c>
      <c r="AA59" s="35"/>
    </row>
    <row r="60" spans="1:27" ht="13.5" customHeight="1">
      <c r="A60" s="37">
        <v>48</v>
      </c>
      <c r="B60" s="38"/>
      <c r="C60" s="39" t="s">
        <v>78</v>
      </c>
      <c r="D60" s="40">
        <v>217004</v>
      </c>
      <c r="E60" s="41">
        <v>174818</v>
      </c>
      <c r="F60" s="41">
        <v>594224</v>
      </c>
      <c r="G60" s="41">
        <v>153941</v>
      </c>
      <c r="H60" s="41">
        <v>39016</v>
      </c>
      <c r="I60" s="41">
        <v>27774</v>
      </c>
      <c r="J60" s="41">
        <v>13152</v>
      </c>
      <c r="K60" s="42">
        <v>27859</v>
      </c>
      <c r="L60" s="37">
        <v>48</v>
      </c>
      <c r="M60" s="43">
        <v>29502</v>
      </c>
      <c r="N60" s="43">
        <v>2114</v>
      </c>
      <c r="O60" s="43">
        <v>28076</v>
      </c>
      <c r="P60" s="43">
        <v>18579</v>
      </c>
      <c r="Q60" s="43">
        <v>372025</v>
      </c>
      <c r="R60" s="43">
        <v>13440</v>
      </c>
      <c r="S60" s="43">
        <v>23339</v>
      </c>
      <c r="T60" s="43">
        <v>1506</v>
      </c>
      <c r="U60" s="43">
        <v>0</v>
      </c>
      <c r="V60" s="43">
        <v>0</v>
      </c>
      <c r="W60" s="43">
        <v>0</v>
      </c>
      <c r="X60" s="43">
        <v>0</v>
      </c>
      <c r="Y60" s="44">
        <v>1736369</v>
      </c>
      <c r="Z60" s="35">
        <f t="shared" si="1"/>
        <v>1736369</v>
      </c>
      <c r="AA60" s="35"/>
    </row>
    <row r="61" spans="1:27" ht="3.75" customHeight="1">
      <c r="A61" s="37"/>
      <c r="B61" s="38"/>
      <c r="C61" s="39"/>
      <c r="D61" s="40" t="s">
        <v>35</v>
      </c>
      <c r="E61" s="41" t="s">
        <v>35</v>
      </c>
      <c r="F61" s="41" t="s">
        <v>35</v>
      </c>
      <c r="G61" s="41" t="s">
        <v>35</v>
      </c>
      <c r="H61" s="41" t="s">
        <v>35</v>
      </c>
      <c r="I61" s="41" t="s">
        <v>35</v>
      </c>
      <c r="J61" s="41" t="s">
        <v>35</v>
      </c>
      <c r="K61" s="42" t="s">
        <v>35</v>
      </c>
      <c r="L61" s="37"/>
      <c r="M61" s="43" t="s">
        <v>35</v>
      </c>
      <c r="N61" s="43" t="s">
        <v>35</v>
      </c>
      <c r="O61" s="43" t="s">
        <v>35</v>
      </c>
      <c r="P61" s="43" t="s">
        <v>35</v>
      </c>
      <c r="Q61" s="43" t="s">
        <v>35</v>
      </c>
      <c r="R61" s="43" t="s">
        <v>35</v>
      </c>
      <c r="S61" s="43" t="s">
        <v>35</v>
      </c>
      <c r="T61" s="43" t="s">
        <v>35</v>
      </c>
      <c r="U61" s="43" t="s">
        <v>35</v>
      </c>
      <c r="V61" s="43" t="s">
        <v>35</v>
      </c>
      <c r="W61" s="43" t="s">
        <v>35</v>
      </c>
      <c r="X61" s="43" t="s">
        <v>35</v>
      </c>
      <c r="Y61" s="44">
        <v>0</v>
      </c>
      <c r="Z61" s="35" t="e">
        <f t="shared" si="1"/>
        <v>#VALUE!</v>
      </c>
      <c r="AA61" s="35"/>
    </row>
    <row r="62" spans="1:27" ht="13.5" customHeight="1">
      <c r="A62" s="37">
        <v>49</v>
      </c>
      <c r="B62" s="38"/>
      <c r="C62" s="39" t="s">
        <v>79</v>
      </c>
      <c r="D62" s="40">
        <v>-95007</v>
      </c>
      <c r="E62" s="41">
        <v>-21899</v>
      </c>
      <c r="F62" s="41">
        <v>-107789</v>
      </c>
      <c r="G62" s="41">
        <v>-91208</v>
      </c>
      <c r="H62" s="41">
        <v>-14637</v>
      </c>
      <c r="I62" s="41">
        <v>-10714</v>
      </c>
      <c r="J62" s="41">
        <v>0</v>
      </c>
      <c r="K62" s="42">
        <v>-11092</v>
      </c>
      <c r="L62" s="37">
        <v>49</v>
      </c>
      <c r="M62" s="43">
        <v>-5946</v>
      </c>
      <c r="N62" s="43">
        <v>-21522</v>
      </c>
      <c r="O62" s="43">
        <v>-7863</v>
      </c>
      <c r="P62" s="43">
        <v>-6133</v>
      </c>
      <c r="Q62" s="43">
        <v>-4824</v>
      </c>
      <c r="R62" s="43">
        <v>-6380</v>
      </c>
      <c r="S62" s="43">
        <v>-17905</v>
      </c>
      <c r="T62" s="43">
        <v>-10170</v>
      </c>
      <c r="U62" s="43">
        <v>-1900</v>
      </c>
      <c r="V62" s="43">
        <v>-6881</v>
      </c>
      <c r="W62" s="43">
        <v>-1665</v>
      </c>
      <c r="X62" s="43">
        <v>0</v>
      </c>
      <c r="Y62" s="44">
        <v>-443535</v>
      </c>
      <c r="Z62" s="35">
        <f t="shared" si="1"/>
        <v>-443535</v>
      </c>
      <c r="AA62" s="35"/>
    </row>
    <row r="63" spans="1:27" ht="13.5" customHeight="1">
      <c r="A63" s="37">
        <v>50</v>
      </c>
      <c r="B63" s="38"/>
      <c r="C63" s="39" t="s">
        <v>80</v>
      </c>
      <c r="D63" s="40">
        <v>-338940</v>
      </c>
      <c r="E63" s="41">
        <v>-245494</v>
      </c>
      <c r="F63" s="41">
        <v>-873684</v>
      </c>
      <c r="G63" s="41">
        <v>-582506</v>
      </c>
      <c r="H63" s="41">
        <v>-158618</v>
      </c>
      <c r="I63" s="41">
        <v>-82730</v>
      </c>
      <c r="J63" s="41">
        <v>-42995</v>
      </c>
      <c r="K63" s="42">
        <v>-37672</v>
      </c>
      <c r="L63" s="37">
        <v>50</v>
      </c>
      <c r="M63" s="43">
        <v>-47326</v>
      </c>
      <c r="N63" s="43">
        <v>0</v>
      </c>
      <c r="O63" s="43">
        <v>-52224</v>
      </c>
      <c r="P63" s="43">
        <v>-30832</v>
      </c>
      <c r="Q63" s="43">
        <v>-439947</v>
      </c>
      <c r="R63" s="43">
        <v>-56333</v>
      </c>
      <c r="S63" s="43">
        <v>-72261</v>
      </c>
      <c r="T63" s="43">
        <v>0</v>
      </c>
      <c r="U63" s="43">
        <v>-3126</v>
      </c>
      <c r="V63" s="43">
        <v>-27828</v>
      </c>
      <c r="W63" s="43">
        <v>-32</v>
      </c>
      <c r="X63" s="43">
        <v>-56</v>
      </c>
      <c r="Y63" s="44">
        <v>-3092604</v>
      </c>
      <c r="Z63" s="35">
        <f t="shared" si="1"/>
        <v>-3092660</v>
      </c>
      <c r="AA63" s="35"/>
    </row>
    <row r="64" spans="1:27" ht="3" customHeight="1">
      <c r="A64" s="37"/>
      <c r="B64" s="38"/>
      <c r="C64" s="39"/>
      <c r="D64" s="40" t="s">
        <v>35</v>
      </c>
      <c r="E64" s="41" t="s">
        <v>35</v>
      </c>
      <c r="F64" s="41" t="s">
        <v>35</v>
      </c>
      <c r="G64" s="41" t="s">
        <v>35</v>
      </c>
      <c r="H64" s="41" t="s">
        <v>35</v>
      </c>
      <c r="I64" s="41" t="s">
        <v>35</v>
      </c>
      <c r="J64" s="41" t="s">
        <v>35</v>
      </c>
      <c r="K64" s="42" t="s">
        <v>35</v>
      </c>
      <c r="L64" s="37"/>
      <c r="M64" s="43" t="s">
        <v>35</v>
      </c>
      <c r="N64" s="43" t="s">
        <v>35</v>
      </c>
      <c r="O64" s="43" t="s">
        <v>35</v>
      </c>
      <c r="P64" s="43" t="s">
        <v>35</v>
      </c>
      <c r="Q64" s="43" t="s">
        <v>35</v>
      </c>
      <c r="R64" s="43" t="s">
        <v>35</v>
      </c>
      <c r="S64" s="43" t="s">
        <v>35</v>
      </c>
      <c r="T64" s="43" t="s">
        <v>35</v>
      </c>
      <c r="U64" s="43" t="s">
        <v>35</v>
      </c>
      <c r="V64" s="43" t="s">
        <v>35</v>
      </c>
      <c r="W64" s="43" t="s">
        <v>35</v>
      </c>
      <c r="X64" s="43" t="s">
        <v>35</v>
      </c>
      <c r="Y64" s="44">
        <v>0</v>
      </c>
      <c r="Z64" s="35" t="e">
        <f t="shared" si="1"/>
        <v>#VALUE!</v>
      </c>
      <c r="AA64" s="35"/>
    </row>
    <row r="65" spans="1:27" s="36" customFormat="1" ht="13.5" customHeight="1">
      <c r="A65" s="27">
        <v>51</v>
      </c>
      <c r="B65" s="28"/>
      <c r="C65" s="29" t="s">
        <v>81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7">
        <v>0</v>
      </c>
      <c r="L65" s="27">
        <v>51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9">
        <v>0</v>
      </c>
      <c r="Z65" s="35">
        <f t="shared" si="1"/>
        <v>0</v>
      </c>
      <c r="AA65" s="35"/>
    </row>
    <row r="66" spans="1:27" s="36" customFormat="1" ht="13.5" customHeight="1">
      <c r="A66" s="27">
        <v>52</v>
      </c>
      <c r="B66" s="28"/>
      <c r="C66" s="29" t="s">
        <v>82</v>
      </c>
      <c r="D66" s="45">
        <v>23818</v>
      </c>
      <c r="E66" s="46">
        <v>18101</v>
      </c>
      <c r="F66" s="46">
        <v>51990</v>
      </c>
      <c r="G66" s="46">
        <v>30541</v>
      </c>
      <c r="H66" s="46">
        <v>11522</v>
      </c>
      <c r="I66" s="46">
        <v>24355</v>
      </c>
      <c r="J66" s="46">
        <v>1501</v>
      </c>
      <c r="K66" s="47">
        <v>2246</v>
      </c>
      <c r="L66" s="27">
        <v>52</v>
      </c>
      <c r="M66" s="48">
        <v>1616</v>
      </c>
      <c r="N66" s="48">
        <v>0</v>
      </c>
      <c r="O66" s="48">
        <v>0</v>
      </c>
      <c r="P66" s="48">
        <v>519</v>
      </c>
      <c r="Q66" s="48">
        <v>27074</v>
      </c>
      <c r="R66" s="48">
        <v>1723</v>
      </c>
      <c r="S66" s="48">
        <v>13189</v>
      </c>
      <c r="T66" s="48">
        <v>132</v>
      </c>
      <c r="U66" s="48">
        <v>0</v>
      </c>
      <c r="V66" s="48">
        <v>50657</v>
      </c>
      <c r="W66" s="48">
        <v>0</v>
      </c>
      <c r="X66" s="48">
        <v>0</v>
      </c>
      <c r="Y66" s="49">
        <v>258984</v>
      </c>
      <c r="Z66" s="35">
        <f t="shared" si="1"/>
        <v>258984</v>
      </c>
      <c r="AA66" s="35"/>
    </row>
    <row r="67" spans="1:27" s="36" customFormat="1" ht="13.5" customHeight="1">
      <c r="A67" s="27">
        <v>53</v>
      </c>
      <c r="B67" s="28"/>
      <c r="C67" s="29" t="s">
        <v>83</v>
      </c>
      <c r="D67" s="45">
        <v>296863</v>
      </c>
      <c r="E67" s="46">
        <v>183161</v>
      </c>
      <c r="F67" s="46">
        <v>594055</v>
      </c>
      <c r="G67" s="46">
        <v>700180</v>
      </c>
      <c r="H67" s="46">
        <v>80648</v>
      </c>
      <c r="I67" s="46">
        <v>80775</v>
      </c>
      <c r="J67" s="46">
        <v>29230</v>
      </c>
      <c r="K67" s="47">
        <v>33978</v>
      </c>
      <c r="L67" s="27">
        <v>53</v>
      </c>
      <c r="M67" s="48">
        <v>67472</v>
      </c>
      <c r="N67" s="48">
        <v>28222</v>
      </c>
      <c r="O67" s="48">
        <v>38161</v>
      </c>
      <c r="P67" s="48">
        <v>32171</v>
      </c>
      <c r="Q67" s="48">
        <v>248373</v>
      </c>
      <c r="R67" s="48">
        <v>58937</v>
      </c>
      <c r="S67" s="48">
        <v>165556</v>
      </c>
      <c r="T67" s="48">
        <v>7968</v>
      </c>
      <c r="U67" s="48">
        <v>5221</v>
      </c>
      <c r="V67" s="48">
        <v>29439</v>
      </c>
      <c r="W67" s="48">
        <v>11631</v>
      </c>
      <c r="X67" s="48">
        <v>3043</v>
      </c>
      <c r="Y67" s="49">
        <v>2695084</v>
      </c>
      <c r="Z67" s="35">
        <f t="shared" si="1"/>
        <v>2698127</v>
      </c>
      <c r="AA67" s="35"/>
    </row>
    <row r="68" spans="1:27" ht="4.5" customHeight="1">
      <c r="A68" s="37"/>
      <c r="B68" s="38"/>
      <c r="C68" s="39"/>
      <c r="D68" s="40"/>
      <c r="E68" s="41"/>
      <c r="F68" s="41"/>
      <c r="G68" s="41"/>
      <c r="H68" s="41"/>
      <c r="I68" s="41"/>
      <c r="J68" s="41"/>
      <c r="K68" s="42"/>
      <c r="L68" s="37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>
        <v>0</v>
      </c>
      <c r="Z68" s="35">
        <f t="shared" si="1"/>
        <v>0</v>
      </c>
      <c r="AA68" s="35"/>
    </row>
    <row r="69" spans="1:27" s="36" customFormat="1" ht="13.5" customHeight="1">
      <c r="A69" s="27">
        <v>54</v>
      </c>
      <c r="B69" s="28"/>
      <c r="C69" s="29" t="s">
        <v>84</v>
      </c>
      <c r="D69" s="45">
        <v>1607657</v>
      </c>
      <c r="E69" s="46">
        <v>897509</v>
      </c>
      <c r="F69" s="46">
        <v>2128175</v>
      </c>
      <c r="G69" s="46">
        <v>2588448</v>
      </c>
      <c r="H69" s="46">
        <v>403794</v>
      </c>
      <c r="I69" s="46">
        <v>462576</v>
      </c>
      <c r="J69" s="46">
        <v>209897</v>
      </c>
      <c r="K69" s="47">
        <v>119233</v>
      </c>
      <c r="L69" s="27">
        <v>54</v>
      </c>
      <c r="M69" s="48">
        <v>196307</v>
      </c>
      <c r="N69" s="48">
        <v>31994</v>
      </c>
      <c r="O69" s="48">
        <v>433733</v>
      </c>
      <c r="P69" s="48">
        <v>176470</v>
      </c>
      <c r="Q69" s="48">
        <v>781108</v>
      </c>
      <c r="R69" s="48">
        <v>69511</v>
      </c>
      <c r="S69" s="48">
        <v>450966</v>
      </c>
      <c r="T69" s="48">
        <v>58414</v>
      </c>
      <c r="U69" s="48">
        <v>222896</v>
      </c>
      <c r="V69" s="48">
        <v>111595</v>
      </c>
      <c r="W69" s="48">
        <v>12601</v>
      </c>
      <c r="X69" s="48">
        <v>26590</v>
      </c>
      <c r="Y69" s="49">
        <v>10989474</v>
      </c>
      <c r="Z69" s="35">
        <f t="shared" si="1"/>
        <v>11016064</v>
      </c>
      <c r="AA69" s="35"/>
    </row>
    <row r="70" spans="1:27" ht="13.5" customHeight="1">
      <c r="A70" s="37">
        <v>55</v>
      </c>
      <c r="B70" s="38"/>
      <c r="C70" s="39" t="s">
        <v>85</v>
      </c>
      <c r="D70" s="40">
        <v>1213388</v>
      </c>
      <c r="E70" s="41">
        <v>481452</v>
      </c>
      <c r="F70" s="41">
        <v>1899856</v>
      </c>
      <c r="G70" s="41">
        <v>1846458</v>
      </c>
      <c r="H70" s="41">
        <v>232938</v>
      </c>
      <c r="I70" s="41">
        <v>277635</v>
      </c>
      <c r="J70" s="41">
        <v>127897</v>
      </c>
      <c r="K70" s="42">
        <v>52216</v>
      </c>
      <c r="L70" s="37">
        <v>55</v>
      </c>
      <c r="M70" s="43">
        <v>119664</v>
      </c>
      <c r="N70" s="43">
        <v>30686</v>
      </c>
      <c r="O70" s="43">
        <v>411938</v>
      </c>
      <c r="P70" s="43">
        <v>180175</v>
      </c>
      <c r="Q70" s="43">
        <v>662729</v>
      </c>
      <c r="R70" s="43">
        <v>36495</v>
      </c>
      <c r="S70" s="43">
        <v>255621</v>
      </c>
      <c r="T70" s="43">
        <v>41827</v>
      </c>
      <c r="U70" s="43">
        <v>216523</v>
      </c>
      <c r="V70" s="43">
        <v>60961</v>
      </c>
      <c r="W70" s="43">
        <v>12283</v>
      </c>
      <c r="X70" s="43">
        <v>26180</v>
      </c>
      <c r="Y70" s="44">
        <v>8186922</v>
      </c>
      <c r="Z70" s="35">
        <f t="shared" si="1"/>
        <v>8213102</v>
      </c>
      <c r="AA70" s="35"/>
    </row>
    <row r="71" spans="1:27" ht="13.5" customHeight="1">
      <c r="A71" s="37">
        <v>56</v>
      </c>
      <c r="B71" s="38"/>
      <c r="C71" s="39" t="s">
        <v>86</v>
      </c>
      <c r="D71" s="40">
        <v>394269</v>
      </c>
      <c r="E71" s="41">
        <v>416057</v>
      </c>
      <c r="F71" s="41">
        <v>228319</v>
      </c>
      <c r="G71" s="41">
        <v>741990</v>
      </c>
      <c r="H71" s="41">
        <v>170856</v>
      </c>
      <c r="I71" s="41">
        <v>184941</v>
      </c>
      <c r="J71" s="41">
        <v>82000</v>
      </c>
      <c r="K71" s="42">
        <v>67017</v>
      </c>
      <c r="L71" s="37">
        <v>56</v>
      </c>
      <c r="M71" s="43">
        <v>76643</v>
      </c>
      <c r="N71" s="43">
        <v>1308</v>
      </c>
      <c r="O71" s="43">
        <v>21795</v>
      </c>
      <c r="P71" s="43">
        <v>-3705</v>
      </c>
      <c r="Q71" s="43">
        <v>118379</v>
      </c>
      <c r="R71" s="43">
        <v>33016</v>
      </c>
      <c r="S71" s="43">
        <v>195345</v>
      </c>
      <c r="T71" s="43">
        <v>16587</v>
      </c>
      <c r="U71" s="43">
        <v>6373</v>
      </c>
      <c r="V71" s="43">
        <v>50634</v>
      </c>
      <c r="W71" s="43">
        <v>318</v>
      </c>
      <c r="X71" s="43">
        <v>410</v>
      </c>
      <c r="Y71" s="44">
        <v>2802552</v>
      </c>
      <c r="Z71" s="35">
        <f t="shared" si="1"/>
        <v>2802962</v>
      </c>
      <c r="AA71" s="35"/>
    </row>
    <row r="72" spans="1:27" ht="4.5" customHeight="1">
      <c r="A72" s="37"/>
      <c r="B72" s="38"/>
      <c r="C72" s="39"/>
      <c r="D72" s="40" t="s">
        <v>35</v>
      </c>
      <c r="E72" s="41" t="s">
        <v>35</v>
      </c>
      <c r="F72" s="41" t="s">
        <v>35</v>
      </c>
      <c r="G72" s="41" t="s">
        <v>35</v>
      </c>
      <c r="H72" s="41" t="s">
        <v>35</v>
      </c>
      <c r="I72" s="41" t="s">
        <v>35</v>
      </c>
      <c r="J72" s="41" t="s">
        <v>35</v>
      </c>
      <c r="K72" s="42" t="s">
        <v>35</v>
      </c>
      <c r="L72" s="37"/>
      <c r="M72" s="43" t="s">
        <v>35</v>
      </c>
      <c r="N72" s="43" t="s">
        <v>35</v>
      </c>
      <c r="O72" s="43" t="s">
        <v>35</v>
      </c>
      <c r="P72" s="43" t="s">
        <v>35</v>
      </c>
      <c r="Q72" s="43" t="s">
        <v>35</v>
      </c>
      <c r="R72" s="43" t="s">
        <v>35</v>
      </c>
      <c r="S72" s="43" t="s">
        <v>35</v>
      </c>
      <c r="T72" s="43" t="s">
        <v>35</v>
      </c>
      <c r="U72" s="43" t="s">
        <v>35</v>
      </c>
      <c r="V72" s="43" t="s">
        <v>35</v>
      </c>
      <c r="W72" s="43" t="s">
        <v>35</v>
      </c>
      <c r="X72" s="43" t="s">
        <v>35</v>
      </c>
      <c r="Y72" s="44">
        <v>0</v>
      </c>
      <c r="Z72" s="35" t="e">
        <f t="shared" si="1"/>
        <v>#VALUE!</v>
      </c>
      <c r="AA72" s="35"/>
    </row>
    <row r="73" spans="1:27" s="36" customFormat="1" ht="13.5" customHeight="1">
      <c r="A73" s="27">
        <v>57</v>
      </c>
      <c r="B73" s="28"/>
      <c r="C73" s="29" t="s">
        <v>87</v>
      </c>
      <c r="D73" s="45">
        <v>10548722</v>
      </c>
      <c r="E73" s="46">
        <v>5292843</v>
      </c>
      <c r="F73" s="46">
        <v>18206253</v>
      </c>
      <c r="G73" s="46">
        <v>15892807</v>
      </c>
      <c r="H73" s="46">
        <v>1748512</v>
      </c>
      <c r="I73" s="46">
        <v>2090365</v>
      </c>
      <c r="J73" s="46">
        <v>1158008</v>
      </c>
      <c r="K73" s="47">
        <v>951836</v>
      </c>
      <c r="L73" s="27">
        <v>57</v>
      </c>
      <c r="M73" s="48">
        <v>2189290</v>
      </c>
      <c r="N73" s="48">
        <v>419677</v>
      </c>
      <c r="O73" s="48">
        <v>2848944</v>
      </c>
      <c r="P73" s="48">
        <v>825362</v>
      </c>
      <c r="Q73" s="48">
        <v>5971455</v>
      </c>
      <c r="R73" s="48">
        <v>1203833</v>
      </c>
      <c r="S73" s="48">
        <v>2554469</v>
      </c>
      <c r="T73" s="48">
        <v>168024</v>
      </c>
      <c r="U73" s="48">
        <v>868684</v>
      </c>
      <c r="V73" s="48">
        <v>421584</v>
      </c>
      <c r="W73" s="48">
        <v>108703</v>
      </c>
      <c r="X73" s="48">
        <v>69066</v>
      </c>
      <c r="Y73" s="49">
        <v>73538437</v>
      </c>
      <c r="Z73" s="35">
        <f t="shared" si="1"/>
        <v>73607503</v>
      </c>
      <c r="AA73" s="35"/>
    </row>
    <row r="74" spans="1:27" ht="4.5" customHeight="1">
      <c r="A74" s="37"/>
      <c r="B74" s="38"/>
      <c r="C74" s="39"/>
      <c r="D74" s="40" t="s">
        <v>35</v>
      </c>
      <c r="E74" s="41" t="s">
        <v>35</v>
      </c>
      <c r="F74" s="41" t="s">
        <v>35</v>
      </c>
      <c r="G74" s="41" t="s">
        <v>35</v>
      </c>
      <c r="H74" s="41" t="s">
        <v>35</v>
      </c>
      <c r="I74" s="41" t="s">
        <v>35</v>
      </c>
      <c r="J74" s="41" t="s">
        <v>35</v>
      </c>
      <c r="K74" s="42" t="s">
        <v>35</v>
      </c>
      <c r="L74" s="37"/>
      <c r="M74" s="43" t="s">
        <v>35</v>
      </c>
      <c r="N74" s="43" t="s">
        <v>35</v>
      </c>
      <c r="O74" s="43" t="s">
        <v>35</v>
      </c>
      <c r="P74" s="43" t="s">
        <v>35</v>
      </c>
      <c r="Q74" s="43" t="s">
        <v>35</v>
      </c>
      <c r="R74" s="43" t="s">
        <v>35</v>
      </c>
      <c r="S74" s="43" t="s">
        <v>35</v>
      </c>
      <c r="T74" s="43" t="s">
        <v>35</v>
      </c>
      <c r="U74" s="43" t="s">
        <v>35</v>
      </c>
      <c r="V74" s="43" t="s">
        <v>35</v>
      </c>
      <c r="W74" s="43" t="s">
        <v>35</v>
      </c>
      <c r="X74" s="43" t="s">
        <v>35</v>
      </c>
      <c r="Y74" s="44">
        <v>0</v>
      </c>
      <c r="Z74" s="35" t="e">
        <f>X74+Y74</f>
        <v>#VALUE!</v>
      </c>
      <c r="AA74" s="35"/>
    </row>
    <row r="75" spans="1:27" ht="13.5" customHeight="1">
      <c r="A75" s="37">
        <v>58</v>
      </c>
      <c r="B75" s="38"/>
      <c r="C75" s="39" t="s">
        <v>88</v>
      </c>
      <c r="D75" s="40">
        <v>2638842</v>
      </c>
      <c r="E75" s="41">
        <v>1017303</v>
      </c>
      <c r="F75" s="41">
        <v>2688841</v>
      </c>
      <c r="G75" s="41">
        <v>3576378</v>
      </c>
      <c r="H75" s="41">
        <v>622068</v>
      </c>
      <c r="I75" s="41">
        <v>594955</v>
      </c>
      <c r="J75" s="41">
        <v>291392</v>
      </c>
      <c r="K75" s="42">
        <v>224029</v>
      </c>
      <c r="L75" s="37">
        <v>58</v>
      </c>
      <c r="M75" s="43">
        <v>466284</v>
      </c>
      <c r="N75" s="43">
        <v>103336</v>
      </c>
      <c r="O75" s="43">
        <v>1253697</v>
      </c>
      <c r="P75" s="43">
        <v>327423</v>
      </c>
      <c r="Q75" s="43">
        <v>2322670</v>
      </c>
      <c r="R75" s="43">
        <v>330366</v>
      </c>
      <c r="S75" s="43">
        <v>590679</v>
      </c>
      <c r="T75" s="43">
        <v>101314</v>
      </c>
      <c r="U75" s="43">
        <v>247119</v>
      </c>
      <c r="V75" s="43">
        <v>356736</v>
      </c>
      <c r="W75" s="43">
        <v>97</v>
      </c>
      <c r="X75" s="43">
        <v>99</v>
      </c>
      <c r="Y75" s="44">
        <v>17753628</v>
      </c>
      <c r="Z75" s="35">
        <f>X75+Y75</f>
        <v>17753727</v>
      </c>
      <c r="AA75" s="35"/>
    </row>
    <row r="76" spans="1:27" ht="13.5" customHeight="1">
      <c r="A76" s="58">
        <v>59</v>
      </c>
      <c r="B76" s="59"/>
      <c r="C76" s="60" t="s">
        <v>89</v>
      </c>
      <c r="D76" s="61">
        <v>9874601</v>
      </c>
      <c r="E76" s="62">
        <v>7664629</v>
      </c>
      <c r="F76" s="62">
        <v>19895397</v>
      </c>
      <c r="G76" s="62">
        <v>32094245</v>
      </c>
      <c r="H76" s="62">
        <v>3393226</v>
      </c>
      <c r="I76" s="63">
        <v>2571656</v>
      </c>
      <c r="J76" s="62">
        <v>1358430</v>
      </c>
      <c r="K76" s="64">
        <v>1284221</v>
      </c>
      <c r="L76" s="58">
        <v>59</v>
      </c>
      <c r="M76" s="65">
        <v>1342726</v>
      </c>
      <c r="N76" s="65">
        <v>312858</v>
      </c>
      <c r="O76" s="65">
        <v>2509024</v>
      </c>
      <c r="P76" s="65">
        <v>683082</v>
      </c>
      <c r="Q76" s="65">
        <v>9179479</v>
      </c>
      <c r="R76" s="65">
        <v>1203689</v>
      </c>
      <c r="S76" s="65">
        <v>3397204</v>
      </c>
      <c r="T76" s="65">
        <v>200765</v>
      </c>
      <c r="U76" s="65">
        <v>46750</v>
      </c>
      <c r="V76" s="65">
        <v>783028</v>
      </c>
      <c r="W76" s="65">
        <v>66675</v>
      </c>
      <c r="X76" s="66">
        <v>88788</v>
      </c>
      <c r="Y76" s="67">
        <v>97950473</v>
      </c>
      <c r="Z76" s="35">
        <f>X76+Y76</f>
        <v>98039261</v>
      </c>
      <c r="AA76" s="35"/>
    </row>
    <row r="77" spans="1:25" s="68" customFormat="1" ht="13.5" customHeight="1">
      <c r="A77" s="68" t="s">
        <v>90</v>
      </c>
      <c r="D77" s="69"/>
      <c r="E77" s="69"/>
      <c r="F77" s="69"/>
      <c r="G77" s="69"/>
      <c r="H77" s="69"/>
      <c r="I77" s="69"/>
      <c r="J77" s="69"/>
      <c r="K77" s="69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4:25" s="68" customFormat="1" ht="13.5" customHeight="1">
      <c r="D78" s="69"/>
      <c r="E78" s="69"/>
      <c r="F78" s="69"/>
      <c r="G78" s="69"/>
      <c r="H78" s="69"/>
      <c r="I78" s="69"/>
      <c r="J78" s="69"/>
      <c r="K78" s="69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4:25" s="68" customFormat="1" ht="13.5" customHeight="1">
      <c r="D79" s="69"/>
      <c r="E79" s="69"/>
      <c r="F79" s="69"/>
      <c r="G79" s="69"/>
      <c r="H79" s="69"/>
      <c r="I79" s="69"/>
      <c r="J79" s="69"/>
      <c r="K79" s="69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4:25" s="68" customFormat="1" ht="13.5" customHeight="1">
      <c r="D80" s="69"/>
      <c r="E80" s="69"/>
      <c r="F80" s="69"/>
      <c r="G80" s="69"/>
      <c r="H80" s="69"/>
      <c r="I80" s="69"/>
      <c r="J80" s="69"/>
      <c r="K80" s="69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4:25" s="68" customFormat="1" ht="11.25" customHeight="1">
      <c r="D81" s="71"/>
      <c r="E81" s="71"/>
      <c r="F81" s="71"/>
      <c r="G81" s="71"/>
      <c r="H81" s="71"/>
      <c r="I81" s="71"/>
      <c r="J81" s="71"/>
      <c r="K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spans="4:25" s="68" customFormat="1" ht="13.5" customHeight="1">
      <c r="D82" s="69"/>
      <c r="E82" s="69"/>
      <c r="F82" s="69"/>
      <c r="G82" s="69"/>
      <c r="H82" s="69"/>
      <c r="I82" s="69"/>
      <c r="J82" s="69"/>
      <c r="K82" s="69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</row>
    <row r="83" spans="2:25" s="68" customFormat="1" ht="11.25" customHeight="1">
      <c r="B83"/>
      <c r="D83" s="71"/>
      <c r="E83" s="71"/>
      <c r="F83" s="71"/>
      <c r="G83" s="71"/>
      <c r="H83" s="71"/>
      <c r="I83" s="71"/>
      <c r="J83" s="71"/>
      <c r="K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84" spans="1:25" s="74" customFormat="1" ht="23.25">
      <c r="A84" s="1"/>
      <c r="B84" s="1"/>
      <c r="C84" s="72"/>
      <c r="D84" s="72"/>
      <c r="E84" s="72"/>
      <c r="F84" s="72"/>
      <c r="G84" s="72"/>
      <c r="H84" s="72"/>
      <c r="I84" s="1"/>
      <c r="J84"/>
      <c r="K84" s="2" t="s">
        <v>0</v>
      </c>
      <c r="L84" s="3" t="s">
        <v>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</row>
    <row r="85" spans="1:25" ht="15.75">
      <c r="A85" s="4"/>
      <c r="B85" s="4"/>
      <c r="C85" s="75"/>
      <c r="D85" s="75"/>
      <c r="E85" s="75"/>
      <c r="F85" s="75"/>
      <c r="G85" s="75"/>
      <c r="H85" s="75"/>
      <c r="I85" s="4"/>
      <c r="K85" s="5" t="s">
        <v>2</v>
      </c>
      <c r="L85" s="6" t="s">
        <v>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</row>
    <row r="86" spans="8:12" s="4" customFormat="1" ht="16.5">
      <c r="H86" s="7"/>
      <c r="I86"/>
      <c r="J86"/>
      <c r="K86" s="8" t="s">
        <v>91</v>
      </c>
      <c r="L86" s="9" t="s">
        <v>92</v>
      </c>
    </row>
    <row r="87" spans="1:25" ht="12.75" customHeight="1">
      <c r="A87" s="4"/>
      <c r="B87" s="4"/>
      <c r="C87" s="75"/>
      <c r="D87" s="75"/>
      <c r="E87" s="75"/>
      <c r="F87" s="75"/>
      <c r="G87" s="75"/>
      <c r="H87" s="75"/>
      <c r="I87" s="77"/>
      <c r="K87" s="11" t="s">
        <v>6</v>
      </c>
      <c r="L87" s="12" t="s">
        <v>7</v>
      </c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</row>
    <row r="88" spans="1:25" ht="9.75" customHeight="1">
      <c r="A88" s="4"/>
      <c r="B88" s="4"/>
      <c r="C88" s="75"/>
      <c r="D88" s="75"/>
      <c r="E88" s="75"/>
      <c r="F88" s="75"/>
      <c r="G88" s="75"/>
      <c r="H88" s="75"/>
      <c r="I88" s="78"/>
      <c r="J88" s="75"/>
      <c r="K88" s="75"/>
      <c r="L88" s="4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6"/>
    </row>
    <row r="89" spans="1:25" ht="16.5" customHeight="1">
      <c r="A89" s="15"/>
      <c r="B89" s="16"/>
      <c r="C89" s="17"/>
      <c r="D89" s="18"/>
      <c r="E89" s="18"/>
      <c r="F89" s="18"/>
      <c r="G89" s="18"/>
      <c r="H89" s="18"/>
      <c r="I89" s="18"/>
      <c r="J89" s="18"/>
      <c r="K89" s="19"/>
      <c r="L89" s="15"/>
      <c r="M89" s="18"/>
      <c r="N89" s="18"/>
      <c r="O89" s="18"/>
      <c r="P89" s="19"/>
      <c r="Q89" s="18"/>
      <c r="R89" s="18"/>
      <c r="S89" s="18"/>
      <c r="T89" s="18"/>
      <c r="U89" s="19"/>
      <c r="V89" s="19"/>
      <c r="W89" s="19"/>
      <c r="X89" s="19"/>
      <c r="Y89" s="18"/>
    </row>
    <row r="90" spans="1:25" s="26" customFormat="1" ht="33.75" customHeight="1">
      <c r="A90" s="79"/>
      <c r="B90" s="80"/>
      <c r="C90" s="24" t="s">
        <v>93</v>
      </c>
      <c r="D90" s="23" t="s">
        <v>94</v>
      </c>
      <c r="E90" s="23" t="s">
        <v>10</v>
      </c>
      <c r="F90" s="23" t="s">
        <v>11</v>
      </c>
      <c r="G90" s="23" t="s">
        <v>12</v>
      </c>
      <c r="H90" s="23" t="s">
        <v>13</v>
      </c>
      <c r="I90" s="23" t="s">
        <v>14</v>
      </c>
      <c r="J90" s="23" t="s">
        <v>15</v>
      </c>
      <c r="K90" s="25" t="s">
        <v>16</v>
      </c>
      <c r="L90" s="79"/>
      <c r="M90" s="23" t="s">
        <v>17</v>
      </c>
      <c r="N90" s="23" t="s">
        <v>18</v>
      </c>
      <c r="O90" s="23" t="s">
        <v>19</v>
      </c>
      <c r="P90" s="25" t="s">
        <v>20</v>
      </c>
      <c r="Q90" s="23" t="s">
        <v>21</v>
      </c>
      <c r="R90" s="23" t="s">
        <v>22</v>
      </c>
      <c r="S90" s="23" t="s">
        <v>23</v>
      </c>
      <c r="T90" s="23" t="s">
        <v>24</v>
      </c>
      <c r="U90" s="25" t="s">
        <v>25</v>
      </c>
      <c r="V90" s="25" t="s">
        <v>26</v>
      </c>
      <c r="W90" s="25" t="s">
        <v>27</v>
      </c>
      <c r="X90" s="25" t="s">
        <v>95</v>
      </c>
      <c r="Y90" s="23" t="s">
        <v>96</v>
      </c>
    </row>
    <row r="91" spans="1:25" ht="8.25" customHeight="1">
      <c r="A91" s="81"/>
      <c r="B91" s="82"/>
      <c r="C91" s="83"/>
      <c r="D91" s="84"/>
      <c r="E91" s="85"/>
      <c r="F91" s="84"/>
      <c r="G91" s="84"/>
      <c r="H91" s="84"/>
      <c r="I91" s="85"/>
      <c r="J91" s="84"/>
      <c r="K91" s="85"/>
      <c r="L91" s="86"/>
      <c r="M91" s="84"/>
      <c r="N91" s="84"/>
      <c r="O91" s="84"/>
      <c r="P91" s="85"/>
      <c r="Q91" s="84"/>
      <c r="R91" s="84"/>
      <c r="S91" s="84"/>
      <c r="T91" s="84"/>
      <c r="U91" s="85"/>
      <c r="V91" s="85"/>
      <c r="W91" s="87"/>
      <c r="X91" s="87"/>
      <c r="Y91" s="84"/>
    </row>
    <row r="92" spans="1:25" ht="6" customHeight="1">
      <c r="A92" s="15"/>
      <c r="B92" s="16"/>
      <c r="C92" s="17"/>
      <c r="D92" s="88"/>
      <c r="E92" s="89"/>
      <c r="F92" s="90"/>
      <c r="G92" s="90"/>
      <c r="H92" s="90"/>
      <c r="I92" s="90"/>
      <c r="J92" s="90"/>
      <c r="K92" s="91"/>
      <c r="L92" s="15"/>
      <c r="M92" s="90"/>
      <c r="N92" s="90"/>
      <c r="O92" s="90"/>
      <c r="P92" s="89"/>
      <c r="Q92" s="90"/>
      <c r="R92" s="90"/>
      <c r="S92" s="90"/>
      <c r="T92" s="90"/>
      <c r="U92" s="89"/>
      <c r="V92" s="89"/>
      <c r="W92" s="92"/>
      <c r="X92" s="92"/>
      <c r="Y92" s="93"/>
    </row>
    <row r="93" spans="1:28" s="103" customFormat="1" ht="11.25" customHeight="1">
      <c r="A93" s="94">
        <v>1</v>
      </c>
      <c r="B93" s="95"/>
      <c r="C93" s="96" t="s">
        <v>97</v>
      </c>
      <c r="D93" s="97">
        <v>7732869</v>
      </c>
      <c r="E93" s="98">
        <v>2845672</v>
      </c>
      <c r="F93" s="98">
        <v>13870477</v>
      </c>
      <c r="G93" s="98">
        <v>9655843</v>
      </c>
      <c r="H93" s="98">
        <v>829339</v>
      </c>
      <c r="I93" s="98">
        <v>807262</v>
      </c>
      <c r="J93" s="98">
        <v>487191</v>
      </c>
      <c r="K93" s="99">
        <v>688512</v>
      </c>
      <c r="L93" s="94">
        <v>1</v>
      </c>
      <c r="M93" s="100">
        <v>889328</v>
      </c>
      <c r="N93" s="100">
        <v>238228</v>
      </c>
      <c r="O93" s="100">
        <v>1487142</v>
      </c>
      <c r="P93" s="100">
        <v>540615</v>
      </c>
      <c r="Q93" s="100">
        <v>3146747</v>
      </c>
      <c r="R93" s="100">
        <v>374208</v>
      </c>
      <c r="S93" s="100">
        <v>1002570</v>
      </c>
      <c r="T93" s="100">
        <v>65616</v>
      </c>
      <c r="U93" s="100">
        <v>314865</v>
      </c>
      <c r="V93" s="100">
        <v>205030</v>
      </c>
      <c r="W93" s="100">
        <v>17958</v>
      </c>
      <c r="X93" s="100">
        <v>13864</v>
      </c>
      <c r="Y93" s="101">
        <v>45213336</v>
      </c>
      <c r="Z93" s="102"/>
      <c r="AA93" s="102"/>
      <c r="AB93"/>
    </row>
    <row r="94" spans="1:28" s="112" customFormat="1" ht="7.5" customHeight="1">
      <c r="A94" s="104"/>
      <c r="B94" s="105"/>
      <c r="C94" s="106"/>
      <c r="D94" s="107" t="s">
        <v>35</v>
      </c>
      <c r="E94" s="108" t="s">
        <v>35</v>
      </c>
      <c r="F94" s="108" t="s">
        <v>35</v>
      </c>
      <c r="G94" s="108" t="s">
        <v>35</v>
      </c>
      <c r="H94" s="108" t="s">
        <v>35</v>
      </c>
      <c r="I94" s="108" t="s">
        <v>35</v>
      </c>
      <c r="J94" s="108" t="s">
        <v>35</v>
      </c>
      <c r="K94" s="109" t="s">
        <v>35</v>
      </c>
      <c r="L94" s="104"/>
      <c r="M94" s="110" t="s">
        <v>35</v>
      </c>
      <c r="N94" s="110" t="s">
        <v>35</v>
      </c>
      <c r="O94" s="110" t="s">
        <v>35</v>
      </c>
      <c r="P94" s="110" t="s">
        <v>35</v>
      </c>
      <c r="Q94" s="110" t="s">
        <v>35</v>
      </c>
      <c r="R94" s="110" t="s">
        <v>35</v>
      </c>
      <c r="S94" s="110" t="s">
        <v>35</v>
      </c>
      <c r="T94" s="110" t="s">
        <v>35</v>
      </c>
      <c r="U94" s="110" t="s">
        <v>35</v>
      </c>
      <c r="V94" s="110" t="s">
        <v>35</v>
      </c>
      <c r="W94" s="110" t="s">
        <v>35</v>
      </c>
      <c r="X94" s="110" t="s">
        <v>35</v>
      </c>
      <c r="Y94" s="111"/>
      <c r="Z94" s="102"/>
      <c r="AA94" s="102"/>
      <c r="AB94"/>
    </row>
    <row r="95" spans="1:28" s="112" customFormat="1" ht="10.5" customHeight="1">
      <c r="A95" s="113">
        <v>2</v>
      </c>
      <c r="B95" s="114"/>
      <c r="C95" s="115" t="s">
        <v>98</v>
      </c>
      <c r="D95" s="116">
        <v>7622005</v>
      </c>
      <c r="E95" s="117">
        <v>2775345</v>
      </c>
      <c r="F95" s="117">
        <v>13760150</v>
      </c>
      <c r="G95" s="117">
        <v>9425320</v>
      </c>
      <c r="H95" s="117">
        <v>814621</v>
      </c>
      <c r="I95" s="117">
        <v>766338</v>
      </c>
      <c r="J95" s="117">
        <v>472124</v>
      </c>
      <c r="K95" s="118">
        <v>688029</v>
      </c>
      <c r="L95" s="113">
        <v>2</v>
      </c>
      <c r="M95" s="119">
        <v>885828</v>
      </c>
      <c r="N95" s="119">
        <v>230517</v>
      </c>
      <c r="O95" s="119">
        <v>1435312</v>
      </c>
      <c r="P95" s="119">
        <v>466374</v>
      </c>
      <c r="Q95" s="119">
        <v>3069935</v>
      </c>
      <c r="R95" s="119">
        <v>374208</v>
      </c>
      <c r="S95" s="119">
        <v>931738</v>
      </c>
      <c r="T95" s="119">
        <v>63516</v>
      </c>
      <c r="U95" s="119">
        <v>314865</v>
      </c>
      <c r="V95" s="119">
        <v>138180</v>
      </c>
      <c r="W95" s="119">
        <v>17958</v>
      </c>
      <c r="X95" s="119">
        <v>13341</v>
      </c>
      <c r="Y95" s="120">
        <v>44265704</v>
      </c>
      <c r="Z95" s="102"/>
      <c r="AA95" s="102"/>
      <c r="AB95"/>
    </row>
    <row r="96" spans="1:28" s="103" customFormat="1" ht="10.5" customHeight="1">
      <c r="A96" s="113">
        <v>3</v>
      </c>
      <c r="B96" s="114"/>
      <c r="C96" s="115" t="s">
        <v>99</v>
      </c>
      <c r="D96" s="116">
        <v>1204484</v>
      </c>
      <c r="E96" s="117">
        <v>479031</v>
      </c>
      <c r="F96" s="117">
        <v>2931542</v>
      </c>
      <c r="G96" s="117">
        <v>1619752</v>
      </c>
      <c r="H96" s="117">
        <v>148834</v>
      </c>
      <c r="I96" s="117">
        <v>179596</v>
      </c>
      <c r="J96" s="117">
        <v>61856</v>
      </c>
      <c r="K96" s="118">
        <v>112578</v>
      </c>
      <c r="L96" s="113">
        <v>3</v>
      </c>
      <c r="M96" s="119">
        <v>179941</v>
      </c>
      <c r="N96" s="119">
        <v>3211</v>
      </c>
      <c r="O96" s="119">
        <v>387222</v>
      </c>
      <c r="P96" s="119">
        <v>71110</v>
      </c>
      <c r="Q96" s="119">
        <v>556297</v>
      </c>
      <c r="R96" s="119">
        <v>82344</v>
      </c>
      <c r="S96" s="119">
        <v>102127</v>
      </c>
      <c r="T96" s="119">
        <v>8204</v>
      </c>
      <c r="U96" s="119">
        <v>66180</v>
      </c>
      <c r="V96" s="119">
        <v>2509</v>
      </c>
      <c r="W96" s="119">
        <v>1</v>
      </c>
      <c r="X96" s="119">
        <f>SUM(X97:X100)</f>
        <v>13341</v>
      </c>
      <c r="Y96" s="120">
        <v>8210160</v>
      </c>
      <c r="Z96" s="102"/>
      <c r="AA96" s="102"/>
      <c r="AB96"/>
    </row>
    <row r="97" spans="1:28" s="112" customFormat="1" ht="10.5" customHeight="1">
      <c r="A97" s="104">
        <v>4</v>
      </c>
      <c r="B97" s="105"/>
      <c r="C97" s="106" t="s">
        <v>100</v>
      </c>
      <c r="D97" s="107">
        <v>438696</v>
      </c>
      <c r="E97" s="108">
        <v>141576</v>
      </c>
      <c r="F97" s="108">
        <v>1179188</v>
      </c>
      <c r="G97" s="108">
        <v>446117</v>
      </c>
      <c r="H97" s="108">
        <v>54311</v>
      </c>
      <c r="I97" s="108">
        <v>33671</v>
      </c>
      <c r="J97" s="108">
        <v>14668</v>
      </c>
      <c r="K97" s="109">
        <v>48433</v>
      </c>
      <c r="L97" s="104">
        <v>4</v>
      </c>
      <c r="M97" s="110">
        <v>28730</v>
      </c>
      <c r="N97" s="110">
        <v>0</v>
      </c>
      <c r="O97" s="110">
        <v>53329</v>
      </c>
      <c r="P97" s="110">
        <v>13280</v>
      </c>
      <c r="Q97" s="110">
        <v>143743</v>
      </c>
      <c r="R97" s="110">
        <v>28865</v>
      </c>
      <c r="S97" s="110">
        <v>15686</v>
      </c>
      <c r="T97" s="110">
        <v>262</v>
      </c>
      <c r="U97" s="110">
        <v>9608</v>
      </c>
      <c r="V97" s="110">
        <v>0</v>
      </c>
      <c r="W97" s="110">
        <v>0</v>
      </c>
      <c r="X97" s="110">
        <v>0</v>
      </c>
      <c r="Y97" s="111">
        <v>2650163</v>
      </c>
      <c r="Z97" s="102"/>
      <c r="AA97" s="102"/>
      <c r="AB97"/>
    </row>
    <row r="98" spans="1:28" s="112" customFormat="1" ht="10.5" customHeight="1">
      <c r="A98" s="104">
        <v>5</v>
      </c>
      <c r="B98" s="105"/>
      <c r="C98" s="106" t="s">
        <v>101</v>
      </c>
      <c r="D98" s="107">
        <v>589203</v>
      </c>
      <c r="E98" s="108">
        <v>131784</v>
      </c>
      <c r="F98" s="108">
        <v>1534444</v>
      </c>
      <c r="G98" s="108">
        <v>853663</v>
      </c>
      <c r="H98" s="108">
        <v>65925</v>
      </c>
      <c r="I98" s="108">
        <v>53271</v>
      </c>
      <c r="J98" s="108">
        <v>26083</v>
      </c>
      <c r="K98" s="109">
        <v>24069</v>
      </c>
      <c r="L98" s="104">
        <v>5</v>
      </c>
      <c r="M98" s="110">
        <v>99203</v>
      </c>
      <c r="N98" s="110">
        <v>0</v>
      </c>
      <c r="O98" s="110">
        <v>288515</v>
      </c>
      <c r="P98" s="110">
        <v>37635</v>
      </c>
      <c r="Q98" s="110">
        <v>274467</v>
      </c>
      <c r="R98" s="110">
        <v>49567</v>
      </c>
      <c r="S98" s="110">
        <v>47535</v>
      </c>
      <c r="T98" s="110">
        <v>463</v>
      </c>
      <c r="U98" s="110">
        <v>38469</v>
      </c>
      <c r="V98" s="110">
        <v>0</v>
      </c>
      <c r="W98" s="110">
        <v>0</v>
      </c>
      <c r="X98" s="110">
        <v>11576</v>
      </c>
      <c r="Y98" s="111">
        <v>4125872</v>
      </c>
      <c r="Z98" s="102"/>
      <c r="AA98" s="102"/>
      <c r="AB98"/>
    </row>
    <row r="99" spans="1:28" s="112" customFormat="1" ht="10.5" customHeight="1">
      <c r="A99" s="104">
        <v>6</v>
      </c>
      <c r="B99" s="105"/>
      <c r="C99" s="106" t="s">
        <v>102</v>
      </c>
      <c r="D99" s="107">
        <v>59700</v>
      </c>
      <c r="E99" s="108">
        <v>62759</v>
      </c>
      <c r="F99" s="108">
        <v>52096</v>
      </c>
      <c r="G99" s="108">
        <v>156691</v>
      </c>
      <c r="H99" s="108">
        <v>7488</v>
      </c>
      <c r="I99" s="108">
        <v>19747</v>
      </c>
      <c r="J99" s="108">
        <v>2447</v>
      </c>
      <c r="K99" s="109">
        <v>9026</v>
      </c>
      <c r="L99" s="104">
        <v>6</v>
      </c>
      <c r="M99" s="110">
        <v>14211</v>
      </c>
      <c r="N99" s="110">
        <v>1457</v>
      </c>
      <c r="O99" s="110">
        <v>6432</v>
      </c>
      <c r="P99" s="110">
        <v>506</v>
      </c>
      <c r="Q99" s="110">
        <v>46879</v>
      </c>
      <c r="R99" s="110">
        <v>2987</v>
      </c>
      <c r="S99" s="110">
        <v>20524</v>
      </c>
      <c r="T99" s="110">
        <v>6990</v>
      </c>
      <c r="U99" s="110">
        <v>333</v>
      </c>
      <c r="V99" s="110">
        <v>1839</v>
      </c>
      <c r="W99" s="110">
        <v>1</v>
      </c>
      <c r="X99" s="110">
        <v>23</v>
      </c>
      <c r="Y99" s="111">
        <v>472136</v>
      </c>
      <c r="Z99" s="102"/>
      <c r="AA99" s="102"/>
      <c r="AB99"/>
    </row>
    <row r="100" spans="1:28" s="112" customFormat="1" ht="10.5" customHeight="1">
      <c r="A100" s="104">
        <v>7</v>
      </c>
      <c r="B100" s="105"/>
      <c r="C100" s="106" t="s">
        <v>103</v>
      </c>
      <c r="D100" s="107">
        <v>116885</v>
      </c>
      <c r="E100" s="108">
        <v>142912</v>
      </c>
      <c r="F100" s="108">
        <v>165814</v>
      </c>
      <c r="G100" s="108">
        <v>163281</v>
      </c>
      <c r="H100" s="108">
        <v>21110</v>
      </c>
      <c r="I100" s="108">
        <v>72907</v>
      </c>
      <c r="J100" s="108">
        <v>18658</v>
      </c>
      <c r="K100" s="109">
        <v>31050</v>
      </c>
      <c r="L100" s="104">
        <v>7</v>
      </c>
      <c r="M100" s="110">
        <v>37797</v>
      </c>
      <c r="N100" s="110">
        <v>1754</v>
      </c>
      <c r="O100" s="110">
        <v>38946</v>
      </c>
      <c r="P100" s="110">
        <v>19689</v>
      </c>
      <c r="Q100" s="110">
        <v>91208</v>
      </c>
      <c r="R100" s="110">
        <v>925</v>
      </c>
      <c r="S100" s="110">
        <v>18382</v>
      </c>
      <c r="T100" s="110">
        <v>489</v>
      </c>
      <c r="U100" s="110">
        <v>17770</v>
      </c>
      <c r="V100" s="110">
        <v>670</v>
      </c>
      <c r="W100" s="110">
        <v>0</v>
      </c>
      <c r="X100" s="110">
        <v>1742</v>
      </c>
      <c r="Y100" s="111">
        <v>961989</v>
      </c>
      <c r="Z100" s="102"/>
      <c r="AA100" s="102"/>
      <c r="AB100"/>
    </row>
    <row r="101" spans="1:28" s="112" customFormat="1" ht="6.75" customHeight="1">
      <c r="A101" s="104"/>
      <c r="B101" s="105"/>
      <c r="C101" s="106"/>
      <c r="D101" s="107" t="s">
        <v>35</v>
      </c>
      <c r="E101" s="108" t="s">
        <v>35</v>
      </c>
      <c r="F101" s="108" t="s">
        <v>35</v>
      </c>
      <c r="G101" s="108" t="s">
        <v>35</v>
      </c>
      <c r="H101" s="108" t="s">
        <v>35</v>
      </c>
      <c r="I101" s="108" t="s">
        <v>35</v>
      </c>
      <c r="J101" s="108" t="s">
        <v>35</v>
      </c>
      <c r="K101" s="109" t="s">
        <v>35</v>
      </c>
      <c r="L101" s="104"/>
      <c r="M101" s="110" t="s">
        <v>35</v>
      </c>
      <c r="N101" s="110" t="s">
        <v>35</v>
      </c>
      <c r="O101" s="110" t="s">
        <v>35</v>
      </c>
      <c r="P101" s="110" t="s">
        <v>35</v>
      </c>
      <c r="Q101" s="110" t="s">
        <v>35</v>
      </c>
      <c r="R101" s="110" t="s">
        <v>35</v>
      </c>
      <c r="S101" s="110" t="s">
        <v>35</v>
      </c>
      <c r="T101" s="110" t="s">
        <v>35</v>
      </c>
      <c r="U101" s="110" t="s">
        <v>35</v>
      </c>
      <c r="V101" s="110" t="s">
        <v>35</v>
      </c>
      <c r="W101" s="110" t="s">
        <v>35</v>
      </c>
      <c r="X101" s="110" t="s">
        <v>35</v>
      </c>
      <c r="Y101" s="111"/>
      <c r="Z101" s="102"/>
      <c r="AA101" s="102"/>
      <c r="AB101"/>
    </row>
    <row r="102" spans="1:28" s="103" customFormat="1" ht="10.5" customHeight="1">
      <c r="A102" s="113">
        <v>8</v>
      </c>
      <c r="B102" s="114"/>
      <c r="C102" s="115" t="s">
        <v>104</v>
      </c>
      <c r="D102" s="116">
        <v>1756921</v>
      </c>
      <c r="E102" s="117">
        <v>870831</v>
      </c>
      <c r="F102" s="117">
        <v>4937541</v>
      </c>
      <c r="G102" s="117">
        <v>2577636</v>
      </c>
      <c r="H102" s="117">
        <v>288862</v>
      </c>
      <c r="I102" s="117">
        <v>167228</v>
      </c>
      <c r="J102" s="117">
        <v>126270</v>
      </c>
      <c r="K102" s="118">
        <v>107301</v>
      </c>
      <c r="L102" s="113">
        <v>8</v>
      </c>
      <c r="M102" s="119">
        <v>186819</v>
      </c>
      <c r="N102" s="119">
        <v>31758</v>
      </c>
      <c r="O102" s="119">
        <v>211987</v>
      </c>
      <c r="P102" s="119">
        <v>47155</v>
      </c>
      <c r="Q102" s="119">
        <v>762134</v>
      </c>
      <c r="R102" s="119">
        <v>18268</v>
      </c>
      <c r="S102" s="119">
        <v>167453</v>
      </c>
      <c r="T102" s="119">
        <v>2260</v>
      </c>
      <c r="U102" s="119">
        <v>0</v>
      </c>
      <c r="V102" s="119">
        <v>10950</v>
      </c>
      <c r="W102" s="119">
        <v>145</v>
      </c>
      <c r="X102" s="119">
        <v>0</v>
      </c>
      <c r="Y102" s="120">
        <v>12271519</v>
      </c>
      <c r="Z102" s="102"/>
      <c r="AA102" s="102"/>
      <c r="AB102"/>
    </row>
    <row r="103" spans="1:28" s="112" customFormat="1" ht="10.5" customHeight="1">
      <c r="A103" s="104">
        <v>9</v>
      </c>
      <c r="B103" s="105"/>
      <c r="C103" s="106" t="s">
        <v>105</v>
      </c>
      <c r="D103" s="107">
        <v>651831</v>
      </c>
      <c r="E103" s="108">
        <v>208089</v>
      </c>
      <c r="F103" s="108">
        <v>896754</v>
      </c>
      <c r="G103" s="108">
        <v>624547</v>
      </c>
      <c r="H103" s="108">
        <v>82731</v>
      </c>
      <c r="I103" s="108">
        <v>46239</v>
      </c>
      <c r="J103" s="108">
        <v>52374</v>
      </c>
      <c r="K103" s="109">
        <v>50931</v>
      </c>
      <c r="L103" s="104">
        <v>9</v>
      </c>
      <c r="M103" s="110">
        <v>37806</v>
      </c>
      <c r="N103" s="110">
        <v>18773</v>
      </c>
      <c r="O103" s="110">
        <v>10309</v>
      </c>
      <c r="P103" s="110">
        <v>1837</v>
      </c>
      <c r="Q103" s="110">
        <v>105185</v>
      </c>
      <c r="R103" s="110">
        <v>4748</v>
      </c>
      <c r="S103" s="110">
        <v>30689</v>
      </c>
      <c r="T103" s="110">
        <v>543</v>
      </c>
      <c r="U103" s="110">
        <v>0</v>
      </c>
      <c r="V103" s="110">
        <v>1116</v>
      </c>
      <c r="W103" s="110">
        <v>0</v>
      </c>
      <c r="X103" s="110">
        <v>0</v>
      </c>
      <c r="Y103" s="111">
        <v>2824502</v>
      </c>
      <c r="Z103" s="102"/>
      <c r="AA103" s="102"/>
      <c r="AB103"/>
    </row>
    <row r="104" spans="1:28" s="112" customFormat="1" ht="10.5" customHeight="1">
      <c r="A104" s="104">
        <v>10</v>
      </c>
      <c r="B104" s="105"/>
      <c r="C104" s="106" t="s">
        <v>106</v>
      </c>
      <c r="D104" s="107">
        <v>1105090</v>
      </c>
      <c r="E104" s="108">
        <v>662742</v>
      </c>
      <c r="F104" s="108">
        <v>4040787</v>
      </c>
      <c r="G104" s="108">
        <v>1953089</v>
      </c>
      <c r="H104" s="108">
        <v>206131</v>
      </c>
      <c r="I104" s="108">
        <v>120989</v>
      </c>
      <c r="J104" s="108">
        <v>73896</v>
      </c>
      <c r="K104" s="109">
        <v>56370</v>
      </c>
      <c r="L104" s="104">
        <v>10</v>
      </c>
      <c r="M104" s="110">
        <v>149013</v>
      </c>
      <c r="N104" s="110">
        <v>12985</v>
      </c>
      <c r="O104" s="110">
        <v>201678</v>
      </c>
      <c r="P104" s="110">
        <v>45318</v>
      </c>
      <c r="Q104" s="110">
        <v>656949</v>
      </c>
      <c r="R104" s="110">
        <v>13520</v>
      </c>
      <c r="S104" s="110">
        <v>136764</v>
      </c>
      <c r="T104" s="110">
        <v>1717</v>
      </c>
      <c r="U104" s="110">
        <v>0</v>
      </c>
      <c r="V104" s="110">
        <v>9834</v>
      </c>
      <c r="W104" s="110">
        <v>145</v>
      </c>
      <c r="X104" s="110">
        <v>0</v>
      </c>
      <c r="Y104" s="111">
        <v>9447017</v>
      </c>
      <c r="Z104" s="102"/>
      <c r="AA104" s="102"/>
      <c r="AB104"/>
    </row>
    <row r="105" spans="1:28" s="112" customFormat="1" ht="6" customHeight="1">
      <c r="A105" s="104"/>
      <c r="B105" s="105"/>
      <c r="C105" s="106"/>
      <c r="D105" s="107" t="s">
        <v>35</v>
      </c>
      <c r="E105" s="108" t="s">
        <v>35</v>
      </c>
      <c r="F105" s="108" t="s">
        <v>35</v>
      </c>
      <c r="G105" s="108" t="s">
        <v>35</v>
      </c>
      <c r="H105" s="108" t="s">
        <v>35</v>
      </c>
      <c r="I105" s="108" t="s">
        <v>35</v>
      </c>
      <c r="J105" s="108" t="s">
        <v>35</v>
      </c>
      <c r="K105" s="109" t="s">
        <v>35</v>
      </c>
      <c r="L105" s="104"/>
      <c r="M105" s="110" t="s">
        <v>35</v>
      </c>
      <c r="N105" s="110" t="s">
        <v>35</v>
      </c>
      <c r="O105" s="110" t="s">
        <v>35</v>
      </c>
      <c r="P105" s="110" t="s">
        <v>35</v>
      </c>
      <c r="Q105" s="110" t="s">
        <v>35</v>
      </c>
      <c r="R105" s="110" t="s">
        <v>35</v>
      </c>
      <c r="S105" s="110" t="s">
        <v>35</v>
      </c>
      <c r="T105" s="110" t="s">
        <v>35</v>
      </c>
      <c r="U105" s="110" t="s">
        <v>35</v>
      </c>
      <c r="V105" s="110" t="s">
        <v>35</v>
      </c>
      <c r="W105" s="110" t="s">
        <v>35</v>
      </c>
      <c r="X105" s="110" t="s">
        <v>35</v>
      </c>
      <c r="Y105" s="111"/>
      <c r="Z105" s="102"/>
      <c r="AA105" s="102"/>
      <c r="AB105"/>
    </row>
    <row r="106" spans="1:28" s="103" customFormat="1" ht="10.5" customHeight="1">
      <c r="A106" s="113">
        <v>11</v>
      </c>
      <c r="B106" s="114"/>
      <c r="C106" s="115" t="s">
        <v>107</v>
      </c>
      <c r="D106" s="116">
        <v>4660600</v>
      </c>
      <c r="E106" s="117">
        <v>1425483</v>
      </c>
      <c r="F106" s="117">
        <v>5891067</v>
      </c>
      <c r="G106" s="117">
        <v>5227932</v>
      </c>
      <c r="H106" s="117">
        <v>376925</v>
      </c>
      <c r="I106" s="117">
        <v>419514</v>
      </c>
      <c r="J106" s="117">
        <v>283998</v>
      </c>
      <c r="K106" s="118">
        <v>468150</v>
      </c>
      <c r="L106" s="113">
        <v>11</v>
      </c>
      <c r="M106" s="119">
        <v>519068</v>
      </c>
      <c r="N106" s="119">
        <v>195548</v>
      </c>
      <c r="O106" s="119">
        <v>836103</v>
      </c>
      <c r="P106" s="119">
        <v>348109</v>
      </c>
      <c r="Q106" s="119">
        <v>1751504</v>
      </c>
      <c r="R106" s="119">
        <v>273596</v>
      </c>
      <c r="S106" s="119">
        <v>662158</v>
      </c>
      <c r="T106" s="119">
        <v>53052</v>
      </c>
      <c r="U106" s="119">
        <v>248685</v>
      </c>
      <c r="V106" s="119">
        <v>124721</v>
      </c>
      <c r="W106" s="119">
        <v>17812</v>
      </c>
      <c r="X106" s="119">
        <v>0</v>
      </c>
      <c r="Y106" s="120">
        <v>23784025</v>
      </c>
      <c r="Z106" s="102"/>
      <c r="AA106" s="102"/>
      <c r="AB106"/>
    </row>
    <row r="107" spans="1:28" s="112" customFormat="1" ht="10.5" customHeight="1">
      <c r="A107" s="104">
        <v>12</v>
      </c>
      <c r="B107" s="105"/>
      <c r="C107" s="106" t="s">
        <v>108</v>
      </c>
      <c r="D107" s="107">
        <v>35544</v>
      </c>
      <c r="E107" s="108">
        <v>85333</v>
      </c>
      <c r="F107" s="108">
        <v>154696</v>
      </c>
      <c r="G107" s="108">
        <v>88507</v>
      </c>
      <c r="H107" s="108">
        <v>0</v>
      </c>
      <c r="I107" s="108">
        <v>7103</v>
      </c>
      <c r="J107" s="108">
        <v>0</v>
      </c>
      <c r="K107" s="109">
        <v>0</v>
      </c>
      <c r="L107" s="104">
        <v>12</v>
      </c>
      <c r="M107" s="110">
        <v>0</v>
      </c>
      <c r="N107" s="110">
        <v>5565</v>
      </c>
      <c r="O107" s="110">
        <v>5677</v>
      </c>
      <c r="P107" s="110">
        <v>15000</v>
      </c>
      <c r="Q107" s="110">
        <v>45472</v>
      </c>
      <c r="R107" s="110">
        <v>0</v>
      </c>
      <c r="S107" s="110">
        <v>120</v>
      </c>
      <c r="T107" s="110">
        <v>0</v>
      </c>
      <c r="U107" s="110">
        <v>28000</v>
      </c>
      <c r="V107" s="110">
        <v>11700</v>
      </c>
      <c r="W107" s="110">
        <v>11130</v>
      </c>
      <c r="X107" s="110">
        <v>0</v>
      </c>
      <c r="Y107" s="111">
        <v>493847</v>
      </c>
      <c r="Z107" s="102"/>
      <c r="AA107" s="102"/>
      <c r="AB107"/>
    </row>
    <row r="108" spans="1:28" s="112" customFormat="1" ht="10.5" customHeight="1">
      <c r="A108" s="104">
        <v>13</v>
      </c>
      <c r="B108" s="105"/>
      <c r="C108" s="106" t="s">
        <v>109</v>
      </c>
      <c r="D108" s="107">
        <v>0</v>
      </c>
      <c r="E108" s="108">
        <v>0</v>
      </c>
      <c r="F108" s="108">
        <v>73933</v>
      </c>
      <c r="G108" s="108">
        <v>0</v>
      </c>
      <c r="H108" s="108">
        <v>0</v>
      </c>
      <c r="I108" s="108">
        <v>0</v>
      </c>
      <c r="J108" s="108">
        <v>3509</v>
      </c>
      <c r="K108" s="109">
        <v>0</v>
      </c>
      <c r="L108" s="104">
        <v>13</v>
      </c>
      <c r="M108" s="110">
        <v>0</v>
      </c>
      <c r="N108" s="110">
        <v>0</v>
      </c>
      <c r="O108" s="110">
        <v>0</v>
      </c>
      <c r="P108" s="110">
        <v>0</v>
      </c>
      <c r="Q108" s="110">
        <v>6608</v>
      </c>
      <c r="R108" s="110">
        <v>0</v>
      </c>
      <c r="S108" s="110">
        <v>31</v>
      </c>
      <c r="T108" s="110">
        <v>43</v>
      </c>
      <c r="U108" s="110">
        <v>0</v>
      </c>
      <c r="V108" s="110">
        <v>6524</v>
      </c>
      <c r="W108" s="110">
        <v>5900</v>
      </c>
      <c r="X108" s="110">
        <v>0</v>
      </c>
      <c r="Y108" s="111">
        <v>96548</v>
      </c>
      <c r="Z108" s="102"/>
      <c r="AA108" s="102"/>
      <c r="AB108"/>
    </row>
    <row r="109" spans="1:28" s="112" customFormat="1" ht="10.5" customHeight="1">
      <c r="A109" s="104">
        <v>14</v>
      </c>
      <c r="B109" s="105"/>
      <c r="C109" s="106" t="s">
        <v>110</v>
      </c>
      <c r="D109" s="107">
        <v>93962</v>
      </c>
      <c r="E109" s="108">
        <v>24626</v>
      </c>
      <c r="F109" s="108">
        <v>533832</v>
      </c>
      <c r="G109" s="108">
        <v>581581</v>
      </c>
      <c r="H109" s="108">
        <v>215071</v>
      </c>
      <c r="I109" s="108">
        <v>37707</v>
      </c>
      <c r="J109" s="108">
        <v>755</v>
      </c>
      <c r="K109" s="109">
        <v>21593</v>
      </c>
      <c r="L109" s="104">
        <v>14</v>
      </c>
      <c r="M109" s="110">
        <v>73264</v>
      </c>
      <c r="N109" s="110">
        <v>0</v>
      </c>
      <c r="O109" s="110">
        <v>0</v>
      </c>
      <c r="P109" s="110">
        <v>223</v>
      </c>
      <c r="Q109" s="110">
        <v>180269</v>
      </c>
      <c r="R109" s="110">
        <v>84212</v>
      </c>
      <c r="S109" s="110">
        <v>36107</v>
      </c>
      <c r="T109" s="110">
        <v>0</v>
      </c>
      <c r="U109" s="110">
        <v>0</v>
      </c>
      <c r="V109" s="110">
        <v>465</v>
      </c>
      <c r="W109" s="110">
        <v>0</v>
      </c>
      <c r="X109" s="110">
        <v>0</v>
      </c>
      <c r="Y109" s="111">
        <v>1883667</v>
      </c>
      <c r="Z109" s="102"/>
      <c r="AA109" s="102"/>
      <c r="AB109"/>
    </row>
    <row r="110" spans="1:28" s="112" customFormat="1" ht="10.5" customHeight="1">
      <c r="A110" s="104">
        <v>15</v>
      </c>
      <c r="B110" s="105"/>
      <c r="C110" s="106" t="s">
        <v>111</v>
      </c>
      <c r="D110" s="107">
        <v>881090</v>
      </c>
      <c r="E110" s="108">
        <v>535345</v>
      </c>
      <c r="F110" s="108">
        <v>679129</v>
      </c>
      <c r="G110" s="108">
        <v>1038000</v>
      </c>
      <c r="H110" s="108">
        <v>23971</v>
      </c>
      <c r="I110" s="108">
        <v>130602</v>
      </c>
      <c r="J110" s="108">
        <v>106941</v>
      </c>
      <c r="K110" s="109">
        <v>141669</v>
      </c>
      <c r="L110" s="104">
        <v>15</v>
      </c>
      <c r="M110" s="110">
        <v>83418</v>
      </c>
      <c r="N110" s="110">
        <v>117333</v>
      </c>
      <c r="O110" s="110">
        <v>297427</v>
      </c>
      <c r="P110" s="110">
        <v>166192</v>
      </c>
      <c r="Q110" s="110">
        <v>280080</v>
      </c>
      <c r="R110" s="110">
        <v>68324</v>
      </c>
      <c r="S110" s="110">
        <v>216330</v>
      </c>
      <c r="T110" s="110">
        <v>18585</v>
      </c>
      <c r="U110" s="110">
        <v>137678</v>
      </c>
      <c r="V110" s="110">
        <v>26744</v>
      </c>
      <c r="W110" s="110">
        <v>0</v>
      </c>
      <c r="X110" s="110">
        <v>0</v>
      </c>
      <c r="Y110" s="111">
        <v>4948858</v>
      </c>
      <c r="Z110" s="102"/>
      <c r="AA110" s="102"/>
      <c r="AB110"/>
    </row>
    <row r="111" spans="1:28" s="112" customFormat="1" ht="10.5" customHeight="1">
      <c r="A111" s="104">
        <v>16</v>
      </c>
      <c r="B111" s="105"/>
      <c r="C111" s="106" t="s">
        <v>112</v>
      </c>
      <c r="D111" s="107">
        <v>2979861</v>
      </c>
      <c r="E111" s="108">
        <v>607555</v>
      </c>
      <c r="F111" s="108">
        <v>2752972</v>
      </c>
      <c r="G111" s="108">
        <v>2692834</v>
      </c>
      <c r="H111" s="108">
        <v>55698</v>
      </c>
      <c r="I111" s="108">
        <v>220055</v>
      </c>
      <c r="J111" s="108">
        <v>134809</v>
      </c>
      <c r="K111" s="109">
        <v>294800</v>
      </c>
      <c r="L111" s="104">
        <v>16</v>
      </c>
      <c r="M111" s="110">
        <v>346839</v>
      </c>
      <c r="N111" s="110">
        <v>51912</v>
      </c>
      <c r="O111" s="110">
        <v>496927</v>
      </c>
      <c r="P111" s="110">
        <v>159184</v>
      </c>
      <c r="Q111" s="110">
        <v>1102001</v>
      </c>
      <c r="R111" s="110">
        <v>115405</v>
      </c>
      <c r="S111" s="110">
        <v>392988</v>
      </c>
      <c r="T111" s="110">
        <v>33684</v>
      </c>
      <c r="U111" s="110">
        <v>82863</v>
      </c>
      <c r="V111" s="110">
        <v>76080</v>
      </c>
      <c r="W111" s="110">
        <v>0</v>
      </c>
      <c r="X111" s="110">
        <v>0</v>
      </c>
      <c r="Y111" s="111">
        <v>12596467</v>
      </c>
      <c r="Z111" s="102"/>
      <c r="AA111" s="102"/>
      <c r="AB111"/>
    </row>
    <row r="112" spans="1:28" s="112" customFormat="1" ht="10.5" customHeight="1">
      <c r="A112" s="104">
        <v>17</v>
      </c>
      <c r="B112" s="105"/>
      <c r="C112" s="106" t="s">
        <v>113</v>
      </c>
      <c r="D112" s="107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9">
        <v>0</v>
      </c>
      <c r="L112" s="104">
        <v>17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1">
        <v>0</v>
      </c>
      <c r="Z112" s="102"/>
      <c r="AA112" s="102"/>
      <c r="AB112"/>
    </row>
    <row r="113" spans="1:28" s="112" customFormat="1" ht="10.5" customHeight="1">
      <c r="A113" s="104">
        <v>18</v>
      </c>
      <c r="B113" s="105"/>
      <c r="C113" s="106" t="s">
        <v>114</v>
      </c>
      <c r="D113" s="107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9">
        <v>0</v>
      </c>
      <c r="L113" s="104">
        <v>18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1">
        <v>0</v>
      </c>
      <c r="Z113" s="102"/>
      <c r="AA113" s="102"/>
      <c r="AB113"/>
    </row>
    <row r="114" spans="1:28" s="112" customFormat="1" ht="10.5" customHeight="1">
      <c r="A114" s="104">
        <v>19</v>
      </c>
      <c r="B114" s="105"/>
      <c r="C114" s="106" t="s">
        <v>115</v>
      </c>
      <c r="D114" s="107">
        <v>74515</v>
      </c>
      <c r="E114" s="108">
        <v>16070</v>
      </c>
      <c r="F114" s="108">
        <v>130962</v>
      </c>
      <c r="G114" s="108">
        <v>40212</v>
      </c>
      <c r="H114" s="108">
        <v>8021</v>
      </c>
      <c r="I114" s="108">
        <v>1351</v>
      </c>
      <c r="J114" s="108">
        <v>2363</v>
      </c>
      <c r="K114" s="109">
        <v>1688</v>
      </c>
      <c r="L114" s="104">
        <v>19</v>
      </c>
      <c r="M114" s="110">
        <v>637</v>
      </c>
      <c r="N114" s="110">
        <v>8463</v>
      </c>
      <c r="O114" s="110">
        <v>96</v>
      </c>
      <c r="P114" s="110">
        <v>57</v>
      </c>
      <c r="Q114" s="110">
        <v>5484</v>
      </c>
      <c r="R114" s="110">
        <v>226</v>
      </c>
      <c r="S114" s="110">
        <v>903</v>
      </c>
      <c r="T114" s="110">
        <v>97</v>
      </c>
      <c r="U114" s="110">
        <v>0</v>
      </c>
      <c r="V114" s="110">
        <v>0</v>
      </c>
      <c r="W114" s="110">
        <v>17</v>
      </c>
      <c r="X114" s="110">
        <v>0</v>
      </c>
      <c r="Y114" s="111">
        <v>291162</v>
      </c>
      <c r="Z114" s="102"/>
      <c r="AA114" s="102"/>
      <c r="AB114"/>
    </row>
    <row r="115" spans="1:28" s="112" customFormat="1" ht="10.5" customHeight="1">
      <c r="A115" s="104">
        <v>20</v>
      </c>
      <c r="B115" s="105"/>
      <c r="C115" s="106" t="s">
        <v>116</v>
      </c>
      <c r="D115" s="107">
        <v>595528</v>
      </c>
      <c r="E115" s="108">
        <v>75221</v>
      </c>
      <c r="F115" s="108">
        <v>1565543</v>
      </c>
      <c r="G115" s="108">
        <v>633015</v>
      </c>
      <c r="H115" s="108">
        <v>74164</v>
      </c>
      <c r="I115" s="108">
        <v>10365</v>
      </c>
      <c r="J115" s="108">
        <v>10688</v>
      </c>
      <c r="K115" s="109">
        <v>8213</v>
      </c>
      <c r="L115" s="104">
        <v>20</v>
      </c>
      <c r="M115" s="110">
        <v>14910</v>
      </c>
      <c r="N115" s="110">
        <v>12275</v>
      </c>
      <c r="O115" s="110">
        <v>7872</v>
      </c>
      <c r="P115" s="110">
        <v>7453</v>
      </c>
      <c r="Q115" s="110">
        <v>77090</v>
      </c>
      <c r="R115" s="110">
        <v>5429</v>
      </c>
      <c r="S115" s="110">
        <v>6338</v>
      </c>
      <c r="T115" s="110">
        <v>546</v>
      </c>
      <c r="U115" s="110">
        <v>0</v>
      </c>
      <c r="V115" s="110">
        <v>3188</v>
      </c>
      <c r="W115" s="110">
        <v>765</v>
      </c>
      <c r="X115" s="110">
        <v>0</v>
      </c>
      <c r="Y115" s="111">
        <v>3108603</v>
      </c>
      <c r="Z115" s="102"/>
      <c r="AA115" s="102"/>
      <c r="AB115"/>
    </row>
    <row r="116" spans="1:28" s="112" customFormat="1" ht="10.5" customHeight="1">
      <c r="A116" s="104">
        <v>21</v>
      </c>
      <c r="B116" s="105"/>
      <c r="C116" s="106" t="s">
        <v>117</v>
      </c>
      <c r="D116" s="107">
        <v>0</v>
      </c>
      <c r="E116" s="108">
        <v>2197</v>
      </c>
      <c r="F116" s="108">
        <v>0</v>
      </c>
      <c r="G116" s="108">
        <v>14965</v>
      </c>
      <c r="H116" s="108">
        <v>0</v>
      </c>
      <c r="I116" s="108">
        <v>173</v>
      </c>
      <c r="J116" s="108">
        <v>990</v>
      </c>
      <c r="K116" s="109">
        <v>0</v>
      </c>
      <c r="L116" s="104">
        <v>21</v>
      </c>
      <c r="M116" s="110">
        <v>0</v>
      </c>
      <c r="N116" s="110">
        <v>0</v>
      </c>
      <c r="O116" s="110">
        <v>262</v>
      </c>
      <c r="P116" s="110">
        <v>0</v>
      </c>
      <c r="Q116" s="110">
        <v>2515</v>
      </c>
      <c r="R116" s="110">
        <v>0</v>
      </c>
      <c r="S116" s="110">
        <v>1454</v>
      </c>
      <c r="T116" s="110">
        <v>5</v>
      </c>
      <c r="U116" s="110">
        <v>144</v>
      </c>
      <c r="V116" s="110">
        <v>8</v>
      </c>
      <c r="W116" s="110">
        <v>0</v>
      </c>
      <c r="X116" s="110">
        <v>0</v>
      </c>
      <c r="Y116" s="111">
        <v>22713</v>
      </c>
      <c r="Z116" s="102"/>
      <c r="AA116" s="102"/>
      <c r="AB116"/>
    </row>
    <row r="117" spans="1:28" s="112" customFormat="1" ht="10.5" customHeight="1">
      <c r="A117" s="104">
        <v>22</v>
      </c>
      <c r="B117" s="105"/>
      <c r="C117" s="106" t="s">
        <v>118</v>
      </c>
      <c r="D117" s="107">
        <v>100</v>
      </c>
      <c r="E117" s="108">
        <v>79136</v>
      </c>
      <c r="F117" s="108">
        <v>0</v>
      </c>
      <c r="G117" s="108">
        <v>138818</v>
      </c>
      <c r="H117" s="108">
        <v>0</v>
      </c>
      <c r="I117" s="108">
        <v>12158</v>
      </c>
      <c r="J117" s="108">
        <v>23943</v>
      </c>
      <c r="K117" s="109">
        <v>187</v>
      </c>
      <c r="L117" s="104">
        <v>22</v>
      </c>
      <c r="M117" s="110">
        <v>0</v>
      </c>
      <c r="N117" s="110">
        <v>0</v>
      </c>
      <c r="O117" s="110">
        <v>27842</v>
      </c>
      <c r="P117" s="110">
        <v>0</v>
      </c>
      <c r="Q117" s="110">
        <v>51985</v>
      </c>
      <c r="R117" s="110">
        <v>0</v>
      </c>
      <c r="S117" s="110">
        <v>7887</v>
      </c>
      <c r="T117" s="110">
        <v>92</v>
      </c>
      <c r="U117" s="110">
        <v>0</v>
      </c>
      <c r="V117" s="110">
        <v>12</v>
      </c>
      <c r="W117" s="110">
        <v>0</v>
      </c>
      <c r="X117" s="110">
        <v>0</v>
      </c>
      <c r="Y117" s="111">
        <v>342160</v>
      </c>
      <c r="Z117" s="102"/>
      <c r="AA117" s="102"/>
      <c r="AB117"/>
    </row>
    <row r="118" spans="1:28" s="112" customFormat="1" ht="10.5" customHeight="1">
      <c r="A118" s="104"/>
      <c r="B118" s="105"/>
      <c r="C118" s="106"/>
      <c r="D118" s="107" t="s">
        <v>35</v>
      </c>
      <c r="E118" s="108" t="s">
        <v>35</v>
      </c>
      <c r="F118" s="108" t="s">
        <v>35</v>
      </c>
      <c r="G118" s="108" t="s">
        <v>35</v>
      </c>
      <c r="H118" s="108" t="s">
        <v>35</v>
      </c>
      <c r="I118" s="108" t="s">
        <v>35</v>
      </c>
      <c r="J118" s="108" t="s">
        <v>35</v>
      </c>
      <c r="K118" s="109" t="s">
        <v>35</v>
      </c>
      <c r="L118" s="104"/>
      <c r="M118" s="110" t="s">
        <v>35</v>
      </c>
      <c r="N118" s="110" t="s">
        <v>35</v>
      </c>
      <c r="O118" s="110" t="s">
        <v>35</v>
      </c>
      <c r="P118" s="110" t="s">
        <v>35</v>
      </c>
      <c r="Q118" s="110" t="s">
        <v>35</v>
      </c>
      <c r="R118" s="110" t="s">
        <v>35</v>
      </c>
      <c r="S118" s="110" t="s">
        <v>35</v>
      </c>
      <c r="T118" s="110" t="s">
        <v>35</v>
      </c>
      <c r="U118" s="110" t="s">
        <v>35</v>
      </c>
      <c r="V118" s="110" t="s">
        <v>35</v>
      </c>
      <c r="W118" s="110" t="s">
        <v>35</v>
      </c>
      <c r="X118" s="110" t="s">
        <v>35</v>
      </c>
      <c r="Y118" s="111"/>
      <c r="Z118" s="102"/>
      <c r="AA118" s="102"/>
      <c r="AB118"/>
    </row>
    <row r="119" spans="1:28" s="112" customFormat="1" ht="10.5" customHeight="1">
      <c r="A119" s="113">
        <v>23</v>
      </c>
      <c r="B119" s="114"/>
      <c r="C119" s="115" t="s">
        <v>119</v>
      </c>
      <c r="D119" s="116">
        <v>110864</v>
      </c>
      <c r="E119" s="117">
        <v>70327</v>
      </c>
      <c r="F119" s="117">
        <v>110327</v>
      </c>
      <c r="G119" s="117">
        <v>230523</v>
      </c>
      <c r="H119" s="117">
        <v>14718</v>
      </c>
      <c r="I119" s="117">
        <v>40924</v>
      </c>
      <c r="J119" s="117">
        <v>15067</v>
      </c>
      <c r="K119" s="118">
        <v>483</v>
      </c>
      <c r="L119" s="113">
        <v>23</v>
      </c>
      <c r="M119" s="119">
        <v>3500</v>
      </c>
      <c r="N119" s="119">
        <v>7711</v>
      </c>
      <c r="O119" s="119">
        <v>51830</v>
      </c>
      <c r="P119" s="119">
        <v>74241</v>
      </c>
      <c r="Q119" s="119">
        <v>76812</v>
      </c>
      <c r="R119" s="119">
        <v>0</v>
      </c>
      <c r="S119" s="119">
        <v>70832</v>
      </c>
      <c r="T119" s="119">
        <v>2100</v>
      </c>
      <c r="U119" s="119">
        <v>0</v>
      </c>
      <c r="V119" s="119">
        <v>66850</v>
      </c>
      <c r="W119" s="119">
        <v>0</v>
      </c>
      <c r="X119" s="119">
        <v>523</v>
      </c>
      <c r="Y119" s="120">
        <v>947632</v>
      </c>
      <c r="Z119" s="102"/>
      <c r="AA119" s="102"/>
      <c r="AB119"/>
    </row>
    <row r="120" spans="1:28" s="103" customFormat="1" ht="10.5" customHeight="1">
      <c r="A120" s="113">
        <v>24</v>
      </c>
      <c r="B120" s="114"/>
      <c r="C120" s="115" t="s">
        <v>120</v>
      </c>
      <c r="D120" s="116">
        <v>28689</v>
      </c>
      <c r="E120" s="117">
        <v>15118</v>
      </c>
      <c r="F120" s="117">
        <v>101532</v>
      </c>
      <c r="G120" s="117">
        <v>112020</v>
      </c>
      <c r="H120" s="117">
        <v>3024</v>
      </c>
      <c r="I120" s="117">
        <v>19845</v>
      </c>
      <c r="J120" s="117">
        <v>367</v>
      </c>
      <c r="K120" s="118">
        <v>300</v>
      </c>
      <c r="L120" s="113">
        <v>24</v>
      </c>
      <c r="M120" s="119">
        <v>0</v>
      </c>
      <c r="N120" s="119">
        <v>0</v>
      </c>
      <c r="O120" s="119">
        <v>34830</v>
      </c>
      <c r="P120" s="119">
        <v>74177</v>
      </c>
      <c r="Q120" s="119">
        <v>4337</v>
      </c>
      <c r="R120" s="119">
        <v>0</v>
      </c>
      <c r="S120" s="119">
        <v>18897</v>
      </c>
      <c r="T120" s="119">
        <v>0</v>
      </c>
      <c r="U120" s="119">
        <v>0</v>
      </c>
      <c r="V120" s="119">
        <v>0</v>
      </c>
      <c r="W120" s="119">
        <v>0</v>
      </c>
      <c r="X120" s="119">
        <v>523</v>
      </c>
      <c r="Y120" s="120">
        <v>413659</v>
      </c>
      <c r="Z120" s="102"/>
      <c r="AA120" s="102"/>
      <c r="AB120"/>
    </row>
    <row r="121" spans="1:28" s="112" customFormat="1" ht="10.5" customHeight="1">
      <c r="A121" s="104">
        <v>25</v>
      </c>
      <c r="B121" s="105"/>
      <c r="C121" s="106" t="s">
        <v>121</v>
      </c>
      <c r="D121" s="107">
        <v>21606</v>
      </c>
      <c r="E121" s="108">
        <v>8330</v>
      </c>
      <c r="F121" s="108">
        <v>9023</v>
      </c>
      <c r="G121" s="108">
        <v>5641</v>
      </c>
      <c r="H121" s="108">
        <v>1803</v>
      </c>
      <c r="I121" s="108">
        <v>6895</v>
      </c>
      <c r="J121" s="108">
        <v>20</v>
      </c>
      <c r="K121" s="109">
        <v>189</v>
      </c>
      <c r="L121" s="104">
        <v>25</v>
      </c>
      <c r="M121" s="110">
        <v>0</v>
      </c>
      <c r="N121" s="110">
        <v>0</v>
      </c>
      <c r="O121" s="110">
        <v>32</v>
      </c>
      <c r="P121" s="110">
        <v>169</v>
      </c>
      <c r="Q121" s="110">
        <v>2947</v>
      </c>
      <c r="R121" s="110">
        <v>0</v>
      </c>
      <c r="S121" s="110">
        <v>665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1">
        <v>57320</v>
      </c>
      <c r="Z121" s="102"/>
      <c r="AA121" s="102"/>
      <c r="AB121"/>
    </row>
    <row r="122" spans="1:28" s="112" customFormat="1" ht="10.5" customHeight="1">
      <c r="A122" s="104">
        <v>26</v>
      </c>
      <c r="B122" s="105"/>
      <c r="C122" s="106" t="s">
        <v>122</v>
      </c>
      <c r="D122" s="107">
        <v>7062</v>
      </c>
      <c r="E122" s="108">
        <v>6788</v>
      </c>
      <c r="F122" s="108">
        <v>86522</v>
      </c>
      <c r="G122" s="108">
        <v>105950</v>
      </c>
      <c r="H122" s="108">
        <v>1221</v>
      </c>
      <c r="I122" s="108">
        <v>5849</v>
      </c>
      <c r="J122" s="108">
        <v>347</v>
      </c>
      <c r="K122" s="109">
        <v>111</v>
      </c>
      <c r="L122" s="104">
        <v>26</v>
      </c>
      <c r="M122" s="110">
        <v>0</v>
      </c>
      <c r="N122" s="110">
        <v>0</v>
      </c>
      <c r="O122" s="110">
        <v>4584</v>
      </c>
      <c r="P122" s="110">
        <v>74000</v>
      </c>
      <c r="Q122" s="110">
        <v>563</v>
      </c>
      <c r="R122" s="110">
        <v>0</v>
      </c>
      <c r="S122" s="110">
        <v>18151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1">
        <v>311148</v>
      </c>
      <c r="Z122" s="102"/>
      <c r="AA122" s="102"/>
      <c r="AB122"/>
    </row>
    <row r="123" spans="1:28" s="112" customFormat="1" ht="10.5" customHeight="1">
      <c r="A123" s="104">
        <v>27</v>
      </c>
      <c r="B123" s="105"/>
      <c r="C123" s="106" t="s">
        <v>123</v>
      </c>
      <c r="D123" s="107">
        <v>0</v>
      </c>
      <c r="E123" s="108">
        <v>0</v>
      </c>
      <c r="F123" s="108">
        <v>118</v>
      </c>
      <c r="G123" s="108">
        <v>59</v>
      </c>
      <c r="H123" s="108">
        <v>0</v>
      </c>
      <c r="I123" s="108">
        <v>0</v>
      </c>
      <c r="J123" s="108">
        <v>0</v>
      </c>
      <c r="K123" s="109">
        <v>0</v>
      </c>
      <c r="L123" s="104">
        <v>27</v>
      </c>
      <c r="M123" s="110">
        <v>0</v>
      </c>
      <c r="N123" s="110">
        <v>0</v>
      </c>
      <c r="O123" s="110">
        <v>30214</v>
      </c>
      <c r="P123" s="110">
        <v>8</v>
      </c>
      <c r="Q123" s="110">
        <v>17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300</v>
      </c>
      <c r="Y123" s="111">
        <v>30716</v>
      </c>
      <c r="Z123" s="102"/>
      <c r="AA123" s="102"/>
      <c r="AB123"/>
    </row>
    <row r="124" spans="1:28" s="112" customFormat="1" ht="10.5" customHeight="1">
      <c r="A124" s="104">
        <v>28</v>
      </c>
      <c r="B124" s="105"/>
      <c r="C124" s="106" t="s">
        <v>124</v>
      </c>
      <c r="D124" s="107">
        <v>0</v>
      </c>
      <c r="E124" s="108">
        <v>0</v>
      </c>
      <c r="F124" s="108">
        <v>396</v>
      </c>
      <c r="G124" s="108">
        <v>221</v>
      </c>
      <c r="H124" s="108">
        <v>0</v>
      </c>
      <c r="I124" s="108">
        <v>7101</v>
      </c>
      <c r="J124" s="108">
        <v>0</v>
      </c>
      <c r="K124" s="109">
        <v>0</v>
      </c>
      <c r="L124" s="104">
        <v>28</v>
      </c>
      <c r="M124" s="110">
        <v>0</v>
      </c>
      <c r="N124" s="110">
        <v>0</v>
      </c>
      <c r="O124" s="110">
        <v>0</v>
      </c>
      <c r="P124" s="110">
        <v>0</v>
      </c>
      <c r="Q124" s="110">
        <v>810</v>
      </c>
      <c r="R124" s="110">
        <v>0</v>
      </c>
      <c r="S124" s="110">
        <v>81</v>
      </c>
      <c r="T124" s="110">
        <v>0</v>
      </c>
      <c r="U124" s="110">
        <v>0</v>
      </c>
      <c r="V124" s="110">
        <v>0</v>
      </c>
      <c r="W124" s="110">
        <v>0</v>
      </c>
      <c r="X124" s="110">
        <v>223</v>
      </c>
      <c r="Y124" s="111">
        <v>8832</v>
      </c>
      <c r="Z124" s="102"/>
      <c r="AA124" s="102"/>
      <c r="AB124"/>
    </row>
    <row r="125" spans="1:28" s="112" customFormat="1" ht="10.5" customHeight="1">
      <c r="A125" s="104">
        <v>29</v>
      </c>
      <c r="B125" s="105"/>
      <c r="C125" s="106" t="s">
        <v>125</v>
      </c>
      <c r="D125" s="107">
        <v>6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9">
        <v>0</v>
      </c>
      <c r="L125" s="104">
        <v>29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1">
        <v>6</v>
      </c>
      <c r="Z125" s="102"/>
      <c r="AA125" s="102"/>
      <c r="AB125"/>
    </row>
    <row r="126" spans="1:28" s="112" customFormat="1" ht="10.5" customHeight="1">
      <c r="A126" s="104">
        <v>30</v>
      </c>
      <c r="B126" s="105"/>
      <c r="C126" s="106" t="s">
        <v>126</v>
      </c>
      <c r="D126" s="107">
        <v>15</v>
      </c>
      <c r="E126" s="108">
        <v>0</v>
      </c>
      <c r="F126" s="108">
        <v>5473</v>
      </c>
      <c r="G126" s="108">
        <v>149</v>
      </c>
      <c r="H126" s="108">
        <v>0</v>
      </c>
      <c r="I126" s="108">
        <v>0</v>
      </c>
      <c r="J126" s="108">
        <v>0</v>
      </c>
      <c r="K126" s="109">
        <v>0</v>
      </c>
      <c r="L126" s="104">
        <v>30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1">
        <v>5637</v>
      </c>
      <c r="Z126" s="102"/>
      <c r="AA126" s="102"/>
      <c r="AB126"/>
    </row>
    <row r="127" spans="1:28" s="112" customFormat="1" ht="10.5" customHeight="1">
      <c r="A127" s="104"/>
      <c r="B127" s="105"/>
      <c r="C127" s="106"/>
      <c r="D127" s="107" t="s">
        <v>35</v>
      </c>
      <c r="E127" s="108" t="s">
        <v>35</v>
      </c>
      <c r="F127" s="108" t="s">
        <v>35</v>
      </c>
      <c r="G127" s="108" t="s">
        <v>35</v>
      </c>
      <c r="H127" s="108" t="s">
        <v>35</v>
      </c>
      <c r="I127" s="108" t="s">
        <v>35</v>
      </c>
      <c r="J127" s="108" t="s">
        <v>35</v>
      </c>
      <c r="K127" s="109" t="s">
        <v>35</v>
      </c>
      <c r="L127" s="104"/>
      <c r="M127" s="110" t="s">
        <v>35</v>
      </c>
      <c r="N127" s="110" t="s">
        <v>35</v>
      </c>
      <c r="O127" s="110" t="s">
        <v>35</v>
      </c>
      <c r="P127" s="110" t="s">
        <v>35</v>
      </c>
      <c r="Q127" s="110" t="s">
        <v>35</v>
      </c>
      <c r="R127" s="110" t="s">
        <v>35</v>
      </c>
      <c r="S127" s="110" t="s">
        <v>35</v>
      </c>
      <c r="T127" s="110" t="s">
        <v>35</v>
      </c>
      <c r="U127" s="110" t="s">
        <v>35</v>
      </c>
      <c r="V127" s="110" t="s">
        <v>35</v>
      </c>
      <c r="W127" s="110" t="s">
        <v>35</v>
      </c>
      <c r="X127" s="110" t="s">
        <v>35</v>
      </c>
      <c r="Y127" s="111"/>
      <c r="Z127" s="102"/>
      <c r="AA127" s="102"/>
      <c r="AB127"/>
    </row>
    <row r="128" spans="1:28" s="103" customFormat="1" ht="10.5" customHeight="1">
      <c r="A128" s="113">
        <v>31</v>
      </c>
      <c r="B128" s="114"/>
      <c r="C128" s="115" t="s">
        <v>127</v>
      </c>
      <c r="D128" s="116">
        <v>21132</v>
      </c>
      <c r="E128" s="117">
        <v>5680</v>
      </c>
      <c r="F128" s="117">
        <v>8795</v>
      </c>
      <c r="G128" s="117">
        <v>28479</v>
      </c>
      <c r="H128" s="117">
        <v>8255</v>
      </c>
      <c r="I128" s="117">
        <v>13722</v>
      </c>
      <c r="J128" s="117">
        <v>0</v>
      </c>
      <c r="K128" s="118">
        <v>183</v>
      </c>
      <c r="L128" s="113">
        <v>31</v>
      </c>
      <c r="M128" s="119">
        <v>0</v>
      </c>
      <c r="N128" s="119">
        <v>0</v>
      </c>
      <c r="O128" s="119">
        <v>0</v>
      </c>
      <c r="P128" s="119">
        <v>64</v>
      </c>
      <c r="Q128" s="119">
        <v>2475</v>
      </c>
      <c r="R128" s="119">
        <v>0</v>
      </c>
      <c r="S128" s="119">
        <v>2039</v>
      </c>
      <c r="T128" s="119">
        <v>0</v>
      </c>
      <c r="U128" s="119">
        <v>0</v>
      </c>
      <c r="V128" s="119">
        <v>0</v>
      </c>
      <c r="W128" s="119">
        <v>0</v>
      </c>
      <c r="X128" s="119">
        <v>0</v>
      </c>
      <c r="Y128" s="120">
        <v>90824</v>
      </c>
      <c r="Z128" s="102"/>
      <c r="AA128" s="102"/>
      <c r="AB128"/>
    </row>
    <row r="129" spans="1:28" s="112" customFormat="1" ht="10.5" customHeight="1">
      <c r="A129" s="104">
        <v>32</v>
      </c>
      <c r="B129" s="105"/>
      <c r="C129" s="106" t="s">
        <v>121</v>
      </c>
      <c r="D129" s="107">
        <v>8198</v>
      </c>
      <c r="E129" s="108">
        <v>1089</v>
      </c>
      <c r="F129" s="108">
        <v>3057</v>
      </c>
      <c r="G129" s="108">
        <v>8793</v>
      </c>
      <c r="H129" s="108">
        <v>416</v>
      </c>
      <c r="I129" s="108">
        <v>1809</v>
      </c>
      <c r="J129" s="108">
        <v>0</v>
      </c>
      <c r="K129" s="109">
        <v>183</v>
      </c>
      <c r="L129" s="104">
        <v>32</v>
      </c>
      <c r="M129" s="110">
        <v>0</v>
      </c>
      <c r="N129" s="110">
        <v>0</v>
      </c>
      <c r="O129" s="110">
        <v>0</v>
      </c>
      <c r="P129" s="110">
        <v>0</v>
      </c>
      <c r="Q129" s="110">
        <v>171</v>
      </c>
      <c r="R129" s="110">
        <v>0</v>
      </c>
      <c r="S129" s="110">
        <v>235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1">
        <v>23951</v>
      </c>
      <c r="Z129" s="102"/>
      <c r="AA129" s="102"/>
      <c r="AB129"/>
    </row>
    <row r="130" spans="1:28" s="112" customFormat="1" ht="10.5" customHeight="1">
      <c r="A130" s="104">
        <v>33</v>
      </c>
      <c r="B130" s="105"/>
      <c r="C130" s="106" t="s">
        <v>122</v>
      </c>
      <c r="D130" s="107">
        <v>12934</v>
      </c>
      <c r="E130" s="108">
        <v>4591</v>
      </c>
      <c r="F130" s="108">
        <v>5738</v>
      </c>
      <c r="G130" s="108">
        <v>19677</v>
      </c>
      <c r="H130" s="108">
        <v>7839</v>
      </c>
      <c r="I130" s="108">
        <v>11913</v>
      </c>
      <c r="J130" s="108">
        <v>0</v>
      </c>
      <c r="K130" s="109">
        <v>0</v>
      </c>
      <c r="L130" s="104">
        <v>33</v>
      </c>
      <c r="M130" s="110">
        <v>0</v>
      </c>
      <c r="N130" s="110">
        <v>0</v>
      </c>
      <c r="O130" s="110">
        <v>0</v>
      </c>
      <c r="P130" s="110">
        <v>64</v>
      </c>
      <c r="Q130" s="110">
        <v>2304</v>
      </c>
      <c r="R130" s="110">
        <v>0</v>
      </c>
      <c r="S130" s="110">
        <v>1804</v>
      </c>
      <c r="T130" s="110">
        <v>0</v>
      </c>
      <c r="U130" s="110">
        <v>0</v>
      </c>
      <c r="V130" s="110">
        <v>0</v>
      </c>
      <c r="W130" s="110">
        <v>0</v>
      </c>
      <c r="X130" s="110">
        <v>0</v>
      </c>
      <c r="Y130" s="111">
        <v>66864</v>
      </c>
      <c r="Z130" s="102"/>
      <c r="AA130" s="102"/>
      <c r="AB130"/>
    </row>
    <row r="131" spans="1:28" s="112" customFormat="1" ht="10.5" customHeight="1">
      <c r="A131" s="104">
        <v>34</v>
      </c>
      <c r="B131" s="105"/>
      <c r="C131" s="106" t="s">
        <v>123</v>
      </c>
      <c r="D131" s="107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9">
        <v>0</v>
      </c>
      <c r="L131" s="104">
        <v>34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1">
        <v>0</v>
      </c>
      <c r="Z131" s="102"/>
      <c r="AA131" s="102"/>
      <c r="AB131"/>
    </row>
    <row r="132" spans="1:28" s="112" customFormat="1" ht="10.5" customHeight="1">
      <c r="A132" s="104">
        <v>35</v>
      </c>
      <c r="B132" s="105"/>
      <c r="C132" s="106" t="s">
        <v>124</v>
      </c>
      <c r="D132" s="107">
        <v>0</v>
      </c>
      <c r="E132" s="108">
        <v>0</v>
      </c>
      <c r="F132" s="108">
        <v>0</v>
      </c>
      <c r="G132" s="108">
        <v>9</v>
      </c>
      <c r="H132" s="108">
        <v>0</v>
      </c>
      <c r="I132" s="108">
        <v>0</v>
      </c>
      <c r="J132" s="108">
        <v>0</v>
      </c>
      <c r="K132" s="109">
        <v>0</v>
      </c>
      <c r="L132" s="104">
        <v>35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0</v>
      </c>
      <c r="Y132" s="111">
        <v>9</v>
      </c>
      <c r="Z132" s="102"/>
      <c r="AA132" s="102"/>
      <c r="AB132"/>
    </row>
    <row r="133" spans="1:28" s="112" customFormat="1" ht="10.5" customHeight="1">
      <c r="A133" s="104">
        <v>36</v>
      </c>
      <c r="B133" s="105"/>
      <c r="C133" s="106" t="s">
        <v>125</v>
      </c>
      <c r="D133" s="107">
        <v>0</v>
      </c>
      <c r="E133" s="108">
        <v>0</v>
      </c>
      <c r="F133" s="108">
        <v>0</v>
      </c>
      <c r="G133" s="108">
        <v>0</v>
      </c>
      <c r="H133" s="108">
        <v>0</v>
      </c>
      <c r="I133" s="108">
        <v>0</v>
      </c>
      <c r="J133" s="108">
        <v>0</v>
      </c>
      <c r="K133" s="109">
        <v>0</v>
      </c>
      <c r="L133" s="104">
        <v>36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110">
        <v>0</v>
      </c>
      <c r="Y133" s="111">
        <v>0</v>
      </c>
      <c r="Z133" s="102"/>
      <c r="AA133" s="102"/>
      <c r="AB133"/>
    </row>
    <row r="134" spans="1:28" s="112" customFormat="1" ht="10.5" customHeight="1">
      <c r="A134" s="104">
        <v>37</v>
      </c>
      <c r="B134" s="105"/>
      <c r="C134" s="106" t="s">
        <v>126</v>
      </c>
      <c r="D134" s="107">
        <v>0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9">
        <v>0</v>
      </c>
      <c r="L134" s="104">
        <v>37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1">
        <v>0</v>
      </c>
      <c r="Z134" s="102"/>
      <c r="AA134" s="102"/>
      <c r="AB134"/>
    </row>
    <row r="135" spans="1:28" s="112" customFormat="1" ht="10.5" customHeight="1">
      <c r="A135" s="104"/>
      <c r="B135" s="105"/>
      <c r="C135" s="106" t="s">
        <v>128</v>
      </c>
      <c r="D135" s="107" t="s">
        <v>35</v>
      </c>
      <c r="E135" s="108" t="s">
        <v>35</v>
      </c>
      <c r="F135" s="108" t="s">
        <v>35</v>
      </c>
      <c r="G135" s="108" t="s">
        <v>35</v>
      </c>
      <c r="H135" s="108" t="s">
        <v>35</v>
      </c>
      <c r="I135" s="108" t="s">
        <v>35</v>
      </c>
      <c r="J135" s="108" t="s">
        <v>35</v>
      </c>
      <c r="K135" s="109" t="s">
        <v>35</v>
      </c>
      <c r="L135" s="104"/>
      <c r="M135" s="110" t="s">
        <v>35</v>
      </c>
      <c r="N135" s="110" t="s">
        <v>35</v>
      </c>
      <c r="O135" s="110" t="s">
        <v>35</v>
      </c>
      <c r="P135" s="110" t="s">
        <v>35</v>
      </c>
      <c r="Q135" s="110" t="s">
        <v>35</v>
      </c>
      <c r="R135" s="110" t="s">
        <v>35</v>
      </c>
      <c r="S135" s="110" t="s">
        <v>35</v>
      </c>
      <c r="T135" s="110" t="s">
        <v>35</v>
      </c>
      <c r="U135" s="110" t="s">
        <v>35</v>
      </c>
      <c r="V135" s="110" t="s">
        <v>35</v>
      </c>
      <c r="W135" s="110" t="s">
        <v>35</v>
      </c>
      <c r="X135" s="110" t="s">
        <v>35</v>
      </c>
      <c r="Y135" s="111"/>
      <c r="Z135" s="102"/>
      <c r="AA135" s="102"/>
      <c r="AB135"/>
    </row>
    <row r="136" spans="1:28" s="103" customFormat="1" ht="10.5" customHeight="1">
      <c r="A136" s="113">
        <v>38</v>
      </c>
      <c r="B136" s="114"/>
      <c r="C136" s="115" t="s">
        <v>129</v>
      </c>
      <c r="D136" s="116">
        <v>61043</v>
      </c>
      <c r="E136" s="117">
        <v>49529</v>
      </c>
      <c r="F136" s="117">
        <v>0</v>
      </c>
      <c r="G136" s="117">
        <v>90024</v>
      </c>
      <c r="H136" s="117">
        <v>3439</v>
      </c>
      <c r="I136" s="117">
        <v>7357</v>
      </c>
      <c r="J136" s="117">
        <v>14700</v>
      </c>
      <c r="K136" s="118">
        <v>0</v>
      </c>
      <c r="L136" s="113">
        <v>38</v>
      </c>
      <c r="M136" s="119">
        <v>3500</v>
      </c>
      <c r="N136" s="119">
        <v>7711</v>
      </c>
      <c r="O136" s="119">
        <v>17000</v>
      </c>
      <c r="P136" s="119">
        <v>0</v>
      </c>
      <c r="Q136" s="119">
        <v>70000</v>
      </c>
      <c r="R136" s="119">
        <v>0</v>
      </c>
      <c r="S136" s="119">
        <v>49896</v>
      </c>
      <c r="T136" s="119">
        <v>2100</v>
      </c>
      <c r="U136" s="119">
        <v>0</v>
      </c>
      <c r="V136" s="119">
        <v>66850</v>
      </c>
      <c r="W136" s="119">
        <v>0</v>
      </c>
      <c r="X136" s="119">
        <v>0</v>
      </c>
      <c r="Y136" s="120">
        <v>443149</v>
      </c>
      <c r="Z136" s="102"/>
      <c r="AA136" s="102"/>
      <c r="AB136"/>
    </row>
    <row r="137" spans="1:28" s="112" customFormat="1" ht="10.5" customHeight="1">
      <c r="A137" s="104">
        <v>39</v>
      </c>
      <c r="B137" s="105"/>
      <c r="C137" s="106" t="s">
        <v>121</v>
      </c>
      <c r="D137" s="107">
        <v>333</v>
      </c>
      <c r="E137" s="108">
        <v>0</v>
      </c>
      <c r="F137" s="108">
        <v>0</v>
      </c>
      <c r="G137" s="108">
        <v>15889</v>
      </c>
      <c r="H137" s="108">
        <v>0</v>
      </c>
      <c r="I137" s="108">
        <v>0</v>
      </c>
      <c r="J137" s="108">
        <v>0</v>
      </c>
      <c r="K137" s="109">
        <v>0</v>
      </c>
      <c r="L137" s="104">
        <v>39</v>
      </c>
      <c r="M137" s="110">
        <v>0</v>
      </c>
      <c r="N137" s="110">
        <v>7711</v>
      </c>
      <c r="O137" s="110">
        <v>17000</v>
      </c>
      <c r="P137" s="110">
        <v>0</v>
      </c>
      <c r="Q137" s="110">
        <v>0</v>
      </c>
      <c r="R137" s="110">
        <v>0</v>
      </c>
      <c r="S137" s="110">
        <v>7616</v>
      </c>
      <c r="T137" s="110">
        <v>1400</v>
      </c>
      <c r="U137" s="110">
        <v>0</v>
      </c>
      <c r="V137" s="110">
        <v>0</v>
      </c>
      <c r="W137" s="110">
        <v>0</v>
      </c>
      <c r="X137" s="110">
        <v>0</v>
      </c>
      <c r="Y137" s="111">
        <v>49949</v>
      </c>
      <c r="Z137" s="102"/>
      <c r="AA137" s="102"/>
      <c r="AB137"/>
    </row>
    <row r="138" spans="1:28" s="112" customFormat="1" ht="10.5" customHeight="1">
      <c r="A138" s="104">
        <v>40</v>
      </c>
      <c r="B138" s="105"/>
      <c r="C138" s="106" t="s">
        <v>122</v>
      </c>
      <c r="D138" s="107">
        <v>58375</v>
      </c>
      <c r="E138" s="108">
        <v>49529</v>
      </c>
      <c r="F138" s="108">
        <v>0</v>
      </c>
      <c r="G138" s="108">
        <v>33976</v>
      </c>
      <c r="H138" s="108">
        <v>3439</v>
      </c>
      <c r="I138" s="108">
        <v>7357</v>
      </c>
      <c r="J138" s="108">
        <v>14700</v>
      </c>
      <c r="K138" s="109">
        <v>0</v>
      </c>
      <c r="L138" s="104">
        <v>40</v>
      </c>
      <c r="M138" s="110">
        <v>3500</v>
      </c>
      <c r="N138" s="110">
        <v>0</v>
      </c>
      <c r="O138" s="110">
        <v>0</v>
      </c>
      <c r="P138" s="110">
        <v>0</v>
      </c>
      <c r="Q138" s="110">
        <v>70000</v>
      </c>
      <c r="R138" s="110">
        <v>0</v>
      </c>
      <c r="S138" s="110">
        <v>26262</v>
      </c>
      <c r="T138" s="110">
        <v>700</v>
      </c>
      <c r="U138" s="110">
        <v>0</v>
      </c>
      <c r="V138" s="110">
        <v>66850</v>
      </c>
      <c r="W138" s="110">
        <v>0</v>
      </c>
      <c r="X138" s="110">
        <v>0</v>
      </c>
      <c r="Y138" s="111">
        <v>334688</v>
      </c>
      <c r="Z138" s="102"/>
      <c r="AA138" s="102"/>
      <c r="AB138"/>
    </row>
    <row r="139" spans="1:28" s="112" customFormat="1" ht="10.5" customHeight="1">
      <c r="A139" s="104">
        <v>41</v>
      </c>
      <c r="B139" s="105"/>
      <c r="C139" s="106" t="s">
        <v>123</v>
      </c>
      <c r="D139" s="107">
        <v>0</v>
      </c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9">
        <v>0</v>
      </c>
      <c r="L139" s="104">
        <v>41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0">
        <v>0</v>
      </c>
      <c r="V139" s="110">
        <v>0</v>
      </c>
      <c r="W139" s="110">
        <v>0</v>
      </c>
      <c r="X139" s="110">
        <v>0</v>
      </c>
      <c r="Y139" s="111">
        <v>0</v>
      </c>
      <c r="Z139" s="102"/>
      <c r="AA139" s="102"/>
      <c r="AB139"/>
    </row>
    <row r="140" spans="1:28" s="112" customFormat="1" ht="10.5" customHeight="1">
      <c r="A140" s="104">
        <v>42</v>
      </c>
      <c r="B140" s="105"/>
      <c r="C140" s="106" t="s">
        <v>124</v>
      </c>
      <c r="D140" s="107">
        <v>0</v>
      </c>
      <c r="E140" s="108">
        <v>0</v>
      </c>
      <c r="F140" s="108">
        <v>0</v>
      </c>
      <c r="G140" s="108">
        <v>40159</v>
      </c>
      <c r="H140" s="108">
        <v>0</v>
      </c>
      <c r="I140" s="108">
        <v>0</v>
      </c>
      <c r="J140" s="108">
        <v>0</v>
      </c>
      <c r="K140" s="109">
        <v>0</v>
      </c>
      <c r="L140" s="104">
        <v>42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16018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1">
        <v>56177</v>
      </c>
      <c r="Z140" s="102"/>
      <c r="AA140" s="102"/>
      <c r="AB140"/>
    </row>
    <row r="141" spans="1:28" s="112" customFormat="1" ht="10.5" customHeight="1">
      <c r="A141" s="104">
        <v>43</v>
      </c>
      <c r="B141" s="105"/>
      <c r="C141" s="106" t="s">
        <v>125</v>
      </c>
      <c r="D141" s="107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9">
        <v>0</v>
      </c>
      <c r="L141" s="104">
        <v>43</v>
      </c>
      <c r="M141" s="110">
        <v>0</v>
      </c>
      <c r="N141" s="110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0">
        <v>0</v>
      </c>
      <c r="V141" s="110">
        <v>0</v>
      </c>
      <c r="W141" s="110">
        <v>0</v>
      </c>
      <c r="X141" s="110">
        <v>0</v>
      </c>
      <c r="Y141" s="111">
        <v>0</v>
      </c>
      <c r="Z141" s="102"/>
      <c r="AA141" s="102"/>
      <c r="AB141"/>
    </row>
    <row r="142" spans="1:28" s="112" customFormat="1" ht="10.5" customHeight="1">
      <c r="A142" s="104">
        <v>44</v>
      </c>
      <c r="B142" s="105"/>
      <c r="C142" s="106" t="s">
        <v>126</v>
      </c>
      <c r="D142" s="107">
        <v>2335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9">
        <v>0</v>
      </c>
      <c r="L142" s="104">
        <v>44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1">
        <v>2335</v>
      </c>
      <c r="Z142" s="102"/>
      <c r="AA142" s="102"/>
      <c r="AB142"/>
    </row>
    <row r="143" spans="1:28" s="112" customFormat="1" ht="10.5" customHeight="1">
      <c r="A143" s="104"/>
      <c r="B143" s="105"/>
      <c r="C143" s="106"/>
      <c r="D143" s="107" t="s">
        <v>35</v>
      </c>
      <c r="E143" s="108" t="s">
        <v>35</v>
      </c>
      <c r="F143" s="108" t="s">
        <v>35</v>
      </c>
      <c r="G143" s="108" t="s">
        <v>35</v>
      </c>
      <c r="H143" s="108" t="s">
        <v>35</v>
      </c>
      <c r="I143" s="108" t="s">
        <v>35</v>
      </c>
      <c r="J143" s="108" t="s">
        <v>35</v>
      </c>
      <c r="K143" s="109" t="s">
        <v>35</v>
      </c>
      <c r="L143" s="104"/>
      <c r="M143" s="110" t="s">
        <v>35</v>
      </c>
      <c r="N143" s="110" t="s">
        <v>35</v>
      </c>
      <c r="O143" s="110" t="s">
        <v>35</v>
      </c>
      <c r="P143" s="110" t="s">
        <v>35</v>
      </c>
      <c r="Q143" s="110" t="s">
        <v>35</v>
      </c>
      <c r="R143" s="110" t="s">
        <v>35</v>
      </c>
      <c r="S143" s="110" t="s">
        <v>35</v>
      </c>
      <c r="T143" s="110" t="s">
        <v>35</v>
      </c>
      <c r="U143" s="110" t="s">
        <v>35</v>
      </c>
      <c r="V143" s="110" t="s">
        <v>35</v>
      </c>
      <c r="W143" s="110" t="s">
        <v>35</v>
      </c>
      <c r="X143" s="110" t="s">
        <v>35</v>
      </c>
      <c r="Y143" s="111"/>
      <c r="Z143" s="102"/>
      <c r="AA143" s="102"/>
      <c r="AB143"/>
    </row>
    <row r="144" spans="1:28" s="103" customFormat="1" ht="10.5" customHeight="1">
      <c r="A144" s="94">
        <v>45</v>
      </c>
      <c r="B144" s="95"/>
      <c r="C144" s="96" t="s">
        <v>130</v>
      </c>
      <c r="D144" s="97">
        <v>1027</v>
      </c>
      <c r="E144" s="98">
        <v>10000</v>
      </c>
      <c r="F144" s="98">
        <v>0</v>
      </c>
      <c r="G144" s="98">
        <v>46000</v>
      </c>
      <c r="H144" s="98">
        <v>4000</v>
      </c>
      <c r="I144" s="98">
        <v>35000</v>
      </c>
      <c r="J144" s="98">
        <v>0</v>
      </c>
      <c r="K144" s="99">
        <v>0</v>
      </c>
      <c r="L144" s="94">
        <v>45</v>
      </c>
      <c r="M144" s="100">
        <v>1000</v>
      </c>
      <c r="N144" s="100">
        <v>3400</v>
      </c>
      <c r="O144" s="100">
        <v>49750</v>
      </c>
      <c r="P144" s="100">
        <v>16643</v>
      </c>
      <c r="Q144" s="100">
        <v>73250</v>
      </c>
      <c r="R144" s="100">
        <v>0</v>
      </c>
      <c r="S144" s="100">
        <v>0</v>
      </c>
      <c r="T144" s="100">
        <v>0</v>
      </c>
      <c r="U144" s="100">
        <v>55500</v>
      </c>
      <c r="V144" s="100">
        <v>47864</v>
      </c>
      <c r="W144" s="100">
        <v>10750</v>
      </c>
      <c r="X144" s="100">
        <v>530</v>
      </c>
      <c r="Y144" s="101">
        <v>354714</v>
      </c>
      <c r="Z144" s="102"/>
      <c r="AA144" s="102"/>
      <c r="AB144"/>
    </row>
    <row r="145" spans="1:28" s="112" customFormat="1" ht="10.5" customHeight="1">
      <c r="A145" s="104">
        <v>46</v>
      </c>
      <c r="B145" s="105"/>
      <c r="C145" s="106" t="s">
        <v>131</v>
      </c>
      <c r="D145" s="107">
        <v>1027</v>
      </c>
      <c r="E145" s="108">
        <v>10000</v>
      </c>
      <c r="F145" s="108">
        <v>0</v>
      </c>
      <c r="G145" s="108">
        <v>46000</v>
      </c>
      <c r="H145" s="108">
        <v>4000</v>
      </c>
      <c r="I145" s="108">
        <v>21000</v>
      </c>
      <c r="J145" s="108">
        <v>0</v>
      </c>
      <c r="K145" s="109">
        <v>0</v>
      </c>
      <c r="L145" s="104">
        <v>46</v>
      </c>
      <c r="M145" s="110">
        <v>1000</v>
      </c>
      <c r="N145" s="110">
        <v>3400</v>
      </c>
      <c r="O145" s="110">
        <v>44500</v>
      </c>
      <c r="P145" s="110">
        <v>16500</v>
      </c>
      <c r="Q145" s="110">
        <v>29500</v>
      </c>
      <c r="R145" s="110">
        <v>0</v>
      </c>
      <c r="S145" s="110">
        <v>0</v>
      </c>
      <c r="T145" s="110">
        <v>0</v>
      </c>
      <c r="U145" s="110">
        <v>55500</v>
      </c>
      <c r="V145" s="110">
        <v>10890</v>
      </c>
      <c r="W145" s="110">
        <v>10750</v>
      </c>
      <c r="X145" s="110">
        <v>530</v>
      </c>
      <c r="Y145" s="111">
        <v>254597</v>
      </c>
      <c r="Z145" s="102"/>
      <c r="AA145" s="102"/>
      <c r="AB145"/>
    </row>
    <row r="146" spans="1:28" s="112" customFormat="1" ht="10.5" customHeight="1">
      <c r="A146" s="104">
        <v>47</v>
      </c>
      <c r="B146" s="105"/>
      <c r="C146" s="106" t="s">
        <v>132</v>
      </c>
      <c r="D146" s="107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14000</v>
      </c>
      <c r="J146" s="108">
        <v>0</v>
      </c>
      <c r="K146" s="109">
        <v>0</v>
      </c>
      <c r="L146" s="104">
        <v>47</v>
      </c>
      <c r="M146" s="110">
        <v>0</v>
      </c>
      <c r="N146" s="110">
        <v>0</v>
      </c>
      <c r="O146" s="110">
        <v>5250</v>
      </c>
      <c r="P146" s="110">
        <v>143</v>
      </c>
      <c r="Q146" s="110">
        <v>43750</v>
      </c>
      <c r="R146" s="110">
        <v>0</v>
      </c>
      <c r="S146" s="110">
        <v>0</v>
      </c>
      <c r="T146" s="110">
        <v>0</v>
      </c>
      <c r="U146" s="110">
        <v>0</v>
      </c>
      <c r="V146" s="110">
        <v>36974</v>
      </c>
      <c r="W146" s="110">
        <v>0</v>
      </c>
      <c r="X146" s="110">
        <v>0</v>
      </c>
      <c r="Y146" s="111">
        <v>100117</v>
      </c>
      <c r="Z146" s="102"/>
      <c r="AA146" s="102"/>
      <c r="AB146"/>
    </row>
    <row r="147" spans="1:28" s="112" customFormat="1" ht="10.5" customHeight="1">
      <c r="A147" s="104"/>
      <c r="B147" s="105"/>
      <c r="C147" s="106"/>
      <c r="D147" s="107" t="s">
        <v>35</v>
      </c>
      <c r="E147" s="108" t="s">
        <v>35</v>
      </c>
      <c r="F147" s="108" t="s">
        <v>35</v>
      </c>
      <c r="G147" s="108" t="s">
        <v>35</v>
      </c>
      <c r="H147" s="108" t="s">
        <v>35</v>
      </c>
      <c r="I147" s="108" t="s">
        <v>35</v>
      </c>
      <c r="J147" s="108" t="s">
        <v>35</v>
      </c>
      <c r="K147" s="109" t="s">
        <v>35</v>
      </c>
      <c r="L147" s="104"/>
      <c r="M147" s="110" t="s">
        <v>35</v>
      </c>
      <c r="N147" s="110" t="s">
        <v>35</v>
      </c>
      <c r="O147" s="110" t="s">
        <v>35</v>
      </c>
      <c r="P147" s="110" t="s">
        <v>35</v>
      </c>
      <c r="Q147" s="110" t="s">
        <v>35</v>
      </c>
      <c r="R147" s="110" t="s">
        <v>35</v>
      </c>
      <c r="S147" s="110" t="s">
        <v>35</v>
      </c>
      <c r="T147" s="110" t="s">
        <v>35</v>
      </c>
      <c r="U147" s="110" t="s">
        <v>35</v>
      </c>
      <c r="V147" s="110" t="s">
        <v>35</v>
      </c>
      <c r="W147" s="110" t="s">
        <v>35</v>
      </c>
      <c r="X147" s="110" t="s">
        <v>35</v>
      </c>
      <c r="Y147" s="111"/>
      <c r="Z147" s="102"/>
      <c r="AA147" s="102"/>
      <c r="AB147"/>
    </row>
    <row r="148" spans="1:28" s="103" customFormat="1" ht="10.5" customHeight="1">
      <c r="A148" s="94">
        <v>48</v>
      </c>
      <c r="B148" s="95"/>
      <c r="C148" s="96" t="s">
        <v>133</v>
      </c>
      <c r="D148" s="97">
        <v>558218</v>
      </c>
      <c r="E148" s="98">
        <v>1490313</v>
      </c>
      <c r="F148" s="98">
        <v>829278</v>
      </c>
      <c r="G148" s="98">
        <v>3110101</v>
      </c>
      <c r="H148" s="98">
        <v>377400</v>
      </c>
      <c r="I148" s="98">
        <v>794054</v>
      </c>
      <c r="J148" s="98">
        <v>397804</v>
      </c>
      <c r="K148" s="99">
        <v>71916</v>
      </c>
      <c r="L148" s="94">
        <v>48</v>
      </c>
      <c r="M148" s="100">
        <v>987386</v>
      </c>
      <c r="N148" s="100">
        <v>90618</v>
      </c>
      <c r="O148" s="100">
        <v>502786</v>
      </c>
      <c r="P148" s="100">
        <v>911</v>
      </c>
      <c r="Q148" s="100">
        <v>1310736</v>
      </c>
      <c r="R148" s="100">
        <v>643515</v>
      </c>
      <c r="S148" s="100">
        <v>1051665</v>
      </c>
      <c r="T148" s="100">
        <v>35879</v>
      </c>
      <c r="U148" s="100">
        <v>183862</v>
      </c>
      <c r="V148" s="100">
        <v>78599</v>
      </c>
      <c r="W148" s="100">
        <v>20872</v>
      </c>
      <c r="X148" s="100">
        <v>0</v>
      </c>
      <c r="Y148" s="101">
        <v>12535913</v>
      </c>
      <c r="Z148" s="102"/>
      <c r="AA148" s="102"/>
      <c r="AB148"/>
    </row>
    <row r="149" spans="1:28" s="112" customFormat="1" ht="10.5" customHeight="1">
      <c r="A149" s="104">
        <v>49</v>
      </c>
      <c r="B149" s="105"/>
      <c r="C149" s="106" t="s">
        <v>134</v>
      </c>
      <c r="D149" s="107">
        <v>26148</v>
      </c>
      <c r="E149" s="108">
        <v>73686</v>
      </c>
      <c r="F149" s="108">
        <v>285565</v>
      </c>
      <c r="G149" s="108">
        <v>116536</v>
      </c>
      <c r="H149" s="108">
        <v>142</v>
      </c>
      <c r="I149" s="108">
        <v>23684</v>
      </c>
      <c r="J149" s="108">
        <v>7910</v>
      </c>
      <c r="K149" s="109">
        <v>116</v>
      </c>
      <c r="L149" s="104">
        <v>49</v>
      </c>
      <c r="M149" s="110">
        <v>41638</v>
      </c>
      <c r="N149" s="110">
        <v>87427</v>
      </c>
      <c r="O149" s="110">
        <v>2252</v>
      </c>
      <c r="P149" s="110">
        <v>0</v>
      </c>
      <c r="Q149" s="110">
        <v>87978</v>
      </c>
      <c r="R149" s="110">
        <v>20272</v>
      </c>
      <c r="S149" s="110">
        <v>45396</v>
      </c>
      <c r="T149" s="110">
        <v>1404</v>
      </c>
      <c r="U149" s="110">
        <v>0</v>
      </c>
      <c r="V149" s="110">
        <v>105</v>
      </c>
      <c r="W149" s="110">
        <v>19122</v>
      </c>
      <c r="X149" s="110">
        <v>0</v>
      </c>
      <c r="Y149" s="111">
        <v>839381</v>
      </c>
      <c r="Z149" s="102"/>
      <c r="AA149" s="102"/>
      <c r="AB149"/>
    </row>
    <row r="150" spans="1:28" s="112" customFormat="1" ht="10.5" customHeight="1">
      <c r="A150" s="104">
        <v>50</v>
      </c>
      <c r="B150" s="105"/>
      <c r="C150" s="106" t="s">
        <v>135</v>
      </c>
      <c r="D150" s="107">
        <v>532070</v>
      </c>
      <c r="E150" s="108">
        <v>1416627</v>
      </c>
      <c r="F150" s="108">
        <v>492275</v>
      </c>
      <c r="G150" s="108">
        <v>2993500</v>
      </c>
      <c r="H150" s="108">
        <v>377258</v>
      </c>
      <c r="I150" s="108">
        <v>770370</v>
      </c>
      <c r="J150" s="108">
        <v>389646</v>
      </c>
      <c r="K150" s="109">
        <v>71800</v>
      </c>
      <c r="L150" s="104">
        <v>50</v>
      </c>
      <c r="M150" s="110">
        <v>935465</v>
      </c>
      <c r="N150" s="110">
        <v>3191</v>
      </c>
      <c r="O150" s="110">
        <v>500534</v>
      </c>
      <c r="P150" s="110">
        <v>911</v>
      </c>
      <c r="Q150" s="110">
        <v>1222570</v>
      </c>
      <c r="R150" s="110">
        <v>622889</v>
      </c>
      <c r="S150" s="110">
        <v>1006269</v>
      </c>
      <c r="T150" s="110">
        <v>16064</v>
      </c>
      <c r="U150" s="110">
        <v>183862</v>
      </c>
      <c r="V150" s="110">
        <v>78494</v>
      </c>
      <c r="W150" s="110">
        <v>1750</v>
      </c>
      <c r="X150" s="110">
        <v>0</v>
      </c>
      <c r="Y150" s="111">
        <v>11615545</v>
      </c>
      <c r="Z150" s="102"/>
      <c r="AA150" s="102"/>
      <c r="AB150"/>
    </row>
    <row r="151" spans="1:28" s="112" customFormat="1" ht="10.5" customHeight="1">
      <c r="A151" s="104">
        <v>51</v>
      </c>
      <c r="B151" s="105"/>
      <c r="C151" s="106" t="s">
        <v>136</v>
      </c>
      <c r="D151" s="107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9">
        <v>0</v>
      </c>
      <c r="L151" s="104">
        <v>51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15151</v>
      </c>
      <c r="U151" s="110">
        <v>0</v>
      </c>
      <c r="V151" s="110">
        <v>0</v>
      </c>
      <c r="W151" s="110">
        <v>0</v>
      </c>
      <c r="X151" s="110">
        <v>0</v>
      </c>
      <c r="Y151" s="111">
        <v>15151</v>
      </c>
      <c r="Z151" s="102"/>
      <c r="AA151" s="102"/>
      <c r="AB151"/>
    </row>
    <row r="152" spans="1:28" s="112" customFormat="1" ht="10.5" customHeight="1">
      <c r="A152" s="104">
        <v>52</v>
      </c>
      <c r="B152" s="105"/>
      <c r="C152" s="106" t="s">
        <v>137</v>
      </c>
      <c r="D152" s="107">
        <v>0</v>
      </c>
      <c r="E152" s="108">
        <v>0</v>
      </c>
      <c r="F152" s="108">
        <v>51438</v>
      </c>
      <c r="G152" s="108">
        <v>65</v>
      </c>
      <c r="H152" s="108">
        <v>0</v>
      </c>
      <c r="I152" s="108">
        <v>0</v>
      </c>
      <c r="J152" s="108">
        <v>248</v>
      </c>
      <c r="K152" s="109">
        <v>0</v>
      </c>
      <c r="L152" s="104">
        <v>52</v>
      </c>
      <c r="M152" s="110">
        <v>10283</v>
      </c>
      <c r="N152" s="110">
        <v>0</v>
      </c>
      <c r="O152" s="110">
        <v>0</v>
      </c>
      <c r="P152" s="110">
        <v>0</v>
      </c>
      <c r="Q152" s="110">
        <v>188</v>
      </c>
      <c r="R152" s="110">
        <v>354</v>
      </c>
      <c r="S152" s="110">
        <v>0</v>
      </c>
      <c r="T152" s="110">
        <v>3260</v>
      </c>
      <c r="U152" s="110">
        <v>0</v>
      </c>
      <c r="V152" s="110">
        <v>0</v>
      </c>
      <c r="W152" s="110">
        <v>0</v>
      </c>
      <c r="X152" s="110">
        <v>0</v>
      </c>
      <c r="Y152" s="111">
        <v>65836</v>
      </c>
      <c r="Z152" s="102"/>
      <c r="AA152" s="102"/>
      <c r="AB152"/>
    </row>
    <row r="153" spans="1:28" s="112" customFormat="1" ht="10.5" customHeight="1">
      <c r="A153" s="104"/>
      <c r="B153" s="105"/>
      <c r="C153" s="106"/>
      <c r="D153" s="107" t="s">
        <v>35</v>
      </c>
      <c r="E153" s="108" t="s">
        <v>35</v>
      </c>
      <c r="F153" s="108" t="s">
        <v>35</v>
      </c>
      <c r="G153" s="108" t="s">
        <v>35</v>
      </c>
      <c r="H153" s="108" t="s">
        <v>35</v>
      </c>
      <c r="I153" s="108" t="s">
        <v>35</v>
      </c>
      <c r="J153" s="108" t="s">
        <v>35</v>
      </c>
      <c r="K153" s="109" t="s">
        <v>35</v>
      </c>
      <c r="L153" s="104"/>
      <c r="M153" s="110" t="s">
        <v>35</v>
      </c>
      <c r="N153" s="110" t="s">
        <v>35</v>
      </c>
      <c r="O153" s="110" t="s">
        <v>35</v>
      </c>
      <c r="P153" s="110" t="s">
        <v>35</v>
      </c>
      <c r="Q153" s="110" t="s">
        <v>35</v>
      </c>
      <c r="R153" s="110" t="s">
        <v>35</v>
      </c>
      <c r="S153" s="110" t="s">
        <v>35</v>
      </c>
      <c r="T153" s="110" t="s">
        <v>35</v>
      </c>
      <c r="U153" s="110" t="s">
        <v>35</v>
      </c>
      <c r="V153" s="110" t="s">
        <v>35</v>
      </c>
      <c r="W153" s="110" t="s">
        <v>35</v>
      </c>
      <c r="X153" s="110" t="s">
        <v>35</v>
      </c>
      <c r="Y153" s="111"/>
      <c r="Z153" s="102"/>
      <c r="AA153" s="102"/>
      <c r="AB153"/>
    </row>
    <row r="154" spans="1:28" s="103" customFormat="1" ht="10.5" customHeight="1">
      <c r="A154" s="94">
        <v>53</v>
      </c>
      <c r="B154" s="95"/>
      <c r="C154" s="96" t="s">
        <v>138</v>
      </c>
      <c r="D154" s="97">
        <v>1225002</v>
      </c>
      <c r="E154" s="98">
        <v>474943</v>
      </c>
      <c r="F154" s="98">
        <v>1673354</v>
      </c>
      <c r="G154" s="98">
        <v>1774635</v>
      </c>
      <c r="H154" s="98">
        <v>290780</v>
      </c>
      <c r="I154" s="98">
        <v>203437</v>
      </c>
      <c r="J154" s="98">
        <v>169615</v>
      </c>
      <c r="K154" s="99">
        <v>91007</v>
      </c>
      <c r="L154" s="94">
        <v>53</v>
      </c>
      <c r="M154" s="100">
        <v>142551</v>
      </c>
      <c r="N154" s="100">
        <v>20011</v>
      </c>
      <c r="O154" s="100">
        <v>426751</v>
      </c>
      <c r="P154" s="100">
        <v>160582</v>
      </c>
      <c r="Q154" s="100">
        <v>853919</v>
      </c>
      <c r="R154" s="100">
        <v>83441</v>
      </c>
      <c r="S154" s="100">
        <v>232373</v>
      </c>
      <c r="T154" s="100">
        <v>33743</v>
      </c>
      <c r="U154" s="100">
        <v>212599</v>
      </c>
      <c r="V154" s="100">
        <v>36473</v>
      </c>
      <c r="W154" s="100">
        <v>6138</v>
      </c>
      <c r="X154" s="100">
        <v>26220</v>
      </c>
      <c r="Y154" s="101">
        <v>8137574</v>
      </c>
      <c r="Z154" s="102"/>
      <c r="AA154" s="102"/>
      <c r="AB154"/>
    </row>
    <row r="155" spans="1:28" s="112" customFormat="1" ht="10.5" customHeight="1">
      <c r="A155" s="104">
        <v>54</v>
      </c>
      <c r="B155" s="105"/>
      <c r="C155" s="106" t="s">
        <v>139</v>
      </c>
      <c r="D155" s="107">
        <v>70843</v>
      </c>
      <c r="E155" s="108">
        <v>88603</v>
      </c>
      <c r="F155" s="108">
        <v>112631</v>
      </c>
      <c r="G155" s="108">
        <v>523860</v>
      </c>
      <c r="H155" s="108">
        <v>38231</v>
      </c>
      <c r="I155" s="108">
        <v>28347</v>
      </c>
      <c r="J155" s="108">
        <v>5759</v>
      </c>
      <c r="K155" s="109">
        <v>20804</v>
      </c>
      <c r="L155" s="104">
        <v>54</v>
      </c>
      <c r="M155" s="110">
        <v>15605</v>
      </c>
      <c r="N155" s="110">
        <v>17146</v>
      </c>
      <c r="O155" s="110">
        <v>25227</v>
      </c>
      <c r="P155" s="110">
        <v>4730</v>
      </c>
      <c r="Q155" s="110">
        <v>62983</v>
      </c>
      <c r="R155" s="110">
        <v>23183</v>
      </c>
      <c r="S155" s="110">
        <v>12869</v>
      </c>
      <c r="T155" s="110">
        <v>-6537</v>
      </c>
      <c r="U155" s="110">
        <v>3915</v>
      </c>
      <c r="V155" s="110">
        <v>11677</v>
      </c>
      <c r="W155" s="110">
        <v>1869</v>
      </c>
      <c r="X155" s="110">
        <v>180</v>
      </c>
      <c r="Y155" s="111">
        <v>1061925</v>
      </c>
      <c r="Z155" s="102"/>
      <c r="AA155" s="102"/>
      <c r="AB155"/>
    </row>
    <row r="156" spans="1:28" s="112" customFormat="1" ht="10.5" customHeight="1">
      <c r="A156" s="104">
        <v>55</v>
      </c>
      <c r="B156" s="105"/>
      <c r="C156" s="106" t="s">
        <v>140</v>
      </c>
      <c r="D156" s="107">
        <v>1154159</v>
      </c>
      <c r="E156" s="108">
        <v>386340</v>
      </c>
      <c r="F156" s="108">
        <v>1560723</v>
      </c>
      <c r="G156" s="108">
        <v>1250775</v>
      </c>
      <c r="H156" s="108">
        <v>252549</v>
      </c>
      <c r="I156" s="108">
        <v>175090</v>
      </c>
      <c r="J156" s="108">
        <v>163856</v>
      </c>
      <c r="K156" s="109">
        <v>70203</v>
      </c>
      <c r="L156" s="104">
        <v>55</v>
      </c>
      <c r="M156" s="110">
        <v>126946</v>
      </c>
      <c r="N156" s="110">
        <v>2865</v>
      </c>
      <c r="O156" s="110">
        <v>401524</v>
      </c>
      <c r="P156" s="110">
        <v>155852</v>
      </c>
      <c r="Q156" s="110">
        <v>790936</v>
      </c>
      <c r="R156" s="110">
        <v>60258</v>
      </c>
      <c r="S156" s="110">
        <v>219504</v>
      </c>
      <c r="T156" s="110">
        <v>40280</v>
      </c>
      <c r="U156" s="110">
        <v>208684</v>
      </c>
      <c r="V156" s="110">
        <v>24796</v>
      </c>
      <c r="W156" s="110">
        <v>4269</v>
      </c>
      <c r="X156" s="110">
        <v>26040</v>
      </c>
      <c r="Y156" s="111">
        <v>7075649</v>
      </c>
      <c r="Z156" s="102"/>
      <c r="AA156" s="102"/>
      <c r="AB156"/>
    </row>
    <row r="157" spans="1:28" s="112" customFormat="1" ht="10.5" customHeight="1">
      <c r="A157" s="104"/>
      <c r="B157" s="105"/>
      <c r="C157" s="106"/>
      <c r="D157" s="107" t="s">
        <v>35</v>
      </c>
      <c r="E157" s="108" t="s">
        <v>35</v>
      </c>
      <c r="F157" s="108" t="s">
        <v>35</v>
      </c>
      <c r="G157" s="108" t="s">
        <v>35</v>
      </c>
      <c r="H157" s="108" t="s">
        <v>35</v>
      </c>
      <c r="I157" s="108" t="s">
        <v>35</v>
      </c>
      <c r="J157" s="108" t="s">
        <v>35</v>
      </c>
      <c r="K157" s="109" t="s">
        <v>35</v>
      </c>
      <c r="L157" s="104"/>
      <c r="M157" s="110" t="s">
        <v>35</v>
      </c>
      <c r="N157" s="110" t="s">
        <v>35</v>
      </c>
      <c r="O157" s="110" t="s">
        <v>35</v>
      </c>
      <c r="P157" s="110" t="s">
        <v>35</v>
      </c>
      <c r="Q157" s="110" t="s">
        <v>35</v>
      </c>
      <c r="R157" s="110" t="s">
        <v>35</v>
      </c>
      <c r="S157" s="110" t="s">
        <v>35</v>
      </c>
      <c r="T157" s="110" t="s">
        <v>35</v>
      </c>
      <c r="U157" s="110" t="s">
        <v>35</v>
      </c>
      <c r="V157" s="110" t="s">
        <v>35</v>
      </c>
      <c r="W157" s="110" t="s">
        <v>35</v>
      </c>
      <c r="X157" s="110" t="s">
        <v>35</v>
      </c>
      <c r="Y157" s="111"/>
      <c r="Z157" s="102"/>
      <c r="AA157" s="102"/>
      <c r="AB157"/>
    </row>
    <row r="158" spans="1:28" s="103" customFormat="1" ht="10.5" customHeight="1">
      <c r="A158" s="94">
        <v>56</v>
      </c>
      <c r="B158" s="95"/>
      <c r="C158" s="96" t="s">
        <v>141</v>
      </c>
      <c r="D158" s="97">
        <v>109183</v>
      </c>
      <c r="E158" s="98">
        <v>68931</v>
      </c>
      <c r="F158" s="98">
        <v>180834</v>
      </c>
      <c r="G158" s="98">
        <v>139993</v>
      </c>
      <c r="H158" s="98">
        <v>21951</v>
      </c>
      <c r="I158" s="98">
        <v>20421</v>
      </c>
      <c r="J158" s="98">
        <v>14933</v>
      </c>
      <c r="K158" s="99">
        <v>7549</v>
      </c>
      <c r="L158" s="94">
        <v>56</v>
      </c>
      <c r="M158" s="100">
        <v>11765</v>
      </c>
      <c r="N158" s="100">
        <v>9039</v>
      </c>
      <c r="O158" s="100">
        <v>29175</v>
      </c>
      <c r="P158" s="100">
        <v>10778</v>
      </c>
      <c r="Q158" s="100">
        <v>90324</v>
      </c>
      <c r="R158" s="100">
        <v>12241</v>
      </c>
      <c r="S158" s="100">
        <v>31790</v>
      </c>
      <c r="T158" s="100">
        <v>2122</v>
      </c>
      <c r="U158" s="100">
        <v>13047</v>
      </c>
      <c r="V158" s="100">
        <v>6907</v>
      </c>
      <c r="W158" s="100">
        <v>4287</v>
      </c>
      <c r="X158" s="100">
        <v>237</v>
      </c>
      <c r="Y158" s="101">
        <v>785507</v>
      </c>
      <c r="Z158" s="102"/>
      <c r="AA158" s="102"/>
      <c r="AB158"/>
    </row>
    <row r="159" spans="1:28" s="112" customFormat="1" ht="10.5" customHeight="1">
      <c r="A159" s="104"/>
      <c r="B159" s="105"/>
      <c r="C159" s="106"/>
      <c r="D159" s="107" t="s">
        <v>35</v>
      </c>
      <c r="E159" s="108" t="s">
        <v>35</v>
      </c>
      <c r="F159" s="108" t="s">
        <v>35</v>
      </c>
      <c r="G159" s="108" t="s">
        <v>35</v>
      </c>
      <c r="H159" s="108" t="s">
        <v>35</v>
      </c>
      <c r="I159" s="108" t="s">
        <v>35</v>
      </c>
      <c r="J159" s="108" t="s">
        <v>35</v>
      </c>
      <c r="K159" s="109" t="s">
        <v>35</v>
      </c>
      <c r="L159" s="104"/>
      <c r="M159" s="110" t="s">
        <v>35</v>
      </c>
      <c r="N159" s="110" t="s">
        <v>35</v>
      </c>
      <c r="O159" s="110" t="s">
        <v>35</v>
      </c>
      <c r="P159" s="110" t="s">
        <v>35</v>
      </c>
      <c r="Q159" s="110" t="s">
        <v>35</v>
      </c>
      <c r="R159" s="110" t="s">
        <v>35</v>
      </c>
      <c r="S159" s="110" t="s">
        <v>35</v>
      </c>
      <c r="T159" s="110" t="s">
        <v>35</v>
      </c>
      <c r="U159" s="110" t="s">
        <v>35</v>
      </c>
      <c r="V159" s="110" t="s">
        <v>35</v>
      </c>
      <c r="W159" s="110" t="s">
        <v>35</v>
      </c>
      <c r="X159" s="110" t="s">
        <v>35</v>
      </c>
      <c r="Y159" s="111"/>
      <c r="Z159" s="102"/>
      <c r="AA159" s="102"/>
      <c r="AB159"/>
    </row>
    <row r="160" spans="1:28" s="103" customFormat="1" ht="10.5" customHeight="1">
      <c r="A160" s="94">
        <v>57</v>
      </c>
      <c r="B160" s="95"/>
      <c r="C160" s="96" t="s">
        <v>142</v>
      </c>
      <c r="D160" s="97">
        <v>9626299</v>
      </c>
      <c r="E160" s="98">
        <v>4889859</v>
      </c>
      <c r="F160" s="98">
        <v>16553943</v>
      </c>
      <c r="G160" s="98">
        <v>14726572</v>
      </c>
      <c r="H160" s="98">
        <v>1523470</v>
      </c>
      <c r="I160" s="98">
        <v>1860174</v>
      </c>
      <c r="J160" s="98">
        <v>1069543</v>
      </c>
      <c r="K160" s="99">
        <v>858984</v>
      </c>
      <c r="L160" s="94">
        <v>57</v>
      </c>
      <c r="M160" s="100">
        <v>2032030</v>
      </c>
      <c r="N160" s="100">
        <v>361296</v>
      </c>
      <c r="O160" s="100">
        <v>2495604</v>
      </c>
      <c r="P160" s="100">
        <v>729529</v>
      </c>
      <c r="Q160" s="100">
        <v>5474976</v>
      </c>
      <c r="R160" s="100">
        <v>1113405</v>
      </c>
      <c r="S160" s="100">
        <v>2318398</v>
      </c>
      <c r="T160" s="100">
        <v>137360</v>
      </c>
      <c r="U160" s="100">
        <v>779873</v>
      </c>
      <c r="V160" s="100">
        <v>374873</v>
      </c>
      <c r="W160" s="100">
        <v>60005</v>
      </c>
      <c r="X160" s="100">
        <f>X158+X154+X93+X144</f>
        <v>40851</v>
      </c>
      <c r="Y160" s="121">
        <v>67027044</v>
      </c>
      <c r="Z160" s="102"/>
      <c r="AA160" s="102"/>
      <c r="AB160"/>
    </row>
    <row r="161" spans="1:28" s="112" customFormat="1" ht="10.5" customHeight="1">
      <c r="A161" s="104"/>
      <c r="B161" s="105"/>
      <c r="C161" s="106"/>
      <c r="D161" s="107"/>
      <c r="E161" s="108"/>
      <c r="F161" s="108"/>
      <c r="G161" s="108"/>
      <c r="H161" s="108"/>
      <c r="I161" s="108"/>
      <c r="J161" s="108"/>
      <c r="K161" s="109"/>
      <c r="L161" s="104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22"/>
      <c r="Z161" s="102"/>
      <c r="AA161" s="102"/>
      <c r="AB161"/>
    </row>
    <row r="162" spans="1:28" s="103" customFormat="1" ht="10.5" customHeight="1">
      <c r="A162" s="94">
        <v>58</v>
      </c>
      <c r="B162" s="95"/>
      <c r="C162" s="96" t="s">
        <v>143</v>
      </c>
      <c r="D162" s="97">
        <v>922423</v>
      </c>
      <c r="E162" s="98">
        <v>402984</v>
      </c>
      <c r="F162" s="98">
        <v>1652310</v>
      </c>
      <c r="G162" s="98">
        <v>1166235</v>
      </c>
      <c r="H162" s="98">
        <v>225042</v>
      </c>
      <c r="I162" s="98">
        <v>230191</v>
      </c>
      <c r="J162" s="98">
        <v>88465</v>
      </c>
      <c r="K162" s="99">
        <v>92852</v>
      </c>
      <c r="L162" s="94">
        <v>58</v>
      </c>
      <c r="M162" s="100">
        <v>157260</v>
      </c>
      <c r="N162" s="100">
        <v>58381</v>
      </c>
      <c r="O162" s="100">
        <v>353340</v>
      </c>
      <c r="P162" s="100">
        <v>95833</v>
      </c>
      <c r="Q162" s="100">
        <v>496479</v>
      </c>
      <c r="R162" s="100">
        <v>90428</v>
      </c>
      <c r="S162" s="100">
        <v>236071</v>
      </c>
      <c r="T162" s="100">
        <v>30664</v>
      </c>
      <c r="U162" s="100">
        <v>88811</v>
      </c>
      <c r="V162" s="100">
        <v>46711</v>
      </c>
      <c r="W162" s="100">
        <v>48698</v>
      </c>
      <c r="X162" s="100">
        <f>SUM(X163:X167)</f>
        <v>28215</v>
      </c>
      <c r="Y162" s="121">
        <v>6511393</v>
      </c>
      <c r="Z162" s="102"/>
      <c r="AA162" s="102"/>
      <c r="AB162"/>
    </row>
    <row r="163" spans="1:28" s="112" customFormat="1" ht="10.5" customHeight="1">
      <c r="A163" s="104">
        <v>59</v>
      </c>
      <c r="B163" s="105"/>
      <c r="C163" s="106" t="s">
        <v>144</v>
      </c>
      <c r="D163" s="107">
        <v>727214</v>
      </c>
      <c r="E163" s="108">
        <v>300052</v>
      </c>
      <c r="F163" s="108">
        <v>989734</v>
      </c>
      <c r="G163" s="108">
        <v>779096</v>
      </c>
      <c r="H163" s="108">
        <v>228383</v>
      </c>
      <c r="I163" s="108">
        <v>213230</v>
      </c>
      <c r="J163" s="108">
        <v>81958</v>
      </c>
      <c r="K163" s="109">
        <v>78509</v>
      </c>
      <c r="L163" s="104">
        <v>59</v>
      </c>
      <c r="M163" s="110">
        <v>142053</v>
      </c>
      <c r="N163" s="110">
        <v>40577</v>
      </c>
      <c r="O163" s="110">
        <v>146905</v>
      </c>
      <c r="P163" s="110">
        <v>82799</v>
      </c>
      <c r="Q163" s="110">
        <v>441729</v>
      </c>
      <c r="R163" s="110">
        <v>85865</v>
      </c>
      <c r="S163" s="110">
        <v>124226</v>
      </c>
      <c r="T163" s="110">
        <v>75385</v>
      </c>
      <c r="U163" s="110">
        <v>96168</v>
      </c>
      <c r="V163" s="110">
        <v>71570</v>
      </c>
      <c r="W163" s="110">
        <v>46957</v>
      </c>
      <c r="X163" s="110">
        <v>35034</v>
      </c>
      <c r="Y163" s="122">
        <v>4787444</v>
      </c>
      <c r="Z163" s="102"/>
      <c r="AA163" s="102"/>
      <c r="AB163"/>
    </row>
    <row r="164" spans="1:28" s="112" customFormat="1" ht="10.5" customHeight="1">
      <c r="A164" s="104">
        <v>60</v>
      </c>
      <c r="B164" s="105"/>
      <c r="C164" s="106" t="s">
        <v>145</v>
      </c>
      <c r="D164" s="107">
        <v>0</v>
      </c>
      <c r="E164" s="108">
        <v>0</v>
      </c>
      <c r="F164" s="108">
        <v>0</v>
      </c>
      <c r="G164" s="108">
        <v>29389</v>
      </c>
      <c r="H164" s="108">
        <v>2582</v>
      </c>
      <c r="I164" s="108">
        <v>2083</v>
      </c>
      <c r="J164" s="108">
        <v>0</v>
      </c>
      <c r="K164" s="109">
        <v>14337</v>
      </c>
      <c r="L164" s="104">
        <v>60</v>
      </c>
      <c r="M164" s="110">
        <v>0</v>
      </c>
      <c r="N164" s="110">
        <v>0</v>
      </c>
      <c r="O164" s="110">
        <v>177082</v>
      </c>
      <c r="P164" s="110">
        <v>0</v>
      </c>
      <c r="Q164" s="110">
        <v>0</v>
      </c>
      <c r="R164" s="110">
        <v>0</v>
      </c>
      <c r="S164" s="110">
        <v>38443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22">
        <v>263916</v>
      </c>
      <c r="Z164" s="102"/>
      <c r="AA164" s="102"/>
      <c r="AB164"/>
    </row>
    <row r="165" spans="1:28" s="112" customFormat="1" ht="10.5" customHeight="1">
      <c r="A165" s="104">
        <v>61</v>
      </c>
      <c r="B165" s="105"/>
      <c r="C165" s="106" t="s">
        <v>146</v>
      </c>
      <c r="D165" s="107">
        <v>112441</v>
      </c>
      <c r="E165" s="108">
        <v>91454</v>
      </c>
      <c r="F165" s="108">
        <v>543562</v>
      </c>
      <c r="G165" s="108">
        <v>340531</v>
      </c>
      <c r="H165" s="108">
        <v>287</v>
      </c>
      <c r="I165" s="108">
        <v>13661</v>
      </c>
      <c r="J165" s="108">
        <v>4210</v>
      </c>
      <c r="K165" s="109">
        <v>0</v>
      </c>
      <c r="L165" s="104">
        <v>61</v>
      </c>
      <c r="M165" s="110">
        <v>6293</v>
      </c>
      <c r="N165" s="110">
        <v>4557</v>
      </c>
      <c r="O165" s="110">
        <v>6024</v>
      </c>
      <c r="P165" s="110">
        <v>26074</v>
      </c>
      <c r="Q165" s="110">
        <v>30750</v>
      </c>
      <c r="R165" s="110">
        <v>3829</v>
      </c>
      <c r="S165" s="110">
        <v>53690</v>
      </c>
      <c r="T165" s="110">
        <v>0</v>
      </c>
      <c r="U165" s="110">
        <v>0</v>
      </c>
      <c r="V165" s="110">
        <v>5136</v>
      </c>
      <c r="W165" s="110">
        <v>197</v>
      </c>
      <c r="X165" s="110">
        <v>0</v>
      </c>
      <c r="Y165" s="122">
        <v>1242696</v>
      </c>
      <c r="Z165" s="102"/>
      <c r="AA165" s="102"/>
      <c r="AB165"/>
    </row>
    <row r="166" spans="1:28" s="112" customFormat="1" ht="10.5" customHeight="1">
      <c r="A166" s="104">
        <v>62</v>
      </c>
      <c r="B166" s="105"/>
      <c r="C166" s="106" t="s">
        <v>147</v>
      </c>
      <c r="D166" s="107">
        <v>78845</v>
      </c>
      <c r="E166" s="108">
        <v>10531</v>
      </c>
      <c r="F166" s="108">
        <v>111243</v>
      </c>
      <c r="G166" s="108">
        <v>14261</v>
      </c>
      <c r="H166" s="108">
        <v>-6372</v>
      </c>
      <c r="I166" s="108">
        <v>1034</v>
      </c>
      <c r="J166" s="108">
        <v>2818</v>
      </c>
      <c r="K166" s="109">
        <v>-506</v>
      </c>
      <c r="L166" s="104">
        <v>62</v>
      </c>
      <c r="M166" s="110">
        <v>8207</v>
      </c>
      <c r="N166" s="110">
        <v>12222</v>
      </c>
      <c r="O166" s="110">
        <v>14837</v>
      </c>
      <c r="P166" s="110">
        <v>-12325</v>
      </c>
      <c r="Q166" s="110">
        <v>22062</v>
      </c>
      <c r="R166" s="110">
        <v>2357</v>
      </c>
      <c r="S166" s="110">
        <v>16909</v>
      </c>
      <c r="T166" s="110">
        <v>-43172</v>
      </c>
      <c r="U166" s="110">
        <v>-5297</v>
      </c>
      <c r="V166" s="110">
        <v>-27875</v>
      </c>
      <c r="W166" s="110">
        <v>1462</v>
      </c>
      <c r="X166" s="110">
        <v>-5974</v>
      </c>
      <c r="Y166" s="122">
        <v>195267</v>
      </c>
      <c r="Z166" s="102"/>
      <c r="AA166" s="102"/>
      <c r="AB166"/>
    </row>
    <row r="167" spans="1:28" s="124" customFormat="1" ht="10.5" customHeight="1">
      <c r="A167" s="104">
        <v>63</v>
      </c>
      <c r="B167" s="123"/>
      <c r="C167" s="106" t="s">
        <v>148</v>
      </c>
      <c r="D167" s="107">
        <v>3923</v>
      </c>
      <c r="E167" s="108">
        <v>947</v>
      </c>
      <c r="F167" s="108">
        <v>7771</v>
      </c>
      <c r="G167" s="108">
        <v>2958</v>
      </c>
      <c r="H167" s="108">
        <v>162</v>
      </c>
      <c r="I167" s="108">
        <v>183</v>
      </c>
      <c r="J167" s="108">
        <v>-521</v>
      </c>
      <c r="K167" s="109">
        <v>512</v>
      </c>
      <c r="L167" s="104">
        <v>63</v>
      </c>
      <c r="M167" s="110">
        <v>707</v>
      </c>
      <c r="N167" s="110">
        <v>1025</v>
      </c>
      <c r="O167" s="110">
        <v>8492</v>
      </c>
      <c r="P167" s="110">
        <v>-715</v>
      </c>
      <c r="Q167" s="110">
        <v>1938</v>
      </c>
      <c r="R167" s="110">
        <v>-1623</v>
      </c>
      <c r="S167" s="110">
        <v>2803</v>
      </c>
      <c r="T167" s="110">
        <v>-1549</v>
      </c>
      <c r="U167" s="110">
        <v>-2060</v>
      </c>
      <c r="V167" s="110">
        <v>-2120</v>
      </c>
      <c r="W167" s="110">
        <v>82</v>
      </c>
      <c r="X167" s="110">
        <v>-845</v>
      </c>
      <c r="Y167" s="122">
        <v>22070</v>
      </c>
      <c r="Z167" s="102"/>
      <c r="AA167" s="102"/>
      <c r="AB167"/>
    </row>
    <row r="168" spans="1:28" s="112" customFormat="1" ht="10.5" customHeight="1">
      <c r="A168" s="104"/>
      <c r="B168" s="105"/>
      <c r="C168" s="106"/>
      <c r="D168" s="107" t="s">
        <v>35</v>
      </c>
      <c r="E168" s="108" t="s">
        <v>35</v>
      </c>
      <c r="F168" s="108" t="s">
        <v>35</v>
      </c>
      <c r="G168" s="108" t="s">
        <v>35</v>
      </c>
      <c r="H168" s="108" t="s">
        <v>35</v>
      </c>
      <c r="I168" s="108" t="s">
        <v>35</v>
      </c>
      <c r="J168" s="108" t="s">
        <v>35</v>
      </c>
      <c r="K168" s="109" t="s">
        <v>35</v>
      </c>
      <c r="L168" s="104"/>
      <c r="M168" s="110" t="s">
        <v>35</v>
      </c>
      <c r="N168" s="110" t="s">
        <v>35</v>
      </c>
      <c r="O168" s="110" t="s">
        <v>35</v>
      </c>
      <c r="P168" s="110" t="s">
        <v>35</v>
      </c>
      <c r="Q168" s="110" t="s">
        <v>35</v>
      </c>
      <c r="R168" s="110" t="s">
        <v>35</v>
      </c>
      <c r="S168" s="110" t="s">
        <v>35</v>
      </c>
      <c r="T168" s="110" t="s">
        <v>35</v>
      </c>
      <c r="U168" s="110" t="s">
        <v>35</v>
      </c>
      <c r="V168" s="110" t="s">
        <v>35</v>
      </c>
      <c r="W168" s="110" t="s">
        <v>35</v>
      </c>
      <c r="X168" s="110" t="s">
        <v>35</v>
      </c>
      <c r="Y168" s="122"/>
      <c r="Z168" s="102"/>
      <c r="AA168" s="102"/>
      <c r="AB168"/>
    </row>
    <row r="169" spans="1:28" s="103" customFormat="1" ht="11.25" customHeight="1">
      <c r="A169" s="94">
        <v>64</v>
      </c>
      <c r="B169" s="95"/>
      <c r="C169" s="96" t="s">
        <v>149</v>
      </c>
      <c r="D169" s="97">
        <v>10548722</v>
      </c>
      <c r="E169" s="98">
        <v>5292843</v>
      </c>
      <c r="F169" s="98">
        <v>18206253</v>
      </c>
      <c r="G169" s="98">
        <v>15892807</v>
      </c>
      <c r="H169" s="98">
        <v>1748512</v>
      </c>
      <c r="I169" s="98">
        <v>2090365</v>
      </c>
      <c r="J169" s="98">
        <v>1158008</v>
      </c>
      <c r="K169" s="99">
        <v>951836</v>
      </c>
      <c r="L169" s="94">
        <v>64</v>
      </c>
      <c r="M169" s="100">
        <v>2189290</v>
      </c>
      <c r="N169" s="100">
        <v>419677</v>
      </c>
      <c r="O169" s="100">
        <v>2848944</v>
      </c>
      <c r="P169" s="100">
        <v>825362</v>
      </c>
      <c r="Q169" s="100">
        <v>5971455</v>
      </c>
      <c r="R169" s="100">
        <v>1203833</v>
      </c>
      <c r="S169" s="100">
        <v>2554469</v>
      </c>
      <c r="T169" s="100">
        <v>168024</v>
      </c>
      <c r="U169" s="100">
        <v>868684</v>
      </c>
      <c r="V169" s="100">
        <v>421584</v>
      </c>
      <c r="W169" s="100">
        <v>108703</v>
      </c>
      <c r="X169" s="100">
        <v>69066</v>
      </c>
      <c r="Y169" s="121">
        <v>73538437</v>
      </c>
      <c r="Z169" s="102"/>
      <c r="AA169" s="102"/>
      <c r="AB169"/>
    </row>
    <row r="170" spans="1:28" s="112" customFormat="1" ht="7.5" customHeight="1">
      <c r="A170" s="104"/>
      <c r="B170" s="105"/>
      <c r="C170" s="106"/>
      <c r="D170" s="107" t="s">
        <v>35</v>
      </c>
      <c r="E170" s="108" t="s">
        <v>35</v>
      </c>
      <c r="F170" s="108" t="s">
        <v>35</v>
      </c>
      <c r="G170" s="108" t="s">
        <v>35</v>
      </c>
      <c r="H170" s="108" t="s">
        <v>35</v>
      </c>
      <c r="I170" s="108" t="s">
        <v>35</v>
      </c>
      <c r="J170" s="108" t="s">
        <v>35</v>
      </c>
      <c r="K170" s="109" t="s">
        <v>35</v>
      </c>
      <c r="L170" s="104"/>
      <c r="M170" s="110" t="s">
        <v>35</v>
      </c>
      <c r="N170" s="110" t="s">
        <v>35</v>
      </c>
      <c r="O170" s="110" t="s">
        <v>35</v>
      </c>
      <c r="P170" s="110" t="s">
        <v>35</v>
      </c>
      <c r="Q170" s="110" t="s">
        <v>35</v>
      </c>
      <c r="R170" s="110" t="s">
        <v>35</v>
      </c>
      <c r="S170" s="110" t="s">
        <v>35</v>
      </c>
      <c r="T170" s="110" t="s">
        <v>35</v>
      </c>
      <c r="U170" s="110" t="s">
        <v>35</v>
      </c>
      <c r="V170" s="110" t="s">
        <v>35</v>
      </c>
      <c r="W170" s="110" t="s">
        <v>35</v>
      </c>
      <c r="X170" s="110" t="s">
        <v>35</v>
      </c>
      <c r="Y170" s="122"/>
      <c r="Z170" s="102"/>
      <c r="AA170" s="102"/>
      <c r="AB170"/>
    </row>
    <row r="171" spans="1:28" s="112" customFormat="1" ht="11.25" customHeight="1">
      <c r="A171" s="104">
        <v>65</v>
      </c>
      <c r="B171" s="105"/>
      <c r="C171" s="106" t="s">
        <v>150</v>
      </c>
      <c r="D171" s="107">
        <v>2638842</v>
      </c>
      <c r="E171" s="108">
        <v>1017303</v>
      </c>
      <c r="F171" s="108">
        <v>2688841</v>
      </c>
      <c r="G171" s="108">
        <v>3576378</v>
      </c>
      <c r="H171" s="108">
        <v>622068</v>
      </c>
      <c r="I171" s="108">
        <v>594955</v>
      </c>
      <c r="J171" s="108">
        <v>291392</v>
      </c>
      <c r="K171" s="109">
        <v>224029</v>
      </c>
      <c r="L171" s="104">
        <v>65</v>
      </c>
      <c r="M171" s="110">
        <v>466284</v>
      </c>
      <c r="N171" s="110">
        <v>103336</v>
      </c>
      <c r="O171" s="110">
        <v>1253697</v>
      </c>
      <c r="P171" s="110">
        <v>327423</v>
      </c>
      <c r="Q171" s="110">
        <v>2322670</v>
      </c>
      <c r="R171" s="110">
        <v>330366</v>
      </c>
      <c r="S171" s="110">
        <v>590679</v>
      </c>
      <c r="T171" s="110">
        <v>101314</v>
      </c>
      <c r="U171" s="110">
        <v>247119</v>
      </c>
      <c r="V171" s="110">
        <v>356736</v>
      </c>
      <c r="W171" s="110">
        <v>97</v>
      </c>
      <c r="X171" s="110">
        <v>99</v>
      </c>
      <c r="Y171" s="122">
        <v>17753628</v>
      </c>
      <c r="Z171" s="102"/>
      <c r="AA171" s="102"/>
      <c r="AB171"/>
    </row>
    <row r="172" spans="1:28" s="112" customFormat="1" ht="15.75" customHeight="1">
      <c r="A172" s="125">
        <v>66</v>
      </c>
      <c r="B172" s="126"/>
      <c r="C172" s="127" t="s">
        <v>151</v>
      </c>
      <c r="D172" s="128">
        <v>10784457</v>
      </c>
      <c r="E172" s="129">
        <v>4692914</v>
      </c>
      <c r="F172" s="129">
        <v>24802871</v>
      </c>
      <c r="G172" s="129">
        <v>26437634</v>
      </c>
      <c r="H172" s="129">
        <v>7413426</v>
      </c>
      <c r="I172" s="129">
        <v>3062965</v>
      </c>
      <c r="J172" s="129">
        <v>1125592</v>
      </c>
      <c r="K172" s="130">
        <v>893407</v>
      </c>
      <c r="L172" s="125">
        <v>66</v>
      </c>
      <c r="M172" s="131">
        <v>17512851</v>
      </c>
      <c r="N172" s="131">
        <v>26601</v>
      </c>
      <c r="O172" s="131">
        <v>8548470</v>
      </c>
      <c r="P172" s="131">
        <v>520307</v>
      </c>
      <c r="Q172" s="131">
        <v>9870862</v>
      </c>
      <c r="R172" s="131">
        <v>1497743</v>
      </c>
      <c r="S172" s="131">
        <v>2059168</v>
      </c>
      <c r="T172" s="131">
        <v>245104</v>
      </c>
      <c r="U172" s="131">
        <v>642421</v>
      </c>
      <c r="V172" s="131">
        <v>266963</v>
      </c>
      <c r="W172" s="131">
        <v>12685</v>
      </c>
      <c r="X172" s="131">
        <v>99</v>
      </c>
      <c r="Y172" s="132">
        <v>120416540</v>
      </c>
      <c r="Z172" s="102"/>
      <c r="AA172" s="102"/>
      <c r="AB172"/>
    </row>
    <row r="173" spans="1:25" s="68" customFormat="1" ht="15" customHeight="1">
      <c r="A173" s="68" t="s">
        <v>90</v>
      </c>
      <c r="D173" s="71"/>
      <c r="E173" s="71"/>
      <c r="F173" s="71"/>
      <c r="G173" s="71"/>
      <c r="H173" s="71"/>
      <c r="I173" s="71"/>
      <c r="J173" s="71"/>
      <c r="K173" s="71"/>
      <c r="M173" s="71"/>
      <c r="N173" s="71"/>
      <c r="O173" s="71"/>
      <c r="P173" s="71"/>
      <c r="Q173" s="71"/>
      <c r="R173" s="133"/>
      <c r="S173" s="71"/>
      <c r="T173" s="71"/>
      <c r="U173" s="134"/>
      <c r="V173" s="71"/>
      <c r="W173" s="71"/>
      <c r="X173" s="71"/>
      <c r="Y173" s="71"/>
    </row>
    <row r="174" spans="4:25" s="68" customFormat="1" ht="12" customHeight="1">
      <c r="D174" s="69"/>
      <c r="E174" s="69"/>
      <c r="F174" s="69"/>
      <c r="G174" s="69"/>
      <c r="H174" s="69"/>
      <c r="I174" s="69"/>
      <c r="J174" s="71"/>
      <c r="K174" s="71"/>
      <c r="M174" s="71"/>
      <c r="N174" s="71"/>
      <c r="O174" s="71"/>
      <c r="P174" s="71"/>
      <c r="Q174" s="70"/>
      <c r="R174" s="71"/>
      <c r="S174" s="71"/>
      <c r="T174" s="71"/>
      <c r="U174" s="134"/>
      <c r="V174" s="71"/>
      <c r="W174" s="71"/>
      <c r="X174" s="71"/>
      <c r="Y174" s="71"/>
    </row>
    <row r="175" spans="4:25" s="68" customFormat="1" ht="10.5" customHeight="1">
      <c r="D175" s="71"/>
      <c r="E175" s="71"/>
      <c r="F175" s="71"/>
      <c r="G175" s="71"/>
      <c r="H175" s="71"/>
      <c r="I175" s="71"/>
      <c r="J175" s="71"/>
      <c r="K175" s="71"/>
      <c r="M175" s="71"/>
      <c r="N175" s="71"/>
      <c r="O175" s="71"/>
      <c r="P175" s="71"/>
      <c r="Q175" s="71"/>
      <c r="R175" s="71"/>
      <c r="S175" s="71"/>
      <c r="T175" s="71"/>
      <c r="U175" s="134"/>
      <c r="V175" s="71"/>
      <c r="W175" s="71"/>
      <c r="X175" s="71"/>
      <c r="Y175" s="71"/>
    </row>
    <row r="176" spans="4:25" s="68" customFormat="1" ht="10.5" customHeight="1">
      <c r="D176" s="69"/>
      <c r="E176" s="69"/>
      <c r="F176" s="69"/>
      <c r="G176" s="69"/>
      <c r="H176" s="69"/>
      <c r="I176" s="69"/>
      <c r="J176" s="71"/>
      <c r="K176" s="71"/>
      <c r="M176" s="71"/>
      <c r="N176" s="71"/>
      <c r="O176" s="71"/>
      <c r="P176" s="71"/>
      <c r="Q176" s="71"/>
      <c r="R176" s="71"/>
      <c r="S176" s="71"/>
      <c r="T176" s="71"/>
      <c r="U176" s="134"/>
      <c r="V176" s="71"/>
      <c r="W176" s="71"/>
      <c r="X176" s="71"/>
      <c r="Y176" s="71"/>
    </row>
    <row r="177" spans="1:25" s="68" customFormat="1" ht="10.5" customHeight="1">
      <c r="A177"/>
      <c r="D177" s="71"/>
      <c r="E177" s="71"/>
      <c r="F177" s="71"/>
      <c r="G177" s="71"/>
      <c r="H177" s="71"/>
      <c r="I177" s="71"/>
      <c r="J177" s="71"/>
      <c r="K177" s="71"/>
      <c r="M177" s="71"/>
      <c r="N177" s="71"/>
      <c r="O177" s="71"/>
      <c r="P177" s="71"/>
      <c r="Q177" s="71"/>
      <c r="R177" s="71"/>
      <c r="S177" s="71"/>
      <c r="T177" s="71"/>
      <c r="U177" s="134"/>
      <c r="V177" s="71"/>
      <c r="W177" s="71"/>
      <c r="X177" s="71"/>
      <c r="Y177" s="71"/>
    </row>
    <row r="178" spans="1:25" s="74" customFormat="1" ht="30.75" customHeight="1">
      <c r="A178" s="135"/>
      <c r="B178" s="136"/>
      <c r="C178" s="137"/>
      <c r="D178" s="137"/>
      <c r="E178" s="137"/>
      <c r="F178" s="137"/>
      <c r="G178" s="137"/>
      <c r="H178" s="137"/>
      <c r="I178" s="136"/>
      <c r="J178"/>
      <c r="K178" s="138" t="s">
        <v>152</v>
      </c>
      <c r="L178" s="3" t="s">
        <v>153</v>
      </c>
      <c r="M178" s="137"/>
      <c r="N178" s="137"/>
      <c r="O178" s="137"/>
      <c r="P178" s="137"/>
      <c r="Q178" s="137"/>
      <c r="R178" s="137"/>
      <c r="S178" s="137"/>
      <c r="T178" s="137"/>
      <c r="U178" s="139"/>
      <c r="V178" s="137"/>
      <c r="W178" s="137"/>
      <c r="X178" s="137"/>
      <c r="Y178" s="73"/>
    </row>
    <row r="179" spans="1:25" ht="15.75">
      <c r="A179" s="140"/>
      <c r="B179" s="10"/>
      <c r="C179" s="141"/>
      <c r="D179" s="141"/>
      <c r="E179" s="141"/>
      <c r="F179" s="141"/>
      <c r="G179" s="141"/>
      <c r="H179" s="141"/>
      <c r="I179" s="10"/>
      <c r="K179" s="5" t="s">
        <v>2</v>
      </c>
      <c r="L179" s="6" t="s">
        <v>3</v>
      </c>
      <c r="M179" s="141"/>
      <c r="N179" s="141"/>
      <c r="O179" s="141"/>
      <c r="P179" s="141"/>
      <c r="Q179" s="141"/>
      <c r="R179" s="141"/>
      <c r="S179" s="141"/>
      <c r="T179" s="141"/>
      <c r="U179" s="142"/>
      <c r="V179" s="141"/>
      <c r="W179" s="141"/>
      <c r="X179" s="141"/>
      <c r="Y179" s="76"/>
    </row>
    <row r="180" spans="8:12" s="4" customFormat="1" ht="16.5">
      <c r="H180" s="7"/>
      <c r="I180"/>
      <c r="J180"/>
      <c r="K180" s="8" t="s">
        <v>4</v>
      </c>
      <c r="L180" s="9" t="s">
        <v>92</v>
      </c>
    </row>
    <row r="181" spans="1:25" ht="12.75">
      <c r="A181" s="143"/>
      <c r="B181" s="143"/>
      <c r="C181" s="144"/>
      <c r="D181" s="144"/>
      <c r="E181" s="144"/>
      <c r="F181" s="144"/>
      <c r="G181" s="144"/>
      <c r="H181" s="144"/>
      <c r="I181" s="10"/>
      <c r="K181" s="11" t="s">
        <v>6</v>
      </c>
      <c r="L181" s="12" t="s">
        <v>7</v>
      </c>
      <c r="M181" s="144"/>
      <c r="N181" s="144"/>
      <c r="O181" s="144"/>
      <c r="P181" s="144"/>
      <c r="Q181" s="144"/>
      <c r="R181" s="144"/>
      <c r="S181" s="144"/>
      <c r="T181" s="144"/>
      <c r="U181" s="145"/>
      <c r="V181" s="144"/>
      <c r="W181" s="144"/>
      <c r="X181" s="144"/>
      <c r="Y181" s="146"/>
    </row>
    <row r="182" spans="1:25" ht="3.75" customHeight="1">
      <c r="A182" s="147"/>
      <c r="B182" s="147"/>
      <c r="C182" s="148"/>
      <c r="D182" s="148"/>
      <c r="E182" s="148"/>
      <c r="F182" s="148"/>
      <c r="G182" s="148"/>
      <c r="H182" s="148"/>
      <c r="I182" s="149"/>
      <c r="J182" s="148"/>
      <c r="K182" s="148"/>
      <c r="L182" s="147"/>
      <c r="M182" s="148"/>
      <c r="N182" s="148"/>
      <c r="O182" s="148"/>
      <c r="P182" s="148"/>
      <c r="Q182" s="148"/>
      <c r="R182" s="148"/>
      <c r="S182" s="148"/>
      <c r="T182" s="150"/>
      <c r="U182" s="148"/>
      <c r="V182" s="148"/>
      <c r="W182" s="148"/>
      <c r="X182" s="148"/>
      <c r="Y182" s="151"/>
    </row>
    <row r="183" spans="1:25" ht="3.75" customHeight="1">
      <c r="A183"/>
      <c r="B183" s="152"/>
      <c r="C183" s="152"/>
      <c r="D183" s="151"/>
      <c r="E183" s="151"/>
      <c r="F183" s="151"/>
      <c r="G183" s="151"/>
      <c r="H183" s="151"/>
      <c r="I183" s="151"/>
      <c r="J183" s="151"/>
      <c r="K183" s="151"/>
      <c r="L183"/>
      <c r="M183" s="151"/>
      <c r="N183" s="151"/>
      <c r="O183" s="151"/>
      <c r="P183" s="151"/>
      <c r="Q183" s="151"/>
      <c r="R183" s="151"/>
      <c r="S183" s="151"/>
      <c r="T183" s="151"/>
      <c r="U183" s="153"/>
      <c r="V183" s="151"/>
      <c r="W183" s="151"/>
      <c r="X183" s="151"/>
      <c r="Y183" s="151">
        <v>0</v>
      </c>
    </row>
    <row r="184" spans="1:25" ht="3.75" customHeight="1">
      <c r="A184"/>
      <c r="B184" s="154"/>
      <c r="C184" s="155"/>
      <c r="D184" s="156"/>
      <c r="E184" s="156"/>
      <c r="F184" s="156"/>
      <c r="G184" s="156"/>
      <c r="H184" s="156"/>
      <c r="I184" s="156"/>
      <c r="J184" s="156"/>
      <c r="K184" s="156"/>
      <c r="L184"/>
      <c r="M184" s="156"/>
      <c r="N184" s="157"/>
      <c r="O184" s="157"/>
      <c r="P184" s="157"/>
      <c r="Q184" s="157"/>
      <c r="R184" s="157"/>
      <c r="S184" s="157"/>
      <c r="T184" s="157"/>
      <c r="U184" s="158"/>
      <c r="V184" s="157"/>
      <c r="W184" s="157"/>
      <c r="X184" s="157"/>
      <c r="Y184" s="157">
        <v>0</v>
      </c>
    </row>
    <row r="185" spans="1:25" ht="12" customHeight="1">
      <c r="A185" s="15"/>
      <c r="B185" s="16"/>
      <c r="C185" s="17"/>
      <c r="D185" s="18"/>
      <c r="E185" s="18"/>
      <c r="F185" s="18"/>
      <c r="G185" s="18"/>
      <c r="H185" s="18"/>
      <c r="I185" s="18"/>
      <c r="J185" s="18"/>
      <c r="K185" s="19"/>
      <c r="L185" s="15"/>
      <c r="M185" s="18"/>
      <c r="N185" s="18"/>
      <c r="O185" s="18"/>
      <c r="P185" s="19"/>
      <c r="Q185" s="18"/>
      <c r="R185" s="18"/>
      <c r="S185" s="18"/>
      <c r="T185" s="18"/>
      <c r="U185" s="19"/>
      <c r="V185" s="19"/>
      <c r="W185" s="19"/>
      <c r="X185" s="19"/>
      <c r="Y185" s="18"/>
    </row>
    <row r="186" spans="1:25" s="26" customFormat="1" ht="34.5" customHeight="1">
      <c r="A186" s="20"/>
      <c r="B186" s="21"/>
      <c r="C186" s="22" t="s">
        <v>154</v>
      </c>
      <c r="D186" s="23" t="s">
        <v>9</v>
      </c>
      <c r="E186" s="23" t="s">
        <v>10</v>
      </c>
      <c r="F186" s="23" t="s">
        <v>155</v>
      </c>
      <c r="G186" s="23" t="s">
        <v>12</v>
      </c>
      <c r="H186" s="23" t="s">
        <v>13</v>
      </c>
      <c r="I186" s="23" t="s">
        <v>14</v>
      </c>
      <c r="J186" s="159" t="s">
        <v>15</v>
      </c>
      <c r="K186" s="25" t="s">
        <v>16</v>
      </c>
      <c r="L186" s="20"/>
      <c r="M186" s="23" t="s">
        <v>17</v>
      </c>
      <c r="N186" s="23" t="s">
        <v>18</v>
      </c>
      <c r="O186" s="23" t="s">
        <v>19</v>
      </c>
      <c r="P186" s="25" t="s">
        <v>20</v>
      </c>
      <c r="Q186" s="23" t="s">
        <v>21</v>
      </c>
      <c r="R186" s="23" t="s">
        <v>22</v>
      </c>
      <c r="S186" s="23" t="s">
        <v>23</v>
      </c>
      <c r="T186" s="160" t="s">
        <v>24</v>
      </c>
      <c r="U186" s="25" t="s">
        <v>25</v>
      </c>
      <c r="V186" s="25" t="s">
        <v>26</v>
      </c>
      <c r="W186" s="25" t="s">
        <v>27</v>
      </c>
      <c r="X186" s="25" t="s">
        <v>95</v>
      </c>
      <c r="Y186" s="23" t="s">
        <v>96</v>
      </c>
    </row>
    <row r="187" spans="1:28" s="36" customFormat="1" ht="19.5" customHeight="1">
      <c r="A187" s="27">
        <v>1</v>
      </c>
      <c r="B187" s="28"/>
      <c r="C187" s="161" t="s">
        <v>156</v>
      </c>
      <c r="D187" s="30">
        <v>82614</v>
      </c>
      <c r="E187" s="31">
        <v>49161</v>
      </c>
      <c r="F187" s="31">
        <v>149210</v>
      </c>
      <c r="G187" s="31">
        <v>125559</v>
      </c>
      <c r="H187" s="31">
        <v>15890</v>
      </c>
      <c r="I187" s="31">
        <v>19920</v>
      </c>
      <c r="J187" s="46">
        <v>10899</v>
      </c>
      <c r="K187" s="32">
        <v>12381</v>
      </c>
      <c r="L187" s="27">
        <v>1</v>
      </c>
      <c r="M187" s="33">
        <v>20198</v>
      </c>
      <c r="N187" s="33">
        <v>17380</v>
      </c>
      <c r="O187" s="33">
        <v>26079</v>
      </c>
      <c r="P187" s="33">
        <v>6775</v>
      </c>
      <c r="Q187" s="33">
        <v>47160</v>
      </c>
      <c r="R187" s="33">
        <v>11364</v>
      </c>
      <c r="S187" s="33">
        <v>22290</v>
      </c>
      <c r="T187" s="33">
        <v>1192</v>
      </c>
      <c r="U187" s="33">
        <v>5326</v>
      </c>
      <c r="V187" s="33">
        <v>9646</v>
      </c>
      <c r="W187" s="33">
        <v>3580</v>
      </c>
      <c r="X187" s="33">
        <f>X196+X188</f>
        <v>234</v>
      </c>
      <c r="Y187" s="34">
        <v>636858</v>
      </c>
      <c r="AA187" s="35"/>
      <c r="AB187" s="35"/>
    </row>
    <row r="188" spans="1:28" s="36" customFormat="1" ht="11.25" customHeight="1">
      <c r="A188" s="50">
        <v>2</v>
      </c>
      <c r="B188" s="51"/>
      <c r="C188" s="52" t="s">
        <v>157</v>
      </c>
      <c r="D188" s="53">
        <v>32992</v>
      </c>
      <c r="E188" s="54">
        <v>19379</v>
      </c>
      <c r="F188" s="54">
        <v>49684</v>
      </c>
      <c r="G188" s="54">
        <v>25974</v>
      </c>
      <c r="H188" s="54">
        <v>3169</v>
      </c>
      <c r="I188" s="54">
        <v>3433</v>
      </c>
      <c r="J188" s="54">
        <v>2464</v>
      </c>
      <c r="K188" s="55">
        <v>7847</v>
      </c>
      <c r="L188" s="50">
        <v>2</v>
      </c>
      <c r="M188" s="56">
        <v>3935</v>
      </c>
      <c r="N188" s="56">
        <v>17163</v>
      </c>
      <c r="O188" s="56">
        <v>8271</v>
      </c>
      <c r="P188" s="56">
        <v>3328</v>
      </c>
      <c r="Q188" s="56">
        <v>5833</v>
      </c>
      <c r="R188" s="56">
        <v>2487</v>
      </c>
      <c r="S188" s="56">
        <v>5121</v>
      </c>
      <c r="T188" s="56">
        <v>672</v>
      </c>
      <c r="U188" s="56">
        <v>1537</v>
      </c>
      <c r="V188" s="56">
        <v>613</v>
      </c>
      <c r="W188" s="56">
        <v>3460</v>
      </c>
      <c r="X188" s="56">
        <v>55</v>
      </c>
      <c r="Y188" s="57">
        <v>197417</v>
      </c>
      <c r="AA188" s="35"/>
      <c r="AB188" s="35"/>
    </row>
    <row r="189" spans="1:28" ht="11.25" customHeight="1">
      <c r="A189" s="37">
        <v>3</v>
      </c>
      <c r="B189" s="38"/>
      <c r="C189" s="39" t="s">
        <v>158</v>
      </c>
      <c r="D189" s="40">
        <v>24740</v>
      </c>
      <c r="E189" s="41">
        <v>17099</v>
      </c>
      <c r="F189" s="41">
        <v>33837</v>
      </c>
      <c r="G189" s="41">
        <v>21722</v>
      </c>
      <c r="H189" s="41">
        <v>3472</v>
      </c>
      <c r="I189" s="41">
        <v>3361</v>
      </c>
      <c r="J189" s="41">
        <v>2030</v>
      </c>
      <c r="K189" s="42">
        <v>7704</v>
      </c>
      <c r="L189" s="37">
        <v>3</v>
      </c>
      <c r="M189" s="43">
        <v>3255</v>
      </c>
      <c r="N189" s="43">
        <v>16863</v>
      </c>
      <c r="O189" s="43">
        <v>7135</v>
      </c>
      <c r="P189" s="43">
        <v>783</v>
      </c>
      <c r="Q189" s="43">
        <v>6416</v>
      </c>
      <c r="R189" s="43">
        <v>2240</v>
      </c>
      <c r="S189" s="43">
        <v>5019</v>
      </c>
      <c r="T189" s="43">
        <v>591</v>
      </c>
      <c r="U189" s="43">
        <v>903</v>
      </c>
      <c r="V189" s="43">
        <v>809</v>
      </c>
      <c r="W189" s="43">
        <v>3348</v>
      </c>
      <c r="X189" s="43">
        <v>0</v>
      </c>
      <c r="Y189" s="44">
        <v>161327</v>
      </c>
      <c r="AA189" s="35"/>
      <c r="AB189" s="35"/>
    </row>
    <row r="190" spans="1:28" ht="11.25" customHeight="1">
      <c r="A190" s="37">
        <v>4</v>
      </c>
      <c r="B190" s="38"/>
      <c r="C190" s="39" t="s">
        <v>159</v>
      </c>
      <c r="D190" s="40">
        <v>0</v>
      </c>
      <c r="E190" s="41">
        <v>0</v>
      </c>
      <c r="F190" s="41">
        <v>151</v>
      </c>
      <c r="G190" s="41">
        <v>57</v>
      </c>
      <c r="H190" s="41">
        <v>0</v>
      </c>
      <c r="I190" s="41">
        <v>26</v>
      </c>
      <c r="J190" s="41">
        <v>108</v>
      </c>
      <c r="K190" s="42">
        <v>15</v>
      </c>
      <c r="L190" s="37">
        <v>4</v>
      </c>
      <c r="M190" s="43">
        <v>0</v>
      </c>
      <c r="N190" s="43">
        <v>2</v>
      </c>
      <c r="O190" s="43">
        <v>0</v>
      </c>
      <c r="P190" s="43">
        <v>0</v>
      </c>
      <c r="Q190" s="43">
        <v>16</v>
      </c>
      <c r="R190" s="43">
        <v>2</v>
      </c>
      <c r="S190" s="43">
        <v>93</v>
      </c>
      <c r="T190" s="43">
        <v>0</v>
      </c>
      <c r="U190" s="43">
        <v>357</v>
      </c>
      <c r="V190" s="43">
        <v>1</v>
      </c>
      <c r="W190" s="43">
        <v>24</v>
      </c>
      <c r="X190" s="43">
        <v>0</v>
      </c>
      <c r="Y190" s="44">
        <v>852</v>
      </c>
      <c r="AA190" s="35"/>
      <c r="AB190" s="35"/>
    </row>
    <row r="191" spans="1:28" ht="11.25" customHeight="1">
      <c r="A191" s="37">
        <v>5</v>
      </c>
      <c r="B191" s="38"/>
      <c r="C191" s="39" t="s">
        <v>160</v>
      </c>
      <c r="D191" s="40">
        <v>901</v>
      </c>
      <c r="E191" s="41">
        <v>236</v>
      </c>
      <c r="F191" s="41">
        <v>1933</v>
      </c>
      <c r="G191" s="41">
        <v>151</v>
      </c>
      <c r="H191" s="41">
        <v>64</v>
      </c>
      <c r="I191" s="41">
        <v>37</v>
      </c>
      <c r="J191" s="41">
        <v>134</v>
      </c>
      <c r="K191" s="42">
        <v>96</v>
      </c>
      <c r="L191" s="37">
        <v>5</v>
      </c>
      <c r="M191" s="43">
        <v>192</v>
      </c>
      <c r="N191" s="43">
        <v>298</v>
      </c>
      <c r="O191" s="43">
        <v>47</v>
      </c>
      <c r="P191" s="43">
        <v>317</v>
      </c>
      <c r="Q191" s="43">
        <v>46</v>
      </c>
      <c r="R191" s="43">
        <v>245</v>
      </c>
      <c r="S191" s="43">
        <v>9</v>
      </c>
      <c r="T191" s="43">
        <v>0</v>
      </c>
      <c r="U191" s="43">
        <v>47</v>
      </c>
      <c r="V191" s="43">
        <v>0</v>
      </c>
      <c r="W191" s="43">
        <v>22</v>
      </c>
      <c r="X191" s="43">
        <v>55</v>
      </c>
      <c r="Y191" s="44">
        <v>4830</v>
      </c>
      <c r="AA191" s="35"/>
      <c r="AB191" s="35"/>
    </row>
    <row r="192" spans="1:28" ht="11.25" customHeight="1">
      <c r="A192" s="37">
        <v>6</v>
      </c>
      <c r="B192" s="38"/>
      <c r="C192" s="39" t="s">
        <v>161</v>
      </c>
      <c r="D192" s="40">
        <v>4192</v>
      </c>
      <c r="E192" s="41">
        <v>0</v>
      </c>
      <c r="F192" s="41">
        <v>3548</v>
      </c>
      <c r="G192" s="41">
        <v>4</v>
      </c>
      <c r="H192" s="41">
        <v>-372</v>
      </c>
      <c r="I192" s="41">
        <v>0</v>
      </c>
      <c r="J192" s="41">
        <v>139</v>
      </c>
      <c r="K192" s="42">
        <v>0</v>
      </c>
      <c r="L192" s="37">
        <v>6</v>
      </c>
      <c r="M192" s="43">
        <v>0</v>
      </c>
      <c r="N192" s="43">
        <v>0</v>
      </c>
      <c r="O192" s="43">
        <v>-3</v>
      </c>
      <c r="P192" s="43">
        <v>1763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-197</v>
      </c>
      <c r="W192" s="43">
        <v>-19</v>
      </c>
      <c r="X192" s="43">
        <v>0</v>
      </c>
      <c r="Y192" s="44">
        <v>9055</v>
      </c>
      <c r="AA192" s="35"/>
      <c r="AB192" s="35"/>
    </row>
    <row r="193" spans="1:28" ht="11.25" customHeight="1">
      <c r="A193" s="37">
        <v>7</v>
      </c>
      <c r="B193" s="38"/>
      <c r="C193" s="39" t="s">
        <v>162</v>
      </c>
      <c r="D193" s="40">
        <v>421</v>
      </c>
      <c r="E193" s="41">
        <v>442</v>
      </c>
      <c r="F193" s="41">
        <v>832</v>
      </c>
      <c r="G193" s="41">
        <v>145</v>
      </c>
      <c r="H193" s="41">
        <v>0</v>
      </c>
      <c r="I193" s="41">
        <v>0</v>
      </c>
      <c r="J193" s="41">
        <v>28</v>
      </c>
      <c r="K193" s="42">
        <v>0</v>
      </c>
      <c r="L193" s="37">
        <v>7</v>
      </c>
      <c r="M193" s="43">
        <v>0</v>
      </c>
      <c r="N193" s="43">
        <v>0</v>
      </c>
      <c r="O193" s="43">
        <v>-14</v>
      </c>
      <c r="P193" s="43">
        <v>0</v>
      </c>
      <c r="Q193" s="43">
        <v>45</v>
      </c>
      <c r="R193" s="43">
        <v>0</v>
      </c>
      <c r="S193" s="43">
        <v>0</v>
      </c>
      <c r="T193" s="43">
        <v>81</v>
      </c>
      <c r="U193" s="43">
        <v>0</v>
      </c>
      <c r="V193" s="43">
        <v>0</v>
      </c>
      <c r="W193" s="43">
        <v>0</v>
      </c>
      <c r="X193" s="43">
        <v>0</v>
      </c>
      <c r="Y193" s="44">
        <v>1980</v>
      </c>
      <c r="AA193" s="35"/>
      <c r="AB193" s="35"/>
    </row>
    <row r="194" spans="1:28" ht="11.25" customHeight="1">
      <c r="A194" s="37">
        <v>8</v>
      </c>
      <c r="B194" s="38"/>
      <c r="C194" s="39" t="s">
        <v>163</v>
      </c>
      <c r="D194" s="40">
        <v>2738</v>
      </c>
      <c r="E194" s="41">
        <v>1602</v>
      </c>
      <c r="F194" s="41">
        <v>9383</v>
      </c>
      <c r="G194" s="41">
        <v>3883</v>
      </c>
      <c r="H194" s="41">
        <v>5</v>
      </c>
      <c r="I194" s="41">
        <v>1</v>
      </c>
      <c r="J194" s="41">
        <v>25</v>
      </c>
      <c r="K194" s="42">
        <v>31</v>
      </c>
      <c r="L194" s="37">
        <v>8</v>
      </c>
      <c r="M194" s="43">
        <v>488</v>
      </c>
      <c r="N194" s="43">
        <v>0</v>
      </c>
      <c r="O194" s="43">
        <v>1106</v>
      </c>
      <c r="P194" s="43">
        <v>465</v>
      </c>
      <c r="Q194" s="43">
        <v>-690</v>
      </c>
      <c r="R194" s="43">
        <v>0</v>
      </c>
      <c r="S194" s="43">
        <v>0</v>
      </c>
      <c r="T194" s="43">
        <v>0</v>
      </c>
      <c r="U194" s="43">
        <v>230</v>
      </c>
      <c r="V194" s="43">
        <v>0</v>
      </c>
      <c r="W194" s="43">
        <v>85</v>
      </c>
      <c r="X194" s="43">
        <v>0</v>
      </c>
      <c r="Y194" s="44">
        <v>19352</v>
      </c>
      <c r="AA194" s="35"/>
      <c r="AB194" s="35"/>
    </row>
    <row r="195" spans="1:28" ht="11.25" customHeight="1">
      <c r="A195" s="37">
        <v>9</v>
      </c>
      <c r="B195" s="38"/>
      <c r="C195" s="39" t="s">
        <v>164</v>
      </c>
      <c r="D195" s="40">
        <v>0</v>
      </c>
      <c r="E195" s="41">
        <v>0</v>
      </c>
      <c r="F195" s="41">
        <v>0</v>
      </c>
      <c r="G195" s="41">
        <v>12</v>
      </c>
      <c r="H195" s="41">
        <v>0</v>
      </c>
      <c r="I195" s="41">
        <v>8</v>
      </c>
      <c r="J195" s="41">
        <v>0</v>
      </c>
      <c r="K195" s="42">
        <v>1</v>
      </c>
      <c r="L195" s="37">
        <v>9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4">
        <v>21</v>
      </c>
      <c r="AA195" s="35"/>
      <c r="AB195" s="35"/>
    </row>
    <row r="196" spans="1:28" s="36" customFormat="1" ht="11.25" customHeight="1">
      <c r="A196" s="50">
        <v>10</v>
      </c>
      <c r="B196" s="51"/>
      <c r="C196" s="52" t="s">
        <v>165</v>
      </c>
      <c r="D196" s="53">
        <v>49622</v>
      </c>
      <c r="E196" s="54">
        <v>29782</v>
      </c>
      <c r="F196" s="54">
        <v>99526</v>
      </c>
      <c r="G196" s="54">
        <v>99585</v>
      </c>
      <c r="H196" s="54">
        <v>12721</v>
      </c>
      <c r="I196" s="54">
        <v>16487</v>
      </c>
      <c r="J196" s="54">
        <v>8435</v>
      </c>
      <c r="K196" s="55">
        <v>4534</v>
      </c>
      <c r="L196" s="50">
        <v>10</v>
      </c>
      <c r="M196" s="56">
        <v>16263</v>
      </c>
      <c r="N196" s="56">
        <v>217</v>
      </c>
      <c r="O196" s="56">
        <v>17808</v>
      </c>
      <c r="P196" s="56">
        <v>3447</v>
      </c>
      <c r="Q196" s="56">
        <v>41327</v>
      </c>
      <c r="R196" s="56">
        <v>8877</v>
      </c>
      <c r="S196" s="56">
        <v>17169</v>
      </c>
      <c r="T196" s="56">
        <v>520</v>
      </c>
      <c r="U196" s="56">
        <v>3789</v>
      </c>
      <c r="V196" s="56">
        <v>9033</v>
      </c>
      <c r="W196" s="56">
        <v>120</v>
      </c>
      <c r="X196" s="56">
        <f>SUM(X197:X202)</f>
        <v>179</v>
      </c>
      <c r="Y196" s="57">
        <v>439441</v>
      </c>
      <c r="AA196" s="35"/>
      <c r="AB196" s="35"/>
    </row>
    <row r="197" spans="1:28" ht="11.25" customHeight="1">
      <c r="A197" s="37">
        <v>11</v>
      </c>
      <c r="B197" s="38"/>
      <c r="C197" s="39" t="s">
        <v>166</v>
      </c>
      <c r="D197" s="40">
        <v>36164</v>
      </c>
      <c r="E197" s="41">
        <v>22986</v>
      </c>
      <c r="F197" s="41">
        <v>69699</v>
      </c>
      <c r="G197" s="41">
        <v>67577</v>
      </c>
      <c r="H197" s="41">
        <v>10102</v>
      </c>
      <c r="I197" s="41">
        <v>13828</v>
      </c>
      <c r="J197" s="41">
        <v>7793</v>
      </c>
      <c r="K197" s="42">
        <v>3744</v>
      </c>
      <c r="L197" s="37">
        <v>11</v>
      </c>
      <c r="M197" s="43">
        <v>14092</v>
      </c>
      <c r="N197" s="43">
        <v>142</v>
      </c>
      <c r="O197" s="43">
        <v>11970</v>
      </c>
      <c r="P197" s="43">
        <v>2415</v>
      </c>
      <c r="Q197" s="43">
        <v>32008</v>
      </c>
      <c r="R197" s="43">
        <v>8000</v>
      </c>
      <c r="S197" s="43">
        <v>15273</v>
      </c>
      <c r="T197" s="43">
        <v>333</v>
      </c>
      <c r="U197" s="43">
        <v>1835</v>
      </c>
      <c r="V197" s="43">
        <v>8626</v>
      </c>
      <c r="W197" s="43">
        <v>76</v>
      </c>
      <c r="X197" s="43">
        <v>15</v>
      </c>
      <c r="Y197" s="44">
        <v>326678</v>
      </c>
      <c r="AA197" s="35"/>
      <c r="AB197" s="35"/>
    </row>
    <row r="198" spans="1:28" ht="11.25" customHeight="1">
      <c r="A198" s="37">
        <v>12</v>
      </c>
      <c r="B198" s="38"/>
      <c r="C198" s="39" t="s">
        <v>167</v>
      </c>
      <c r="D198" s="40">
        <v>12090</v>
      </c>
      <c r="E198" s="41">
        <v>3206</v>
      </c>
      <c r="F198" s="41">
        <v>18672</v>
      </c>
      <c r="G198" s="41">
        <v>11686</v>
      </c>
      <c r="H198" s="41">
        <v>960</v>
      </c>
      <c r="I198" s="41">
        <v>647</v>
      </c>
      <c r="J198" s="41">
        <v>408</v>
      </c>
      <c r="K198" s="42">
        <v>550</v>
      </c>
      <c r="L198" s="37">
        <v>12</v>
      </c>
      <c r="M198" s="43">
        <v>888</v>
      </c>
      <c r="N198" s="43">
        <v>0</v>
      </c>
      <c r="O198" s="43">
        <v>1737</v>
      </c>
      <c r="P198" s="43">
        <v>495</v>
      </c>
      <c r="Q198" s="43">
        <v>2605</v>
      </c>
      <c r="R198" s="43">
        <v>627</v>
      </c>
      <c r="S198" s="43">
        <v>1148</v>
      </c>
      <c r="T198" s="43">
        <v>3</v>
      </c>
      <c r="U198" s="43">
        <v>980</v>
      </c>
      <c r="V198" s="43">
        <v>9</v>
      </c>
      <c r="W198" s="43">
        <v>3</v>
      </c>
      <c r="X198" s="43">
        <v>77</v>
      </c>
      <c r="Y198" s="44">
        <v>56791</v>
      </c>
      <c r="AA198" s="35"/>
      <c r="AB198" s="35"/>
    </row>
    <row r="199" spans="1:28" ht="11.25" customHeight="1">
      <c r="A199" s="37">
        <v>13</v>
      </c>
      <c r="B199" s="38"/>
      <c r="C199" s="39" t="s">
        <v>168</v>
      </c>
      <c r="D199" s="40">
        <v>101</v>
      </c>
      <c r="E199" s="41">
        <v>87</v>
      </c>
      <c r="F199" s="41">
        <v>1825</v>
      </c>
      <c r="G199" s="41">
        <v>524</v>
      </c>
      <c r="H199" s="41">
        <v>5</v>
      </c>
      <c r="I199" s="41">
        <v>0</v>
      </c>
      <c r="J199" s="41">
        <v>0</v>
      </c>
      <c r="K199" s="42">
        <v>0</v>
      </c>
      <c r="L199" s="37">
        <v>13</v>
      </c>
      <c r="M199" s="43">
        <v>122</v>
      </c>
      <c r="N199" s="43">
        <v>0</v>
      </c>
      <c r="O199" s="43">
        <v>551</v>
      </c>
      <c r="P199" s="43">
        <v>25</v>
      </c>
      <c r="Q199" s="43">
        <v>0</v>
      </c>
      <c r="R199" s="43">
        <v>7</v>
      </c>
      <c r="S199" s="43">
        <v>0</v>
      </c>
      <c r="T199" s="43">
        <v>0</v>
      </c>
      <c r="U199" s="43">
        <v>26</v>
      </c>
      <c r="V199" s="43">
        <v>0</v>
      </c>
      <c r="W199" s="43">
        <v>0</v>
      </c>
      <c r="X199" s="43">
        <v>67</v>
      </c>
      <c r="Y199" s="44">
        <v>3340</v>
      </c>
      <c r="AA199" s="35"/>
      <c r="AB199" s="35"/>
    </row>
    <row r="200" spans="1:28" ht="11.25" customHeight="1">
      <c r="A200" s="37">
        <v>14</v>
      </c>
      <c r="B200" s="38"/>
      <c r="C200" s="39" t="s">
        <v>169</v>
      </c>
      <c r="D200" s="40">
        <v>0</v>
      </c>
      <c r="E200" s="41">
        <v>1369</v>
      </c>
      <c r="F200" s="41">
        <v>2912</v>
      </c>
      <c r="G200" s="41">
        <v>6200</v>
      </c>
      <c r="H200" s="41">
        <v>870</v>
      </c>
      <c r="I200" s="41">
        <v>1056</v>
      </c>
      <c r="J200" s="41">
        <v>224</v>
      </c>
      <c r="K200" s="42">
        <v>127</v>
      </c>
      <c r="L200" s="37">
        <v>14</v>
      </c>
      <c r="M200" s="43">
        <v>1001</v>
      </c>
      <c r="N200" s="43">
        <v>75</v>
      </c>
      <c r="O200" s="43">
        <v>2988</v>
      </c>
      <c r="P200" s="43">
        <v>8</v>
      </c>
      <c r="Q200" s="43">
        <v>5482</v>
      </c>
      <c r="R200" s="43">
        <v>219</v>
      </c>
      <c r="S200" s="43">
        <v>591</v>
      </c>
      <c r="T200" s="43">
        <v>0</v>
      </c>
      <c r="U200" s="43">
        <v>777</v>
      </c>
      <c r="V200" s="43">
        <v>198</v>
      </c>
      <c r="W200" s="43">
        <v>19</v>
      </c>
      <c r="X200" s="43">
        <v>1</v>
      </c>
      <c r="Y200" s="44">
        <v>24117</v>
      </c>
      <c r="AA200" s="35"/>
      <c r="AB200" s="35"/>
    </row>
    <row r="201" spans="1:28" ht="11.25" customHeight="1">
      <c r="A201" s="37">
        <v>15</v>
      </c>
      <c r="B201" s="38"/>
      <c r="C201" s="39" t="s">
        <v>170</v>
      </c>
      <c r="D201" s="40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2">
        <v>0</v>
      </c>
      <c r="L201" s="37">
        <v>15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4">
        <v>0</v>
      </c>
      <c r="AA201" s="35"/>
      <c r="AB201" s="35"/>
    </row>
    <row r="202" spans="1:28" ht="11.25" customHeight="1">
      <c r="A202" s="37">
        <v>16</v>
      </c>
      <c r="B202" s="38"/>
      <c r="C202" s="39" t="s">
        <v>171</v>
      </c>
      <c r="D202" s="40">
        <v>1267</v>
      </c>
      <c r="E202" s="41">
        <v>2134</v>
      </c>
      <c r="F202" s="41">
        <v>5492</v>
      </c>
      <c r="G202" s="41">
        <v>13598</v>
      </c>
      <c r="H202" s="41">
        <v>782</v>
      </c>
      <c r="I202" s="41">
        <v>956</v>
      </c>
      <c r="J202" s="41">
        <v>10</v>
      </c>
      <c r="K202" s="42">
        <v>113</v>
      </c>
      <c r="L202" s="37">
        <v>16</v>
      </c>
      <c r="M202" s="43">
        <v>138</v>
      </c>
      <c r="N202" s="43">
        <v>0</v>
      </c>
      <c r="O202" s="43">
        <v>351</v>
      </c>
      <c r="P202" s="43">
        <v>504</v>
      </c>
      <c r="Q202" s="43">
        <v>1160</v>
      </c>
      <c r="R202" s="43">
        <v>24</v>
      </c>
      <c r="S202" s="43">
        <v>153</v>
      </c>
      <c r="T202" s="43">
        <v>184</v>
      </c>
      <c r="U202" s="43">
        <v>171</v>
      </c>
      <c r="V202" s="43">
        <v>200</v>
      </c>
      <c r="W202" s="43">
        <v>22</v>
      </c>
      <c r="X202" s="43">
        <v>19</v>
      </c>
      <c r="Y202" s="44">
        <v>27278</v>
      </c>
      <c r="AA202" s="35"/>
      <c r="AB202" s="35"/>
    </row>
    <row r="203" spans="1:28" ht="11.25" customHeight="1">
      <c r="A203" s="37">
        <v>17</v>
      </c>
      <c r="B203" s="38"/>
      <c r="C203" s="39" t="s">
        <v>172</v>
      </c>
      <c r="D203" s="40">
        <v>0</v>
      </c>
      <c r="E203" s="41">
        <v>0</v>
      </c>
      <c r="F203" s="41">
        <v>926</v>
      </c>
      <c r="G203" s="41">
        <v>0</v>
      </c>
      <c r="H203" s="41">
        <v>2</v>
      </c>
      <c r="I203" s="41">
        <v>0</v>
      </c>
      <c r="J203" s="41">
        <v>0</v>
      </c>
      <c r="K203" s="42">
        <v>0</v>
      </c>
      <c r="L203" s="37">
        <v>17</v>
      </c>
      <c r="M203" s="43">
        <v>22</v>
      </c>
      <c r="N203" s="43">
        <v>0</v>
      </c>
      <c r="O203" s="43">
        <v>211</v>
      </c>
      <c r="P203" s="43">
        <v>0</v>
      </c>
      <c r="Q203" s="43">
        <v>72</v>
      </c>
      <c r="R203" s="43">
        <v>0</v>
      </c>
      <c r="S203" s="43">
        <v>4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4">
        <v>1237</v>
      </c>
      <c r="AA203" s="35"/>
      <c r="AB203" s="35"/>
    </row>
    <row r="204" spans="1:28" ht="11.25" customHeight="1">
      <c r="A204" s="37"/>
      <c r="B204" s="38"/>
      <c r="C204" s="39"/>
      <c r="D204" s="40"/>
      <c r="E204" s="41"/>
      <c r="F204" s="41"/>
      <c r="G204" s="41"/>
      <c r="H204" s="41"/>
      <c r="I204" s="41"/>
      <c r="J204" s="41"/>
      <c r="K204" s="42"/>
      <c r="L204" s="37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4"/>
      <c r="AA204" s="35"/>
      <c r="AB204" s="35"/>
    </row>
    <row r="205" spans="1:28" s="36" customFormat="1" ht="11.25" customHeight="1">
      <c r="A205" s="27">
        <v>18</v>
      </c>
      <c r="B205" s="28"/>
      <c r="C205" s="29" t="s">
        <v>173</v>
      </c>
      <c r="D205" s="45">
        <v>39502</v>
      </c>
      <c r="E205" s="46">
        <v>31546</v>
      </c>
      <c r="F205" s="46">
        <v>69381</v>
      </c>
      <c r="G205" s="46">
        <v>80044</v>
      </c>
      <c r="H205" s="46">
        <v>10308</v>
      </c>
      <c r="I205" s="46">
        <v>13883</v>
      </c>
      <c r="J205" s="46">
        <v>7324</v>
      </c>
      <c r="K205" s="47">
        <v>6724</v>
      </c>
      <c r="L205" s="27">
        <v>18</v>
      </c>
      <c r="M205" s="48">
        <v>12826</v>
      </c>
      <c r="N205" s="48">
        <v>4891</v>
      </c>
      <c r="O205" s="48">
        <v>12151</v>
      </c>
      <c r="P205" s="48">
        <v>4742</v>
      </c>
      <c r="Q205" s="48">
        <v>26768</v>
      </c>
      <c r="R205" s="48">
        <v>6428</v>
      </c>
      <c r="S205" s="48">
        <v>16422</v>
      </c>
      <c r="T205" s="48">
        <v>1562</v>
      </c>
      <c r="U205" s="48">
        <v>4661</v>
      </c>
      <c r="V205" s="48">
        <v>3690</v>
      </c>
      <c r="W205" s="48">
        <v>521</v>
      </c>
      <c r="X205" s="48">
        <f>X215+X206</f>
        <v>266</v>
      </c>
      <c r="Y205" s="49">
        <v>353640</v>
      </c>
      <c r="Z205" s="36">
        <v>0</v>
      </c>
      <c r="AA205" s="35"/>
      <c r="AB205" s="35"/>
    </row>
    <row r="206" spans="1:28" s="36" customFormat="1" ht="11.25" customHeight="1">
      <c r="A206" s="50">
        <v>19</v>
      </c>
      <c r="B206" s="51"/>
      <c r="C206" s="52" t="s">
        <v>174</v>
      </c>
      <c r="D206" s="53">
        <v>16216</v>
      </c>
      <c r="E206" s="54">
        <v>12160</v>
      </c>
      <c r="F206" s="54">
        <v>24870</v>
      </c>
      <c r="G206" s="54">
        <v>25239</v>
      </c>
      <c r="H206" s="54">
        <v>1505</v>
      </c>
      <c r="I206" s="54">
        <v>3093</v>
      </c>
      <c r="J206" s="54">
        <v>1756</v>
      </c>
      <c r="K206" s="55">
        <v>2593</v>
      </c>
      <c r="L206" s="50">
        <v>19</v>
      </c>
      <c r="M206" s="56">
        <v>1915</v>
      </c>
      <c r="N206" s="56">
        <v>4740</v>
      </c>
      <c r="O206" s="56">
        <v>6172</v>
      </c>
      <c r="P206" s="56">
        <v>3340</v>
      </c>
      <c r="Q206" s="56">
        <v>9620</v>
      </c>
      <c r="R206" s="56">
        <v>1060</v>
      </c>
      <c r="S206" s="56">
        <v>4335</v>
      </c>
      <c r="T206" s="56">
        <v>780</v>
      </c>
      <c r="U206" s="56">
        <v>3246</v>
      </c>
      <c r="V206" s="56">
        <v>846</v>
      </c>
      <c r="W206" s="56">
        <v>452</v>
      </c>
      <c r="X206" s="56">
        <v>63</v>
      </c>
      <c r="Y206" s="57">
        <v>124001</v>
      </c>
      <c r="Z206" s="36">
        <v>0</v>
      </c>
      <c r="AA206" s="35"/>
      <c r="AB206" s="35"/>
    </row>
    <row r="207" spans="1:28" ht="11.25" customHeight="1">
      <c r="A207" s="37">
        <v>20</v>
      </c>
      <c r="B207" s="38"/>
      <c r="C207" s="39" t="s">
        <v>175</v>
      </c>
      <c r="D207" s="40">
        <v>15332</v>
      </c>
      <c r="E207" s="41">
        <v>10598</v>
      </c>
      <c r="F207" s="41">
        <v>19953</v>
      </c>
      <c r="G207" s="41">
        <v>22569</v>
      </c>
      <c r="H207" s="41">
        <v>1406</v>
      </c>
      <c r="I207" s="41">
        <v>2730</v>
      </c>
      <c r="J207" s="41">
        <v>1918</v>
      </c>
      <c r="K207" s="42">
        <v>2507</v>
      </c>
      <c r="L207" s="37">
        <v>20</v>
      </c>
      <c r="M207" s="43">
        <v>1512</v>
      </c>
      <c r="N207" s="43">
        <v>3314</v>
      </c>
      <c r="O207" s="43">
        <v>4931</v>
      </c>
      <c r="P207" s="43">
        <v>2818</v>
      </c>
      <c r="Q207" s="43">
        <v>6387</v>
      </c>
      <c r="R207" s="43">
        <v>914</v>
      </c>
      <c r="S207" s="43">
        <v>3594</v>
      </c>
      <c r="T207" s="43">
        <v>341</v>
      </c>
      <c r="U207" s="43">
        <v>1954</v>
      </c>
      <c r="V207" s="43">
        <v>618</v>
      </c>
      <c r="W207" s="43">
        <v>202</v>
      </c>
      <c r="X207" s="43">
        <v>58</v>
      </c>
      <c r="Y207" s="44">
        <v>103656</v>
      </c>
      <c r="Z207">
        <v>0</v>
      </c>
      <c r="AA207" s="35"/>
      <c r="AB207" s="35"/>
    </row>
    <row r="208" spans="1:28" ht="11.25" customHeight="1">
      <c r="A208" s="37">
        <v>21</v>
      </c>
      <c r="B208" s="38"/>
      <c r="C208" s="39" t="s">
        <v>176</v>
      </c>
      <c r="D208" s="40">
        <v>20</v>
      </c>
      <c r="E208" s="41">
        <v>218</v>
      </c>
      <c r="F208" s="41">
        <v>403</v>
      </c>
      <c r="G208" s="41">
        <v>1021</v>
      </c>
      <c r="H208" s="41">
        <v>14</v>
      </c>
      <c r="I208" s="41">
        <v>131</v>
      </c>
      <c r="J208" s="41">
        <v>51</v>
      </c>
      <c r="K208" s="42">
        <v>15</v>
      </c>
      <c r="L208" s="37">
        <v>21</v>
      </c>
      <c r="M208" s="43">
        <v>37</v>
      </c>
      <c r="N208" s="43">
        <v>50</v>
      </c>
      <c r="O208" s="43">
        <v>663</v>
      </c>
      <c r="P208" s="43">
        <v>303</v>
      </c>
      <c r="Q208" s="43">
        <v>111</v>
      </c>
      <c r="R208" s="43">
        <v>0</v>
      </c>
      <c r="S208" s="43">
        <v>11</v>
      </c>
      <c r="T208" s="43">
        <v>23</v>
      </c>
      <c r="U208" s="43">
        <v>190</v>
      </c>
      <c r="V208" s="43">
        <v>228</v>
      </c>
      <c r="W208" s="43">
        <v>25</v>
      </c>
      <c r="X208" s="43">
        <v>5</v>
      </c>
      <c r="Y208" s="44">
        <v>3519</v>
      </c>
      <c r="Z208">
        <v>0</v>
      </c>
      <c r="AA208" s="35"/>
      <c r="AB208" s="35"/>
    </row>
    <row r="209" spans="1:28" ht="11.25" customHeight="1">
      <c r="A209" s="37">
        <v>22</v>
      </c>
      <c r="B209" s="38"/>
      <c r="C209" s="39" t="s">
        <v>177</v>
      </c>
      <c r="D209" s="40">
        <v>73</v>
      </c>
      <c r="E209" s="41">
        <v>0</v>
      </c>
      <c r="F209" s="41">
        <v>0</v>
      </c>
      <c r="G209" s="41">
        <v>241</v>
      </c>
      <c r="H209" s="41">
        <v>14</v>
      </c>
      <c r="I209" s="41">
        <v>0</v>
      </c>
      <c r="J209" s="41">
        <v>0</v>
      </c>
      <c r="K209" s="42">
        <v>0</v>
      </c>
      <c r="L209" s="37">
        <v>22</v>
      </c>
      <c r="M209" s="43">
        <v>0</v>
      </c>
      <c r="N209" s="43">
        <v>-5</v>
      </c>
      <c r="O209" s="43">
        <v>0</v>
      </c>
      <c r="P209" s="43">
        <v>3</v>
      </c>
      <c r="Q209" s="43">
        <v>20</v>
      </c>
      <c r="R209" s="43">
        <v>0</v>
      </c>
      <c r="S209" s="43">
        <v>119</v>
      </c>
      <c r="T209" s="43">
        <v>130</v>
      </c>
      <c r="U209" s="43">
        <v>0</v>
      </c>
      <c r="V209" s="43">
        <v>0</v>
      </c>
      <c r="W209" s="43">
        <v>0</v>
      </c>
      <c r="X209" s="43">
        <v>0</v>
      </c>
      <c r="Y209" s="44">
        <v>595</v>
      </c>
      <c r="Z209">
        <v>0</v>
      </c>
      <c r="AA209" s="35"/>
      <c r="AB209" s="35"/>
    </row>
    <row r="210" spans="1:28" ht="11.25" customHeight="1">
      <c r="A210" s="37">
        <v>23</v>
      </c>
      <c r="B210" s="38"/>
      <c r="C210" s="39" t="s">
        <v>178</v>
      </c>
      <c r="D210" s="40">
        <v>19</v>
      </c>
      <c r="E210" s="41">
        <v>831</v>
      </c>
      <c r="F210" s="41">
        <v>3011</v>
      </c>
      <c r="G210" s="41">
        <v>710</v>
      </c>
      <c r="H210" s="41">
        <v>0</v>
      </c>
      <c r="I210" s="41">
        <v>220</v>
      </c>
      <c r="J210" s="41">
        <v>51</v>
      </c>
      <c r="K210" s="42">
        <v>31</v>
      </c>
      <c r="L210" s="37">
        <v>23</v>
      </c>
      <c r="M210" s="43">
        <v>293</v>
      </c>
      <c r="N210" s="43">
        <v>1248</v>
      </c>
      <c r="O210" s="43">
        <v>300</v>
      </c>
      <c r="P210" s="43">
        <v>148</v>
      </c>
      <c r="Q210" s="43">
        <v>2054</v>
      </c>
      <c r="R210" s="43">
        <v>126</v>
      </c>
      <c r="S210" s="43">
        <v>580</v>
      </c>
      <c r="T210" s="43">
        <v>111</v>
      </c>
      <c r="U210" s="43">
        <v>68</v>
      </c>
      <c r="V210" s="43">
        <v>0</v>
      </c>
      <c r="W210" s="43">
        <v>224</v>
      </c>
      <c r="X210" s="43">
        <v>0</v>
      </c>
      <c r="Y210" s="44">
        <v>10025</v>
      </c>
      <c r="Z210">
        <v>0</v>
      </c>
      <c r="AA210" s="35"/>
      <c r="AB210" s="35"/>
    </row>
    <row r="211" spans="1:28" ht="11.25" customHeight="1">
      <c r="A211" s="37">
        <v>24</v>
      </c>
      <c r="B211" s="38"/>
      <c r="C211" s="39" t="s">
        <v>161</v>
      </c>
      <c r="D211" s="40">
        <v>89</v>
      </c>
      <c r="E211" s="41">
        <v>0</v>
      </c>
      <c r="F211" s="41">
        <v>-1</v>
      </c>
      <c r="G211" s="41">
        <v>130</v>
      </c>
      <c r="H211" s="41">
        <v>0</v>
      </c>
      <c r="I211" s="41">
        <v>0</v>
      </c>
      <c r="J211" s="41">
        <v>-311</v>
      </c>
      <c r="K211" s="42">
        <v>0</v>
      </c>
      <c r="L211" s="37">
        <v>24</v>
      </c>
      <c r="M211" s="43">
        <v>0</v>
      </c>
      <c r="N211" s="43">
        <v>0</v>
      </c>
      <c r="O211" s="43">
        <v>0</v>
      </c>
      <c r="P211" s="43">
        <v>66</v>
      </c>
      <c r="Q211" s="43">
        <v>0</v>
      </c>
      <c r="R211" s="43">
        <v>0</v>
      </c>
      <c r="S211" s="43">
        <v>0</v>
      </c>
      <c r="T211" s="43">
        <v>94</v>
      </c>
      <c r="U211" s="43">
        <v>1028</v>
      </c>
      <c r="V211" s="43">
        <v>0</v>
      </c>
      <c r="W211" s="43">
        <v>0</v>
      </c>
      <c r="X211" s="43">
        <v>0</v>
      </c>
      <c r="Y211" s="44">
        <v>1095</v>
      </c>
      <c r="Z211">
        <v>0</v>
      </c>
      <c r="AA211" s="35"/>
      <c r="AB211" s="35"/>
    </row>
    <row r="212" spans="1:28" ht="11.25" customHeight="1">
      <c r="A212" s="37">
        <v>25</v>
      </c>
      <c r="B212" s="38"/>
      <c r="C212" s="39" t="s">
        <v>179</v>
      </c>
      <c r="D212" s="40">
        <v>16</v>
      </c>
      <c r="E212" s="41">
        <v>275</v>
      </c>
      <c r="F212" s="41">
        <v>360</v>
      </c>
      <c r="G212" s="41">
        <v>98</v>
      </c>
      <c r="H212" s="41">
        <v>0</v>
      </c>
      <c r="I212" s="41">
        <v>0</v>
      </c>
      <c r="J212" s="41">
        <v>31</v>
      </c>
      <c r="K212" s="42">
        <v>0</v>
      </c>
      <c r="L212" s="37">
        <v>25</v>
      </c>
      <c r="M212" s="43">
        <v>-1</v>
      </c>
      <c r="N212" s="43">
        <v>50</v>
      </c>
      <c r="O212" s="43">
        <v>0</v>
      </c>
      <c r="P212" s="43">
        <v>0</v>
      </c>
      <c r="Q212" s="43">
        <v>559</v>
      </c>
      <c r="R212" s="43">
        <v>0</v>
      </c>
      <c r="S212" s="43">
        <v>0</v>
      </c>
      <c r="T212" s="43">
        <v>66</v>
      </c>
      <c r="U212" s="43">
        <v>0</v>
      </c>
      <c r="V212" s="43">
        <v>0</v>
      </c>
      <c r="W212" s="43">
        <v>0</v>
      </c>
      <c r="X212" s="43">
        <v>0</v>
      </c>
      <c r="Y212" s="44">
        <v>1454</v>
      </c>
      <c r="Z212">
        <v>0</v>
      </c>
      <c r="AA212" s="35"/>
      <c r="AB212" s="35"/>
    </row>
    <row r="213" spans="1:28" ht="11.25" customHeight="1">
      <c r="A213" s="37">
        <v>26</v>
      </c>
      <c r="B213" s="38"/>
      <c r="C213" s="39" t="s">
        <v>180</v>
      </c>
      <c r="D213" s="40">
        <v>271</v>
      </c>
      <c r="E213" s="41">
        <v>113</v>
      </c>
      <c r="F213" s="41">
        <v>423</v>
      </c>
      <c r="G213" s="41">
        <v>335</v>
      </c>
      <c r="H213" s="41">
        <v>68</v>
      </c>
      <c r="I213" s="41">
        <v>12</v>
      </c>
      <c r="J213" s="41">
        <v>16</v>
      </c>
      <c r="K213" s="42">
        <v>40</v>
      </c>
      <c r="L213" s="37">
        <v>26</v>
      </c>
      <c r="M213" s="43">
        <v>8</v>
      </c>
      <c r="N213" s="43">
        <v>80</v>
      </c>
      <c r="O213" s="43">
        <v>278</v>
      </c>
      <c r="P213" s="43">
        <v>2</v>
      </c>
      <c r="Q213" s="43">
        <v>227</v>
      </c>
      <c r="R213" s="43">
        <v>20</v>
      </c>
      <c r="S213" s="43">
        <v>28</v>
      </c>
      <c r="T213" s="43">
        <v>15</v>
      </c>
      <c r="U213" s="43">
        <v>6</v>
      </c>
      <c r="V213" s="43">
        <v>0</v>
      </c>
      <c r="W213" s="43">
        <v>1</v>
      </c>
      <c r="X213" s="43">
        <v>0</v>
      </c>
      <c r="Y213" s="44">
        <v>1943</v>
      </c>
      <c r="Z213">
        <v>0</v>
      </c>
      <c r="AA213" s="35"/>
      <c r="AB213" s="35"/>
    </row>
    <row r="214" spans="1:28" ht="11.25" customHeight="1">
      <c r="A214" s="37">
        <v>27</v>
      </c>
      <c r="B214" s="38"/>
      <c r="C214" s="39" t="s">
        <v>181</v>
      </c>
      <c r="D214" s="40">
        <v>396</v>
      </c>
      <c r="E214" s="41">
        <v>125</v>
      </c>
      <c r="F214" s="41">
        <v>721</v>
      </c>
      <c r="G214" s="41">
        <v>135</v>
      </c>
      <c r="H214" s="41">
        <v>3</v>
      </c>
      <c r="I214" s="41">
        <v>0</v>
      </c>
      <c r="J214" s="41">
        <v>0</v>
      </c>
      <c r="K214" s="42">
        <v>0</v>
      </c>
      <c r="L214" s="37">
        <v>27</v>
      </c>
      <c r="M214" s="43">
        <v>66</v>
      </c>
      <c r="N214" s="43">
        <v>3</v>
      </c>
      <c r="O214" s="43">
        <v>0</v>
      </c>
      <c r="P214" s="43">
        <v>0</v>
      </c>
      <c r="Q214" s="43">
        <v>262</v>
      </c>
      <c r="R214" s="43">
        <v>0</v>
      </c>
      <c r="S214" s="43">
        <v>3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4">
        <v>1714</v>
      </c>
      <c r="Z214">
        <v>0</v>
      </c>
      <c r="AA214" s="35"/>
      <c r="AB214" s="35"/>
    </row>
    <row r="215" spans="1:28" s="36" customFormat="1" ht="11.25" customHeight="1">
      <c r="A215" s="50">
        <v>28</v>
      </c>
      <c r="B215" s="51"/>
      <c r="C215" s="52" t="s">
        <v>182</v>
      </c>
      <c r="D215" s="53">
        <v>23286</v>
      </c>
      <c r="E215" s="54">
        <v>19386</v>
      </c>
      <c r="F215" s="54">
        <v>44511</v>
      </c>
      <c r="G215" s="54">
        <v>54805</v>
      </c>
      <c r="H215" s="54">
        <v>8803</v>
      </c>
      <c r="I215" s="54">
        <v>10790</v>
      </c>
      <c r="J215" s="54">
        <v>5568</v>
      </c>
      <c r="K215" s="55">
        <v>4131</v>
      </c>
      <c r="L215" s="50">
        <v>28</v>
      </c>
      <c r="M215" s="56">
        <v>10911</v>
      </c>
      <c r="N215" s="56">
        <v>151</v>
      </c>
      <c r="O215" s="56">
        <v>5979</v>
      </c>
      <c r="P215" s="56">
        <v>1402</v>
      </c>
      <c r="Q215" s="56">
        <v>17148</v>
      </c>
      <c r="R215" s="56">
        <v>5368</v>
      </c>
      <c r="S215" s="56">
        <v>12087</v>
      </c>
      <c r="T215" s="56">
        <v>782</v>
      </c>
      <c r="U215" s="56">
        <v>1415</v>
      </c>
      <c r="V215" s="56">
        <v>2844</v>
      </c>
      <c r="W215" s="56">
        <v>69</v>
      </c>
      <c r="X215" s="56">
        <f>SUM(X217:X222)</f>
        <v>203</v>
      </c>
      <c r="Y215" s="57">
        <v>229639</v>
      </c>
      <c r="Z215" s="36">
        <v>0</v>
      </c>
      <c r="AA215" s="35"/>
      <c r="AB215" s="35"/>
    </row>
    <row r="216" spans="1:28" ht="11.25" customHeight="1">
      <c r="A216" s="37">
        <v>29</v>
      </c>
      <c r="B216" s="38"/>
      <c r="C216" s="39" t="s">
        <v>183</v>
      </c>
      <c r="D216" s="40">
        <v>18576</v>
      </c>
      <c r="E216" s="41">
        <v>6788</v>
      </c>
      <c r="F216" s="41">
        <v>35913</v>
      </c>
      <c r="G216" s="41">
        <v>30502</v>
      </c>
      <c r="H216" s="41">
        <v>3629</v>
      </c>
      <c r="I216" s="41">
        <v>2608</v>
      </c>
      <c r="J216" s="41">
        <v>1705</v>
      </c>
      <c r="K216" s="42">
        <v>3026</v>
      </c>
      <c r="L216" s="37">
        <v>29</v>
      </c>
      <c r="M216" s="43">
        <v>3140</v>
      </c>
      <c r="N216" s="43">
        <v>150</v>
      </c>
      <c r="O216" s="43">
        <v>3432</v>
      </c>
      <c r="P216" s="43">
        <v>1295</v>
      </c>
      <c r="Q216" s="43">
        <v>9774</v>
      </c>
      <c r="R216" s="43">
        <v>1143</v>
      </c>
      <c r="S216" s="43">
        <v>3697</v>
      </c>
      <c r="T216" s="43">
        <v>300</v>
      </c>
      <c r="U216" s="43">
        <v>428</v>
      </c>
      <c r="V216" s="43">
        <v>777</v>
      </c>
      <c r="W216" s="43">
        <v>40</v>
      </c>
      <c r="X216" s="43">
        <v>0</v>
      </c>
      <c r="Y216" s="44">
        <v>126923</v>
      </c>
      <c r="Z216">
        <v>0</v>
      </c>
      <c r="AA216" s="35"/>
      <c r="AB216" s="35"/>
    </row>
    <row r="217" spans="1:28" ht="11.25" customHeight="1">
      <c r="A217" s="37">
        <v>30</v>
      </c>
      <c r="B217" s="38"/>
      <c r="C217" s="39" t="s">
        <v>176</v>
      </c>
      <c r="D217" s="40">
        <v>0</v>
      </c>
      <c r="E217" s="41">
        <v>7</v>
      </c>
      <c r="F217" s="41">
        <v>65</v>
      </c>
      <c r="G217" s="41">
        <v>105</v>
      </c>
      <c r="H217" s="41">
        <v>896</v>
      </c>
      <c r="I217" s="41">
        <v>325</v>
      </c>
      <c r="J217" s="41">
        <v>255</v>
      </c>
      <c r="K217" s="42">
        <v>201</v>
      </c>
      <c r="L217" s="37">
        <v>30</v>
      </c>
      <c r="M217" s="43">
        <v>18</v>
      </c>
      <c r="N217" s="43">
        <v>0</v>
      </c>
      <c r="O217" s="43">
        <v>3</v>
      </c>
      <c r="P217" s="43">
        <v>58</v>
      </c>
      <c r="Q217" s="43">
        <v>187</v>
      </c>
      <c r="R217" s="43">
        <v>0</v>
      </c>
      <c r="S217" s="43">
        <v>307</v>
      </c>
      <c r="T217" s="43">
        <v>87</v>
      </c>
      <c r="U217" s="43">
        <v>0</v>
      </c>
      <c r="V217" s="43">
        <v>607</v>
      </c>
      <c r="W217" s="43">
        <v>0</v>
      </c>
      <c r="X217" s="43">
        <v>26</v>
      </c>
      <c r="Y217" s="44">
        <v>3147</v>
      </c>
      <c r="Z217">
        <v>0</v>
      </c>
      <c r="AA217" s="35"/>
      <c r="AB217" s="35"/>
    </row>
    <row r="218" spans="1:28" ht="11.25" customHeight="1">
      <c r="A218" s="37">
        <v>31</v>
      </c>
      <c r="B218" s="38"/>
      <c r="C218" s="39" t="s">
        <v>177</v>
      </c>
      <c r="D218" s="40">
        <v>344</v>
      </c>
      <c r="E218" s="41">
        <v>0</v>
      </c>
      <c r="F218" s="41">
        <v>0</v>
      </c>
      <c r="G218" s="41">
        <v>465</v>
      </c>
      <c r="H218" s="41">
        <v>0</v>
      </c>
      <c r="I218" s="41">
        <v>33</v>
      </c>
      <c r="J218" s="41">
        <v>35</v>
      </c>
      <c r="K218" s="42">
        <v>0</v>
      </c>
      <c r="L218" s="37">
        <v>31</v>
      </c>
      <c r="M218" s="43">
        <v>0</v>
      </c>
      <c r="N218" s="43">
        <v>0</v>
      </c>
      <c r="O218" s="43">
        <v>0</v>
      </c>
      <c r="P218" s="43">
        <v>1</v>
      </c>
      <c r="Q218" s="43">
        <v>63</v>
      </c>
      <c r="R218" s="43">
        <v>0</v>
      </c>
      <c r="S218" s="43">
        <v>284</v>
      </c>
      <c r="T218" s="43">
        <v>7</v>
      </c>
      <c r="U218" s="43">
        <v>0</v>
      </c>
      <c r="V218" s="43">
        <v>520</v>
      </c>
      <c r="W218" s="43">
        <v>0</v>
      </c>
      <c r="X218" s="43">
        <v>0</v>
      </c>
      <c r="Y218" s="44">
        <v>1752</v>
      </c>
      <c r="Z218">
        <v>0</v>
      </c>
      <c r="AA218" s="35"/>
      <c r="AB218" s="35"/>
    </row>
    <row r="219" spans="1:28" ht="11.25" customHeight="1">
      <c r="A219" s="37">
        <v>32</v>
      </c>
      <c r="B219" s="38"/>
      <c r="C219" s="39" t="s">
        <v>178</v>
      </c>
      <c r="D219" s="40">
        <v>3187</v>
      </c>
      <c r="E219" s="41">
        <v>10982</v>
      </c>
      <c r="F219" s="41">
        <v>6220</v>
      </c>
      <c r="G219" s="41">
        <v>21226</v>
      </c>
      <c r="H219" s="41">
        <v>3828</v>
      </c>
      <c r="I219" s="41">
        <v>7130</v>
      </c>
      <c r="J219" s="41">
        <v>3146</v>
      </c>
      <c r="K219" s="42">
        <v>737</v>
      </c>
      <c r="L219" s="37">
        <v>32</v>
      </c>
      <c r="M219" s="43">
        <v>7502</v>
      </c>
      <c r="N219" s="43">
        <v>0</v>
      </c>
      <c r="O219" s="43">
        <v>2544</v>
      </c>
      <c r="P219" s="43">
        <v>29</v>
      </c>
      <c r="Q219" s="43">
        <v>6900</v>
      </c>
      <c r="R219" s="43">
        <v>4225</v>
      </c>
      <c r="S219" s="43">
        <v>7406</v>
      </c>
      <c r="T219" s="43">
        <v>355</v>
      </c>
      <c r="U219" s="43">
        <v>973</v>
      </c>
      <c r="V219" s="43">
        <v>905</v>
      </c>
      <c r="W219" s="43">
        <v>15</v>
      </c>
      <c r="X219" s="43">
        <v>1</v>
      </c>
      <c r="Y219" s="44">
        <v>87311</v>
      </c>
      <c r="Z219">
        <v>0</v>
      </c>
      <c r="AA219" s="35"/>
      <c r="AB219" s="35"/>
    </row>
    <row r="220" spans="1:28" ht="11.25" customHeight="1">
      <c r="A220" s="37">
        <v>33</v>
      </c>
      <c r="B220" s="38"/>
      <c r="C220" s="39" t="s">
        <v>169</v>
      </c>
      <c r="D220" s="40">
        <v>0</v>
      </c>
      <c r="E220" s="41">
        <v>1113</v>
      </c>
      <c r="F220" s="41">
        <v>1</v>
      </c>
      <c r="G220" s="41">
        <v>1490</v>
      </c>
      <c r="H220" s="41">
        <v>0</v>
      </c>
      <c r="I220" s="41">
        <v>593</v>
      </c>
      <c r="J220" s="41">
        <v>344</v>
      </c>
      <c r="K220" s="42">
        <v>47</v>
      </c>
      <c r="L220" s="37">
        <v>33</v>
      </c>
      <c r="M220" s="43">
        <v>0</v>
      </c>
      <c r="N220" s="43">
        <v>1</v>
      </c>
      <c r="O220" s="43">
        <v>0</v>
      </c>
      <c r="P220" s="43">
        <v>0</v>
      </c>
      <c r="Q220" s="43">
        <v>116</v>
      </c>
      <c r="R220" s="43">
        <v>0</v>
      </c>
      <c r="S220" s="43">
        <v>94</v>
      </c>
      <c r="T220" s="43">
        <v>0</v>
      </c>
      <c r="U220" s="43">
        <v>0</v>
      </c>
      <c r="V220" s="43">
        <v>0</v>
      </c>
      <c r="W220" s="43">
        <v>0</v>
      </c>
      <c r="X220" s="43">
        <v>175</v>
      </c>
      <c r="Y220" s="44">
        <v>3974</v>
      </c>
      <c r="Z220">
        <v>0</v>
      </c>
      <c r="AA220" s="35"/>
      <c r="AB220" s="35"/>
    </row>
    <row r="221" spans="1:28" ht="11.25" customHeight="1">
      <c r="A221" s="37">
        <v>34</v>
      </c>
      <c r="B221" s="38"/>
      <c r="C221" s="39" t="s">
        <v>170</v>
      </c>
      <c r="D221" s="40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2">
        <v>0</v>
      </c>
      <c r="L221" s="37">
        <v>34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4">
        <v>0</v>
      </c>
      <c r="Z221">
        <v>0</v>
      </c>
      <c r="AA221" s="35"/>
      <c r="AB221" s="35"/>
    </row>
    <row r="222" spans="1:28" ht="11.25" customHeight="1">
      <c r="A222" s="37">
        <v>35</v>
      </c>
      <c r="B222" s="38"/>
      <c r="C222" s="39" t="s">
        <v>184</v>
      </c>
      <c r="D222" s="40">
        <v>1150</v>
      </c>
      <c r="E222" s="41">
        <v>471</v>
      </c>
      <c r="F222" s="41">
        <v>1990</v>
      </c>
      <c r="G222" s="41">
        <v>934</v>
      </c>
      <c r="H222" s="41">
        <v>217</v>
      </c>
      <c r="I222" s="41">
        <v>93</v>
      </c>
      <c r="J222" s="41">
        <v>61</v>
      </c>
      <c r="K222" s="42">
        <v>70</v>
      </c>
      <c r="L222" s="37">
        <v>35</v>
      </c>
      <c r="M222" s="43">
        <v>74</v>
      </c>
      <c r="N222" s="43">
        <v>0</v>
      </c>
      <c r="O222" s="43">
        <v>0</v>
      </c>
      <c r="P222" s="43">
        <v>19</v>
      </c>
      <c r="Q222" s="43">
        <v>0</v>
      </c>
      <c r="R222" s="43">
        <v>0</v>
      </c>
      <c r="S222" s="43">
        <v>130</v>
      </c>
      <c r="T222" s="43">
        <v>33</v>
      </c>
      <c r="U222" s="43">
        <v>0</v>
      </c>
      <c r="V222" s="43">
        <v>0</v>
      </c>
      <c r="W222" s="43">
        <v>5</v>
      </c>
      <c r="X222" s="43">
        <v>1</v>
      </c>
      <c r="Y222" s="44">
        <v>5248</v>
      </c>
      <c r="Z222">
        <v>0</v>
      </c>
      <c r="AA222" s="35"/>
      <c r="AB222" s="35"/>
    </row>
    <row r="223" spans="1:28" ht="11.25" customHeight="1">
      <c r="A223" s="37">
        <v>36</v>
      </c>
      <c r="B223" s="38"/>
      <c r="C223" s="39" t="s">
        <v>185</v>
      </c>
      <c r="D223" s="40">
        <v>29</v>
      </c>
      <c r="E223" s="41">
        <v>25</v>
      </c>
      <c r="F223" s="41">
        <v>322</v>
      </c>
      <c r="G223" s="41">
        <v>83</v>
      </c>
      <c r="H223" s="41">
        <v>233</v>
      </c>
      <c r="I223" s="41">
        <v>8</v>
      </c>
      <c r="J223" s="41">
        <v>22</v>
      </c>
      <c r="K223" s="42">
        <v>50</v>
      </c>
      <c r="L223" s="37">
        <v>36</v>
      </c>
      <c r="M223" s="43">
        <v>177</v>
      </c>
      <c r="N223" s="43">
        <v>0</v>
      </c>
      <c r="O223" s="43">
        <v>0</v>
      </c>
      <c r="P223" s="43">
        <v>0</v>
      </c>
      <c r="Q223" s="43">
        <v>108</v>
      </c>
      <c r="R223" s="43">
        <v>0</v>
      </c>
      <c r="S223" s="43">
        <v>169</v>
      </c>
      <c r="T223" s="43">
        <v>0</v>
      </c>
      <c r="U223" s="43">
        <v>14</v>
      </c>
      <c r="V223" s="43">
        <v>35</v>
      </c>
      <c r="W223" s="43">
        <v>9</v>
      </c>
      <c r="X223" s="43">
        <v>0</v>
      </c>
      <c r="Y223" s="44">
        <v>1284</v>
      </c>
      <c r="Z223">
        <v>0</v>
      </c>
      <c r="AA223" s="35"/>
      <c r="AB223" s="35"/>
    </row>
    <row r="224" spans="1:28" ht="11.25" customHeight="1">
      <c r="A224" s="37"/>
      <c r="B224" s="38"/>
      <c r="C224" s="39"/>
      <c r="D224" s="40"/>
      <c r="E224" s="41"/>
      <c r="F224" s="41"/>
      <c r="G224" s="41"/>
      <c r="H224" s="41"/>
      <c r="I224" s="41"/>
      <c r="J224" s="41"/>
      <c r="K224" s="42"/>
      <c r="L224" s="37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4"/>
      <c r="AA224" s="35"/>
      <c r="AB224" s="35"/>
    </row>
    <row r="225" spans="1:28" s="36" customFormat="1" ht="11.25" customHeight="1">
      <c r="A225" s="50">
        <v>37</v>
      </c>
      <c r="B225" s="51"/>
      <c r="C225" s="52" t="s">
        <v>186</v>
      </c>
      <c r="D225" s="53">
        <v>43112</v>
      </c>
      <c r="E225" s="54">
        <v>17615</v>
      </c>
      <c r="F225" s="54">
        <v>79829</v>
      </c>
      <c r="G225" s="54">
        <v>45515</v>
      </c>
      <c r="H225" s="54">
        <v>5582</v>
      </c>
      <c r="I225" s="54">
        <v>6037</v>
      </c>
      <c r="J225" s="54">
        <v>3575</v>
      </c>
      <c r="K225" s="55">
        <v>5657</v>
      </c>
      <c r="L225" s="50">
        <v>37</v>
      </c>
      <c r="M225" s="56">
        <v>7372</v>
      </c>
      <c r="N225" s="56">
        <v>12489</v>
      </c>
      <c r="O225" s="56">
        <v>13928</v>
      </c>
      <c r="P225" s="56">
        <v>2033</v>
      </c>
      <c r="Q225" s="56">
        <v>20392</v>
      </c>
      <c r="R225" s="56">
        <v>4936</v>
      </c>
      <c r="S225" s="56">
        <v>5868</v>
      </c>
      <c r="T225" s="56">
        <v>-370</v>
      </c>
      <c r="U225" s="56">
        <v>665</v>
      </c>
      <c r="V225" s="56">
        <v>5956</v>
      </c>
      <c r="W225" s="56">
        <v>3059</v>
      </c>
      <c r="X225" s="56">
        <f>X187-X205</f>
        <v>-32</v>
      </c>
      <c r="Y225" s="57">
        <v>283218</v>
      </c>
      <c r="AA225" s="35"/>
      <c r="AB225" s="35"/>
    </row>
    <row r="226" spans="1:28" ht="11.25" customHeight="1">
      <c r="A226" s="37"/>
      <c r="B226" s="38"/>
      <c r="C226" s="39"/>
      <c r="D226" s="40"/>
      <c r="E226" s="41"/>
      <c r="F226" s="41"/>
      <c r="G226" s="41"/>
      <c r="H226" s="41"/>
      <c r="I226" s="41"/>
      <c r="J226" s="41"/>
      <c r="K226" s="42"/>
      <c r="L226" s="37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4"/>
      <c r="AA226" s="35"/>
      <c r="AB226" s="35"/>
    </row>
    <row r="227" spans="1:28" s="36" customFormat="1" ht="11.25" customHeight="1">
      <c r="A227" s="27">
        <v>38</v>
      </c>
      <c r="B227" s="28"/>
      <c r="C227" s="29" t="s">
        <v>187</v>
      </c>
      <c r="D227" s="45">
        <v>23387</v>
      </c>
      <c r="E227" s="46">
        <v>9613</v>
      </c>
      <c r="F227" s="46">
        <v>45815</v>
      </c>
      <c r="G227" s="46">
        <v>34845</v>
      </c>
      <c r="H227" s="46">
        <v>18020</v>
      </c>
      <c r="I227" s="46">
        <v>2898</v>
      </c>
      <c r="J227" s="46">
        <v>1159</v>
      </c>
      <c r="K227" s="47">
        <v>1016</v>
      </c>
      <c r="L227" s="27">
        <v>38</v>
      </c>
      <c r="M227" s="48">
        <v>1925</v>
      </c>
      <c r="N227" s="48">
        <v>1405</v>
      </c>
      <c r="O227" s="48">
        <v>4622</v>
      </c>
      <c r="P227" s="48">
        <v>4329</v>
      </c>
      <c r="Q227" s="48">
        <v>20983</v>
      </c>
      <c r="R227" s="48">
        <v>1503</v>
      </c>
      <c r="S227" s="48">
        <v>8683</v>
      </c>
      <c r="T227" s="48">
        <v>3622</v>
      </c>
      <c r="U227" s="48">
        <v>1013</v>
      </c>
      <c r="V227" s="48">
        <v>2299</v>
      </c>
      <c r="W227" s="48">
        <v>48</v>
      </c>
      <c r="X227" s="48">
        <v>1</v>
      </c>
      <c r="Y227" s="49">
        <v>187186</v>
      </c>
      <c r="AA227" s="35"/>
      <c r="AB227" s="35"/>
    </row>
    <row r="228" spans="1:28" s="36" customFormat="1" ht="11.25" customHeight="1">
      <c r="A228" s="50">
        <v>39</v>
      </c>
      <c r="B228" s="51"/>
      <c r="C228" s="52" t="s">
        <v>188</v>
      </c>
      <c r="D228" s="53">
        <v>11265</v>
      </c>
      <c r="E228" s="54">
        <v>4872</v>
      </c>
      <c r="F228" s="54">
        <v>25083</v>
      </c>
      <c r="G228" s="54">
        <v>15292</v>
      </c>
      <c r="H228" s="54">
        <v>10462</v>
      </c>
      <c r="I228" s="54">
        <v>898</v>
      </c>
      <c r="J228" s="54">
        <v>448</v>
      </c>
      <c r="K228" s="55">
        <v>553</v>
      </c>
      <c r="L228" s="50">
        <v>39</v>
      </c>
      <c r="M228" s="56">
        <v>472</v>
      </c>
      <c r="N228" s="56">
        <v>1405</v>
      </c>
      <c r="O228" s="56">
        <v>2574</v>
      </c>
      <c r="P228" s="56">
        <v>321</v>
      </c>
      <c r="Q228" s="56">
        <v>15690</v>
      </c>
      <c r="R228" s="56">
        <v>306</v>
      </c>
      <c r="S228" s="56">
        <v>6579</v>
      </c>
      <c r="T228" s="56">
        <v>108</v>
      </c>
      <c r="U228" s="56">
        <v>141</v>
      </c>
      <c r="V228" s="56">
        <v>472</v>
      </c>
      <c r="W228" s="56">
        <v>46</v>
      </c>
      <c r="X228" s="56">
        <v>0</v>
      </c>
      <c r="Y228" s="57">
        <v>96987</v>
      </c>
      <c r="AA228" s="35"/>
      <c r="AB228" s="35"/>
    </row>
    <row r="229" spans="1:28" ht="11.25" customHeight="1">
      <c r="A229" s="37">
        <v>40</v>
      </c>
      <c r="B229" s="38"/>
      <c r="C229" s="39" t="s">
        <v>189</v>
      </c>
      <c r="D229" s="40">
        <v>7229</v>
      </c>
      <c r="E229" s="41">
        <v>2520</v>
      </c>
      <c r="F229" s="41">
        <v>16735</v>
      </c>
      <c r="G229" s="41">
        <v>4005</v>
      </c>
      <c r="H229" s="41">
        <v>2355</v>
      </c>
      <c r="I229" s="41">
        <v>460</v>
      </c>
      <c r="J229" s="41">
        <v>374</v>
      </c>
      <c r="K229" s="42">
        <v>364</v>
      </c>
      <c r="L229" s="37">
        <v>40</v>
      </c>
      <c r="M229" s="43">
        <v>282</v>
      </c>
      <c r="N229" s="43">
        <v>176</v>
      </c>
      <c r="O229" s="43">
        <v>1747</v>
      </c>
      <c r="P229" s="43">
        <v>44</v>
      </c>
      <c r="Q229" s="43">
        <v>1493</v>
      </c>
      <c r="R229" s="43">
        <v>119</v>
      </c>
      <c r="S229" s="43">
        <v>478</v>
      </c>
      <c r="T229" s="43">
        <v>40</v>
      </c>
      <c r="U229" s="43">
        <v>107</v>
      </c>
      <c r="V229" s="43">
        <v>53</v>
      </c>
      <c r="W229" s="43">
        <v>0</v>
      </c>
      <c r="X229" s="43">
        <v>0</v>
      </c>
      <c r="Y229" s="44">
        <v>38581</v>
      </c>
      <c r="AA229" s="35"/>
      <c r="AB229" s="35"/>
    </row>
    <row r="230" spans="1:28" ht="11.25" customHeight="1">
      <c r="A230" s="37">
        <v>41</v>
      </c>
      <c r="B230" s="38"/>
      <c r="C230" s="39" t="s">
        <v>190</v>
      </c>
      <c r="D230" s="40">
        <v>0</v>
      </c>
      <c r="E230" s="41">
        <v>0</v>
      </c>
      <c r="F230" s="41">
        <v>30</v>
      </c>
      <c r="G230" s="41">
        <v>2</v>
      </c>
      <c r="H230" s="41">
        <v>0</v>
      </c>
      <c r="I230" s="41">
        <v>0</v>
      </c>
      <c r="J230" s="41">
        <v>0</v>
      </c>
      <c r="K230" s="42">
        <v>0</v>
      </c>
      <c r="L230" s="37">
        <v>41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3</v>
      </c>
      <c r="W230" s="43">
        <v>0</v>
      </c>
      <c r="X230" s="43">
        <v>0</v>
      </c>
      <c r="Y230" s="44">
        <v>35</v>
      </c>
      <c r="AA230" s="35"/>
      <c r="AB230" s="35"/>
    </row>
    <row r="231" spans="1:28" ht="11.25" customHeight="1">
      <c r="A231" s="37">
        <v>42</v>
      </c>
      <c r="B231" s="38"/>
      <c r="C231" s="39" t="s">
        <v>191</v>
      </c>
      <c r="D231" s="40">
        <v>4036</v>
      </c>
      <c r="E231" s="41">
        <v>2352</v>
      </c>
      <c r="F231" s="41">
        <v>8318</v>
      </c>
      <c r="G231" s="41">
        <v>11285</v>
      </c>
      <c r="H231" s="41">
        <v>8107</v>
      </c>
      <c r="I231" s="41">
        <v>438</v>
      </c>
      <c r="J231" s="41">
        <v>74</v>
      </c>
      <c r="K231" s="42">
        <v>189</v>
      </c>
      <c r="L231" s="37">
        <v>42</v>
      </c>
      <c r="M231" s="43">
        <v>190</v>
      </c>
      <c r="N231" s="43">
        <v>1229</v>
      </c>
      <c r="O231" s="43">
        <v>827</v>
      </c>
      <c r="P231" s="43">
        <v>277</v>
      </c>
      <c r="Q231" s="43">
        <v>14197</v>
      </c>
      <c r="R231" s="43">
        <v>187</v>
      </c>
      <c r="S231" s="43">
        <v>6101</v>
      </c>
      <c r="T231" s="43">
        <v>68</v>
      </c>
      <c r="U231" s="43">
        <v>34</v>
      </c>
      <c r="V231" s="43">
        <v>416</v>
      </c>
      <c r="W231" s="43">
        <v>46</v>
      </c>
      <c r="X231" s="43">
        <v>0</v>
      </c>
      <c r="Y231" s="44">
        <v>58371</v>
      </c>
      <c r="AA231" s="35"/>
      <c r="AB231" s="35"/>
    </row>
    <row r="232" spans="1:28" s="36" customFormat="1" ht="11.25" customHeight="1">
      <c r="A232" s="50">
        <v>43</v>
      </c>
      <c r="B232" s="51"/>
      <c r="C232" s="52" t="s">
        <v>192</v>
      </c>
      <c r="D232" s="53">
        <v>12122</v>
      </c>
      <c r="E232" s="54">
        <v>4741</v>
      </c>
      <c r="F232" s="54">
        <v>20732</v>
      </c>
      <c r="G232" s="54">
        <v>19553</v>
      </c>
      <c r="H232" s="54">
        <v>7558</v>
      </c>
      <c r="I232" s="54">
        <v>2000</v>
      </c>
      <c r="J232" s="54">
        <v>711</v>
      </c>
      <c r="K232" s="55">
        <v>463</v>
      </c>
      <c r="L232" s="50">
        <v>43</v>
      </c>
      <c r="M232" s="56">
        <v>1453</v>
      </c>
      <c r="N232" s="56">
        <v>0</v>
      </c>
      <c r="O232" s="56">
        <v>2048</v>
      </c>
      <c r="P232" s="56">
        <v>4008</v>
      </c>
      <c r="Q232" s="56">
        <v>5293</v>
      </c>
      <c r="R232" s="56">
        <v>1197</v>
      </c>
      <c r="S232" s="56">
        <v>2104</v>
      </c>
      <c r="T232" s="56">
        <v>3514</v>
      </c>
      <c r="U232" s="56">
        <v>872</v>
      </c>
      <c r="V232" s="56">
        <v>1827</v>
      </c>
      <c r="W232" s="56">
        <v>2</v>
      </c>
      <c r="X232" s="56">
        <v>1</v>
      </c>
      <c r="Y232" s="57">
        <v>90199</v>
      </c>
      <c r="AA232" s="35"/>
      <c r="AB232" s="35"/>
    </row>
    <row r="233" spans="1:28" ht="11.25" customHeight="1">
      <c r="A233" s="37">
        <v>44</v>
      </c>
      <c r="B233" s="38"/>
      <c r="C233" s="39" t="s">
        <v>189</v>
      </c>
      <c r="D233" s="40">
        <v>7032</v>
      </c>
      <c r="E233" s="41">
        <v>3136</v>
      </c>
      <c r="F233" s="41">
        <v>16963</v>
      </c>
      <c r="G233" s="41">
        <v>7167</v>
      </c>
      <c r="H233" s="41">
        <v>1600</v>
      </c>
      <c r="I233" s="41">
        <v>1128</v>
      </c>
      <c r="J233" s="41">
        <v>554</v>
      </c>
      <c r="K233" s="42">
        <v>368</v>
      </c>
      <c r="L233" s="37">
        <v>44</v>
      </c>
      <c r="M233" s="43">
        <v>1222</v>
      </c>
      <c r="N233" s="43">
        <v>0</v>
      </c>
      <c r="O233" s="43">
        <v>1444</v>
      </c>
      <c r="P233" s="43">
        <v>429</v>
      </c>
      <c r="Q233" s="43">
        <v>4452</v>
      </c>
      <c r="R233" s="43">
        <v>1062</v>
      </c>
      <c r="S233" s="43">
        <v>1614</v>
      </c>
      <c r="T233" s="43">
        <v>19</v>
      </c>
      <c r="U233" s="43">
        <v>869</v>
      </c>
      <c r="V233" s="43">
        <v>221</v>
      </c>
      <c r="W233" s="43">
        <v>2</v>
      </c>
      <c r="X233" s="43">
        <v>0</v>
      </c>
      <c r="Y233" s="44">
        <v>49282</v>
      </c>
      <c r="AA233" s="35"/>
      <c r="AB233" s="35"/>
    </row>
    <row r="234" spans="1:28" ht="11.25" customHeight="1">
      <c r="A234" s="37">
        <v>45</v>
      </c>
      <c r="B234" s="38"/>
      <c r="C234" s="39" t="s">
        <v>190</v>
      </c>
      <c r="D234" s="40">
        <v>0</v>
      </c>
      <c r="E234" s="41">
        <v>0</v>
      </c>
      <c r="F234" s="41">
        <v>50</v>
      </c>
      <c r="G234" s="41">
        <v>65</v>
      </c>
      <c r="H234" s="41">
        <v>0</v>
      </c>
      <c r="I234" s="41">
        <v>0</v>
      </c>
      <c r="J234" s="41">
        <v>0</v>
      </c>
      <c r="K234" s="42">
        <v>0</v>
      </c>
      <c r="L234" s="37">
        <v>45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178</v>
      </c>
      <c r="W234" s="43">
        <v>0</v>
      </c>
      <c r="X234" s="43">
        <v>0</v>
      </c>
      <c r="Y234" s="44">
        <v>293</v>
      </c>
      <c r="AA234" s="35"/>
      <c r="AB234" s="35"/>
    </row>
    <row r="235" spans="1:28" ht="11.25" customHeight="1">
      <c r="A235" s="37">
        <v>46</v>
      </c>
      <c r="B235" s="38"/>
      <c r="C235" s="39" t="s">
        <v>193</v>
      </c>
      <c r="D235" s="40">
        <v>5090</v>
      </c>
      <c r="E235" s="41">
        <v>1605</v>
      </c>
      <c r="F235" s="41">
        <v>3719</v>
      </c>
      <c r="G235" s="41">
        <v>12321</v>
      </c>
      <c r="H235" s="41">
        <v>5958</v>
      </c>
      <c r="I235" s="41">
        <v>872</v>
      </c>
      <c r="J235" s="41">
        <v>157</v>
      </c>
      <c r="K235" s="42">
        <v>95</v>
      </c>
      <c r="L235" s="37">
        <v>46</v>
      </c>
      <c r="M235" s="43">
        <v>231</v>
      </c>
      <c r="N235" s="43">
        <v>0</v>
      </c>
      <c r="O235" s="43">
        <v>604</v>
      </c>
      <c r="P235" s="43">
        <v>3579</v>
      </c>
      <c r="Q235" s="43">
        <v>841</v>
      </c>
      <c r="R235" s="43">
        <v>135</v>
      </c>
      <c r="S235" s="43">
        <v>490</v>
      </c>
      <c r="T235" s="43">
        <v>3495</v>
      </c>
      <c r="U235" s="43">
        <v>3</v>
      </c>
      <c r="V235" s="43">
        <v>1428</v>
      </c>
      <c r="W235" s="43">
        <v>0</v>
      </c>
      <c r="X235" s="43">
        <v>1</v>
      </c>
      <c r="Y235" s="44">
        <v>40624</v>
      </c>
      <c r="AA235" s="35"/>
      <c r="AB235" s="35"/>
    </row>
    <row r="236" spans="1:28" ht="11.25" customHeight="1">
      <c r="A236" s="37"/>
      <c r="B236" s="38"/>
      <c r="C236" s="39"/>
      <c r="D236" s="40"/>
      <c r="E236" s="41"/>
      <c r="F236" s="41"/>
      <c r="G236" s="41"/>
      <c r="H236" s="41"/>
      <c r="I236" s="41"/>
      <c r="J236" s="41"/>
      <c r="K236" s="42"/>
      <c r="L236" s="37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4"/>
      <c r="AA236" s="35"/>
      <c r="AB236" s="35"/>
    </row>
    <row r="237" spans="1:28" s="36" customFormat="1" ht="11.25" customHeight="1">
      <c r="A237" s="27">
        <v>47</v>
      </c>
      <c r="B237" s="28"/>
      <c r="C237" s="29" t="s">
        <v>194</v>
      </c>
      <c r="D237" s="45">
        <v>27869</v>
      </c>
      <c r="E237" s="46">
        <v>9165</v>
      </c>
      <c r="F237" s="46">
        <v>51271</v>
      </c>
      <c r="G237" s="46">
        <v>30636</v>
      </c>
      <c r="H237" s="46">
        <v>11187</v>
      </c>
      <c r="I237" s="46">
        <v>3039</v>
      </c>
      <c r="J237" s="46">
        <v>1475</v>
      </c>
      <c r="K237" s="47">
        <v>1642</v>
      </c>
      <c r="L237" s="27">
        <v>47</v>
      </c>
      <c r="M237" s="48">
        <v>2785</v>
      </c>
      <c r="N237" s="48">
        <v>3617</v>
      </c>
      <c r="O237" s="48">
        <v>1355</v>
      </c>
      <c r="P237" s="48">
        <v>4096</v>
      </c>
      <c r="Q237" s="48">
        <v>15331</v>
      </c>
      <c r="R237" s="48">
        <v>4858</v>
      </c>
      <c r="S237" s="48">
        <v>3751</v>
      </c>
      <c r="T237" s="48">
        <v>681</v>
      </c>
      <c r="U237" s="48">
        <v>612</v>
      </c>
      <c r="V237" s="48">
        <v>5892</v>
      </c>
      <c r="W237" s="48">
        <v>279</v>
      </c>
      <c r="X237" s="48">
        <f>X245+X238</f>
        <v>120</v>
      </c>
      <c r="Y237" s="49">
        <v>179661</v>
      </c>
      <c r="Z237" s="36">
        <v>0</v>
      </c>
      <c r="AA237" s="35"/>
      <c r="AB237" s="35"/>
    </row>
    <row r="238" spans="1:28" s="36" customFormat="1" ht="11.25" customHeight="1">
      <c r="A238" s="50">
        <v>48</v>
      </c>
      <c r="B238" s="51"/>
      <c r="C238" s="52" t="s">
        <v>195</v>
      </c>
      <c r="D238" s="53">
        <v>11146</v>
      </c>
      <c r="E238" s="54">
        <v>8816</v>
      </c>
      <c r="F238" s="54">
        <v>24861</v>
      </c>
      <c r="G238" s="54">
        <v>13496</v>
      </c>
      <c r="H238" s="54">
        <v>7006</v>
      </c>
      <c r="I238" s="54">
        <v>2291</v>
      </c>
      <c r="J238" s="54">
        <v>516</v>
      </c>
      <c r="K238" s="55">
        <v>1642</v>
      </c>
      <c r="L238" s="50">
        <v>48</v>
      </c>
      <c r="M238" s="56">
        <v>2795</v>
      </c>
      <c r="N238" s="56">
        <v>3535</v>
      </c>
      <c r="O238" s="56">
        <v>937</v>
      </c>
      <c r="P238" s="56">
        <v>963</v>
      </c>
      <c r="Q238" s="56">
        <v>6501</v>
      </c>
      <c r="R238" s="56">
        <v>666</v>
      </c>
      <c r="S238" s="56">
        <v>3748</v>
      </c>
      <c r="T238" s="56">
        <v>511</v>
      </c>
      <c r="U238" s="56">
        <v>151</v>
      </c>
      <c r="V238" s="56">
        <v>756</v>
      </c>
      <c r="W238" s="56">
        <v>271</v>
      </c>
      <c r="X238" s="56">
        <v>64</v>
      </c>
      <c r="Y238" s="57">
        <v>90672</v>
      </c>
      <c r="Z238" s="36">
        <v>0</v>
      </c>
      <c r="AA238" s="35"/>
      <c r="AB238" s="35"/>
    </row>
    <row r="239" spans="1:28" ht="11.25" customHeight="1">
      <c r="A239" s="37">
        <v>49</v>
      </c>
      <c r="B239" s="38"/>
      <c r="C239" s="39" t="s">
        <v>196</v>
      </c>
      <c r="D239" s="40">
        <v>2051</v>
      </c>
      <c r="E239" s="41">
        <v>45</v>
      </c>
      <c r="F239" s="41">
        <v>353</v>
      </c>
      <c r="G239" s="41">
        <v>3</v>
      </c>
      <c r="H239" s="41">
        <v>0</v>
      </c>
      <c r="I239" s="41">
        <v>299</v>
      </c>
      <c r="J239" s="41">
        <v>0</v>
      </c>
      <c r="K239" s="42">
        <v>0</v>
      </c>
      <c r="L239" s="37">
        <v>49</v>
      </c>
      <c r="M239" s="43">
        <v>245</v>
      </c>
      <c r="N239" s="43">
        <v>0</v>
      </c>
      <c r="O239" s="43">
        <v>0</v>
      </c>
      <c r="P239" s="43">
        <v>0</v>
      </c>
      <c r="Q239" s="43">
        <v>29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4">
        <v>3025</v>
      </c>
      <c r="Z239">
        <v>0</v>
      </c>
      <c r="AA239" s="35"/>
      <c r="AB239" s="35"/>
    </row>
    <row r="240" spans="1:28" ht="11.25" customHeight="1">
      <c r="A240" s="37">
        <v>50</v>
      </c>
      <c r="B240" s="38"/>
      <c r="C240" s="39" t="s">
        <v>197</v>
      </c>
      <c r="D240" s="40">
        <v>2662</v>
      </c>
      <c r="E240" s="41">
        <v>2338</v>
      </c>
      <c r="F240" s="41">
        <v>7344</v>
      </c>
      <c r="G240" s="41">
        <v>1784</v>
      </c>
      <c r="H240" s="41">
        <v>2259</v>
      </c>
      <c r="I240" s="41">
        <v>286</v>
      </c>
      <c r="J240" s="41">
        <v>1</v>
      </c>
      <c r="K240" s="42">
        <v>1200</v>
      </c>
      <c r="L240" s="37">
        <v>50</v>
      </c>
      <c r="M240" s="43">
        <v>1586</v>
      </c>
      <c r="N240" s="43">
        <v>3097</v>
      </c>
      <c r="O240" s="43">
        <v>422</v>
      </c>
      <c r="P240" s="43">
        <v>489</v>
      </c>
      <c r="Q240" s="43">
        <v>1</v>
      </c>
      <c r="R240" s="43">
        <v>0</v>
      </c>
      <c r="S240" s="43">
        <v>5</v>
      </c>
      <c r="T240" s="43">
        <v>168</v>
      </c>
      <c r="U240" s="43">
        <v>0</v>
      </c>
      <c r="V240" s="43">
        <v>0</v>
      </c>
      <c r="W240" s="43">
        <v>64</v>
      </c>
      <c r="X240" s="43">
        <v>0</v>
      </c>
      <c r="Y240" s="44">
        <v>23706</v>
      </c>
      <c r="Z240">
        <v>0</v>
      </c>
      <c r="AA240" s="35"/>
      <c r="AB240" s="35"/>
    </row>
    <row r="241" spans="1:28" ht="11.25" customHeight="1">
      <c r="A241" s="37">
        <v>51</v>
      </c>
      <c r="B241" s="38"/>
      <c r="C241" s="39" t="s">
        <v>198</v>
      </c>
      <c r="D241" s="40">
        <v>2</v>
      </c>
      <c r="E241" s="41">
        <v>0</v>
      </c>
      <c r="F241" s="41">
        <v>3</v>
      </c>
      <c r="G241" s="41">
        <v>0</v>
      </c>
      <c r="H241" s="41">
        <v>0</v>
      </c>
      <c r="I241" s="41">
        <v>300</v>
      </c>
      <c r="J241" s="41">
        <v>0</v>
      </c>
      <c r="K241" s="42">
        <v>0</v>
      </c>
      <c r="L241" s="37">
        <v>51</v>
      </c>
      <c r="M241" s="43">
        <v>73</v>
      </c>
      <c r="N241" s="43">
        <v>0</v>
      </c>
      <c r="O241" s="43">
        <v>0</v>
      </c>
      <c r="P241" s="43">
        <v>0</v>
      </c>
      <c r="Q241" s="43">
        <v>901</v>
      </c>
      <c r="R241" s="43">
        <v>0</v>
      </c>
      <c r="S241" s="43">
        <v>394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4">
        <v>1673</v>
      </c>
      <c r="Z241">
        <v>0</v>
      </c>
      <c r="AA241" s="35"/>
      <c r="AB241" s="35"/>
    </row>
    <row r="242" spans="1:28" ht="11.25" customHeight="1">
      <c r="A242" s="37">
        <v>52</v>
      </c>
      <c r="B242" s="38"/>
      <c r="C242" s="39" t="s">
        <v>199</v>
      </c>
      <c r="D242" s="40">
        <v>416</v>
      </c>
      <c r="E242" s="41">
        <v>2936</v>
      </c>
      <c r="F242" s="41">
        <v>7500</v>
      </c>
      <c r="G242" s="41">
        <v>1974</v>
      </c>
      <c r="H242" s="41">
        <v>2965</v>
      </c>
      <c r="I242" s="41">
        <v>330</v>
      </c>
      <c r="J242" s="41">
        <v>101</v>
      </c>
      <c r="K242" s="42">
        <v>100</v>
      </c>
      <c r="L242" s="37">
        <v>52</v>
      </c>
      <c r="M242" s="43">
        <v>180</v>
      </c>
      <c r="N242" s="43">
        <v>0</v>
      </c>
      <c r="O242" s="43">
        <v>0</v>
      </c>
      <c r="P242" s="43">
        <v>68</v>
      </c>
      <c r="Q242" s="43">
        <v>2616</v>
      </c>
      <c r="R242" s="43">
        <v>255</v>
      </c>
      <c r="S242" s="43">
        <v>949</v>
      </c>
      <c r="T242" s="43">
        <v>12</v>
      </c>
      <c r="U242" s="43">
        <v>0</v>
      </c>
      <c r="V242" s="43">
        <v>0</v>
      </c>
      <c r="W242" s="43">
        <v>0</v>
      </c>
      <c r="X242" s="43">
        <v>0</v>
      </c>
      <c r="Y242" s="44">
        <v>20402</v>
      </c>
      <c r="Z242">
        <v>0</v>
      </c>
      <c r="AA242" s="35"/>
      <c r="AB242" s="35"/>
    </row>
    <row r="243" spans="1:28" ht="11.25" customHeight="1">
      <c r="A243" s="37">
        <v>53</v>
      </c>
      <c r="B243" s="38"/>
      <c r="C243" s="39" t="s">
        <v>200</v>
      </c>
      <c r="D243" s="40">
        <v>1220</v>
      </c>
      <c r="E243" s="41">
        <v>0</v>
      </c>
      <c r="F243" s="41">
        <v>1087</v>
      </c>
      <c r="G243" s="41">
        <v>48</v>
      </c>
      <c r="H243" s="41">
        <v>0</v>
      </c>
      <c r="I243" s="41">
        <v>0</v>
      </c>
      <c r="J243" s="41">
        <v>44</v>
      </c>
      <c r="K243" s="42">
        <v>0</v>
      </c>
      <c r="L243" s="37">
        <v>53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4">
        <v>2399</v>
      </c>
      <c r="Z243">
        <v>0</v>
      </c>
      <c r="AA243" s="35"/>
      <c r="AB243" s="35"/>
    </row>
    <row r="244" spans="1:28" ht="11.25" customHeight="1">
      <c r="A244" s="37">
        <v>54</v>
      </c>
      <c r="B244" s="38"/>
      <c r="C244" s="39" t="s">
        <v>201</v>
      </c>
      <c r="D244" s="40">
        <v>4795</v>
      </c>
      <c r="E244" s="41">
        <v>3497</v>
      </c>
      <c r="F244" s="41">
        <v>8574</v>
      </c>
      <c r="G244" s="41">
        <v>9687</v>
      </c>
      <c r="H244" s="41">
        <v>1782</v>
      </c>
      <c r="I244" s="41">
        <v>1076</v>
      </c>
      <c r="J244" s="41">
        <v>370</v>
      </c>
      <c r="K244" s="42">
        <v>342</v>
      </c>
      <c r="L244" s="37">
        <v>54</v>
      </c>
      <c r="M244" s="43">
        <v>711</v>
      </c>
      <c r="N244" s="43">
        <v>438</v>
      </c>
      <c r="O244" s="43">
        <v>515</v>
      </c>
      <c r="P244" s="43">
        <v>406</v>
      </c>
      <c r="Q244" s="43">
        <v>2954</v>
      </c>
      <c r="R244" s="43">
        <v>411</v>
      </c>
      <c r="S244" s="43">
        <v>2400</v>
      </c>
      <c r="T244" s="43">
        <v>331</v>
      </c>
      <c r="U244" s="43">
        <v>151</v>
      </c>
      <c r="V244" s="43">
        <v>756</v>
      </c>
      <c r="W244" s="43">
        <v>207</v>
      </c>
      <c r="X244" s="43">
        <v>64</v>
      </c>
      <c r="Y244" s="44">
        <v>39467</v>
      </c>
      <c r="Z244">
        <v>0</v>
      </c>
      <c r="AA244" s="35"/>
      <c r="AB244" s="35"/>
    </row>
    <row r="245" spans="1:28" s="36" customFormat="1" ht="11.25" customHeight="1">
      <c r="A245" s="50">
        <v>55</v>
      </c>
      <c r="B245" s="51"/>
      <c r="C245" s="52" t="s">
        <v>202</v>
      </c>
      <c r="D245" s="53">
        <v>16723</v>
      </c>
      <c r="E245" s="54">
        <v>349</v>
      </c>
      <c r="F245" s="54">
        <v>26410</v>
      </c>
      <c r="G245" s="54">
        <v>17140</v>
      </c>
      <c r="H245" s="54">
        <v>4181</v>
      </c>
      <c r="I245" s="54">
        <v>748</v>
      </c>
      <c r="J245" s="54">
        <v>959</v>
      </c>
      <c r="K245" s="55">
        <v>0</v>
      </c>
      <c r="L245" s="50">
        <v>55</v>
      </c>
      <c r="M245" s="56">
        <v>-10</v>
      </c>
      <c r="N245" s="56">
        <v>82</v>
      </c>
      <c r="O245" s="56">
        <v>418</v>
      </c>
      <c r="P245" s="56">
        <v>3133</v>
      </c>
      <c r="Q245" s="56">
        <v>8830</v>
      </c>
      <c r="R245" s="56">
        <v>4192</v>
      </c>
      <c r="S245" s="56">
        <v>3</v>
      </c>
      <c r="T245" s="56">
        <v>170</v>
      </c>
      <c r="U245" s="56">
        <v>461</v>
      </c>
      <c r="V245" s="56">
        <v>5136</v>
      </c>
      <c r="W245" s="56">
        <v>8</v>
      </c>
      <c r="X245" s="56">
        <v>56</v>
      </c>
      <c r="Y245" s="57">
        <v>88989</v>
      </c>
      <c r="Z245" s="36">
        <v>0</v>
      </c>
      <c r="AA245" s="35"/>
      <c r="AB245" s="35"/>
    </row>
    <row r="246" spans="1:28" ht="11.25" customHeight="1">
      <c r="A246" s="37">
        <v>56</v>
      </c>
      <c r="B246" s="38"/>
      <c r="C246" s="39" t="s">
        <v>203</v>
      </c>
      <c r="D246" s="40">
        <v>0</v>
      </c>
      <c r="E246" s="41">
        <v>349</v>
      </c>
      <c r="F246" s="41">
        <v>0</v>
      </c>
      <c r="G246" s="41">
        <v>0</v>
      </c>
      <c r="H246" s="41">
        <v>0</v>
      </c>
      <c r="I246" s="41">
        <v>0</v>
      </c>
      <c r="J246" s="41">
        <v>1</v>
      </c>
      <c r="K246" s="42">
        <v>0</v>
      </c>
      <c r="L246" s="37">
        <v>56</v>
      </c>
      <c r="M246" s="43">
        <v>-10</v>
      </c>
      <c r="N246" s="43">
        <v>0</v>
      </c>
      <c r="O246" s="43">
        <v>0</v>
      </c>
      <c r="P246" s="43">
        <v>0</v>
      </c>
      <c r="Q246" s="43">
        <v>246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4">
        <v>586</v>
      </c>
      <c r="Z246">
        <v>0</v>
      </c>
      <c r="AA246" s="35"/>
      <c r="AB246" s="35"/>
    </row>
    <row r="247" spans="1:28" ht="11.25" customHeight="1">
      <c r="A247" s="37">
        <v>57</v>
      </c>
      <c r="B247" s="38"/>
      <c r="C247" s="39" t="s">
        <v>204</v>
      </c>
      <c r="D247" s="40">
        <v>12825</v>
      </c>
      <c r="E247" s="41">
        <v>0</v>
      </c>
      <c r="F247" s="41">
        <v>25919</v>
      </c>
      <c r="G247" s="41">
        <v>15147</v>
      </c>
      <c r="H247" s="41">
        <v>4181</v>
      </c>
      <c r="I247" s="41">
        <v>748</v>
      </c>
      <c r="J247" s="41">
        <v>905</v>
      </c>
      <c r="K247" s="42">
        <v>0</v>
      </c>
      <c r="L247" s="37">
        <v>57</v>
      </c>
      <c r="M247" s="43">
        <v>0</v>
      </c>
      <c r="N247" s="43">
        <v>82</v>
      </c>
      <c r="O247" s="43">
        <v>418</v>
      </c>
      <c r="P247" s="43">
        <v>3093</v>
      </c>
      <c r="Q247" s="43">
        <v>8509</v>
      </c>
      <c r="R247" s="43">
        <v>4192</v>
      </c>
      <c r="S247" s="43">
        <v>3</v>
      </c>
      <c r="T247" s="43">
        <v>170</v>
      </c>
      <c r="U247" s="43">
        <v>448</v>
      </c>
      <c r="V247" s="43">
        <v>4711</v>
      </c>
      <c r="W247" s="43">
        <v>8</v>
      </c>
      <c r="X247" s="43">
        <v>56</v>
      </c>
      <c r="Y247" s="44">
        <v>81415</v>
      </c>
      <c r="Z247">
        <v>0</v>
      </c>
      <c r="AA247" s="35"/>
      <c r="AB247" s="35"/>
    </row>
    <row r="248" spans="1:28" ht="11.25" customHeight="1">
      <c r="A248" s="37">
        <v>58</v>
      </c>
      <c r="B248" s="38"/>
      <c r="C248" s="39" t="s">
        <v>205</v>
      </c>
      <c r="D248" s="40">
        <v>155</v>
      </c>
      <c r="E248" s="41">
        <v>0</v>
      </c>
      <c r="F248" s="41">
        <v>17</v>
      </c>
      <c r="G248" s="41">
        <v>1111</v>
      </c>
      <c r="H248" s="41">
        <v>0</v>
      </c>
      <c r="I248" s="41">
        <v>0</v>
      </c>
      <c r="J248" s="41">
        <v>53</v>
      </c>
      <c r="K248" s="42">
        <v>0</v>
      </c>
      <c r="L248" s="37">
        <v>58</v>
      </c>
      <c r="M248" s="43">
        <v>0</v>
      </c>
      <c r="N248" s="43">
        <v>0</v>
      </c>
      <c r="O248" s="43">
        <v>0</v>
      </c>
      <c r="P248" s="43">
        <v>0</v>
      </c>
      <c r="Q248" s="43">
        <v>75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4">
        <v>1411</v>
      </c>
      <c r="Z248">
        <v>0</v>
      </c>
      <c r="AA248" s="35"/>
      <c r="AB248" s="35"/>
    </row>
    <row r="249" spans="1:28" ht="11.25" customHeight="1">
      <c r="A249" s="37">
        <v>59</v>
      </c>
      <c r="B249" s="38"/>
      <c r="C249" s="39" t="s">
        <v>206</v>
      </c>
      <c r="D249" s="40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2">
        <v>0</v>
      </c>
      <c r="L249" s="37">
        <v>59</v>
      </c>
      <c r="M249" s="43">
        <v>0</v>
      </c>
      <c r="N249" s="43">
        <v>0</v>
      </c>
      <c r="O249" s="43">
        <v>0</v>
      </c>
      <c r="P249" s="43">
        <v>19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425</v>
      </c>
      <c r="W249" s="43">
        <v>0</v>
      </c>
      <c r="X249" s="43">
        <v>0</v>
      </c>
      <c r="Y249" s="44">
        <v>444</v>
      </c>
      <c r="Z249">
        <v>0</v>
      </c>
      <c r="AA249" s="35"/>
      <c r="AB249" s="35"/>
    </row>
    <row r="250" spans="1:28" ht="11.25" customHeight="1">
      <c r="A250" s="37">
        <v>60</v>
      </c>
      <c r="B250" s="38"/>
      <c r="C250" s="39" t="s">
        <v>207</v>
      </c>
      <c r="D250" s="40">
        <v>3743</v>
      </c>
      <c r="E250" s="41">
        <v>0</v>
      </c>
      <c r="F250" s="41">
        <v>474</v>
      </c>
      <c r="G250" s="41">
        <v>882</v>
      </c>
      <c r="H250" s="41">
        <v>0</v>
      </c>
      <c r="I250" s="41">
        <v>0</v>
      </c>
      <c r="J250" s="41">
        <v>0</v>
      </c>
      <c r="K250" s="42">
        <v>0</v>
      </c>
      <c r="L250" s="37">
        <v>60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13</v>
      </c>
      <c r="V250" s="43">
        <v>0</v>
      </c>
      <c r="W250" s="43">
        <v>0</v>
      </c>
      <c r="X250" s="43">
        <v>0</v>
      </c>
      <c r="Y250" s="44">
        <v>5112</v>
      </c>
      <c r="Z250">
        <v>0</v>
      </c>
      <c r="AA250" s="35"/>
      <c r="AB250" s="35"/>
    </row>
    <row r="251" spans="1:28" ht="11.25" customHeight="1">
      <c r="A251" s="37">
        <v>61</v>
      </c>
      <c r="B251" s="38"/>
      <c r="C251" s="39" t="s">
        <v>208</v>
      </c>
      <c r="D251" s="40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2">
        <v>0</v>
      </c>
      <c r="L251" s="37">
        <v>61</v>
      </c>
      <c r="M251" s="43">
        <v>0</v>
      </c>
      <c r="N251" s="43">
        <v>0</v>
      </c>
      <c r="O251" s="43">
        <v>0</v>
      </c>
      <c r="P251" s="43">
        <v>21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4">
        <v>21</v>
      </c>
      <c r="Z251">
        <v>0</v>
      </c>
      <c r="AA251" s="35"/>
      <c r="AB251" s="35"/>
    </row>
    <row r="252" spans="1:28" ht="11.25" customHeight="1">
      <c r="A252" s="37"/>
      <c r="B252" s="38"/>
      <c r="C252" s="39"/>
      <c r="D252" s="40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2">
        <v>0</v>
      </c>
      <c r="L252" s="37"/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4">
        <v>0</v>
      </c>
      <c r="Z252">
        <v>0</v>
      </c>
      <c r="AA252" s="35"/>
      <c r="AB252" s="35"/>
    </row>
    <row r="253" spans="1:28" s="36" customFormat="1" ht="11.25" customHeight="1">
      <c r="A253" s="27">
        <v>62</v>
      </c>
      <c r="B253" s="28"/>
      <c r="C253" s="29" t="s">
        <v>209</v>
      </c>
      <c r="D253" s="45">
        <v>33378</v>
      </c>
      <c r="E253" s="46">
        <v>16854</v>
      </c>
      <c r="F253" s="46">
        <v>62514</v>
      </c>
      <c r="G253" s="46">
        <v>46386</v>
      </c>
      <c r="H253" s="46">
        <v>12516</v>
      </c>
      <c r="I253" s="46">
        <v>5596</v>
      </c>
      <c r="J253" s="46">
        <v>3358</v>
      </c>
      <c r="K253" s="47">
        <v>4482</v>
      </c>
      <c r="L253" s="27">
        <v>62</v>
      </c>
      <c r="M253" s="48">
        <v>5611</v>
      </c>
      <c r="N253" s="48">
        <v>8810</v>
      </c>
      <c r="O253" s="48">
        <v>8703</v>
      </c>
      <c r="P253" s="48">
        <v>2855</v>
      </c>
      <c r="Q253" s="48">
        <v>23105</v>
      </c>
      <c r="R253" s="48">
        <v>3015</v>
      </c>
      <c r="S253" s="48">
        <v>8015</v>
      </c>
      <c r="T253" s="48">
        <v>4006</v>
      </c>
      <c r="U253" s="48">
        <v>3051</v>
      </c>
      <c r="V253" s="48">
        <v>5287</v>
      </c>
      <c r="W253" s="48">
        <v>2674</v>
      </c>
      <c r="X253" s="48">
        <f>SUM(X254:X257)</f>
        <v>668</v>
      </c>
      <c r="Y253" s="49">
        <v>260884</v>
      </c>
      <c r="Z253" s="36">
        <v>0</v>
      </c>
      <c r="AA253" s="35"/>
      <c r="AB253" s="35"/>
    </row>
    <row r="254" spans="1:28" ht="11.25" customHeight="1">
      <c r="A254" s="37">
        <v>63</v>
      </c>
      <c r="B254" s="38"/>
      <c r="C254" s="39" t="s">
        <v>210</v>
      </c>
      <c r="D254" s="40">
        <v>16341</v>
      </c>
      <c r="E254" s="41">
        <v>7322</v>
      </c>
      <c r="F254" s="41">
        <v>34827</v>
      </c>
      <c r="G254" s="41">
        <v>18923</v>
      </c>
      <c r="H254" s="41">
        <v>4516</v>
      </c>
      <c r="I254" s="41">
        <v>3238</v>
      </c>
      <c r="J254" s="41">
        <v>1705</v>
      </c>
      <c r="K254" s="42">
        <v>2106</v>
      </c>
      <c r="L254" s="37">
        <v>63</v>
      </c>
      <c r="M254" s="43">
        <v>2862</v>
      </c>
      <c r="N254" s="43">
        <v>5625</v>
      </c>
      <c r="O254" s="43">
        <v>5205</v>
      </c>
      <c r="P254" s="43">
        <v>1814</v>
      </c>
      <c r="Q254" s="43">
        <v>10748</v>
      </c>
      <c r="R254" s="43">
        <v>1460</v>
      </c>
      <c r="S254" s="43">
        <v>3168</v>
      </c>
      <c r="T254" s="43">
        <v>585</v>
      </c>
      <c r="U254" s="43">
        <v>1998</v>
      </c>
      <c r="V254" s="43">
        <v>2715</v>
      </c>
      <c r="W254" s="43">
        <v>1709</v>
      </c>
      <c r="X254" s="43">
        <v>494</v>
      </c>
      <c r="Y254" s="44">
        <v>127361</v>
      </c>
      <c r="Z254">
        <v>0</v>
      </c>
      <c r="AA254" s="35"/>
      <c r="AB254" s="35"/>
    </row>
    <row r="255" spans="1:28" ht="11.25" customHeight="1">
      <c r="A255" s="37">
        <v>64</v>
      </c>
      <c r="B255" s="38"/>
      <c r="C255" s="39" t="s">
        <v>211</v>
      </c>
      <c r="D255" s="40">
        <v>13198</v>
      </c>
      <c r="E255" s="41">
        <v>8247</v>
      </c>
      <c r="F255" s="41">
        <v>25432</v>
      </c>
      <c r="G255" s="41">
        <v>17427</v>
      </c>
      <c r="H255" s="41">
        <v>4955</v>
      </c>
      <c r="I255" s="41">
        <v>2002</v>
      </c>
      <c r="J255" s="41">
        <v>1609</v>
      </c>
      <c r="K255" s="42">
        <v>2082</v>
      </c>
      <c r="L255" s="37">
        <v>64</v>
      </c>
      <c r="M255" s="43">
        <v>2080</v>
      </c>
      <c r="N255" s="43">
        <v>2852</v>
      </c>
      <c r="O255" s="43">
        <v>3709</v>
      </c>
      <c r="P255" s="43">
        <v>906</v>
      </c>
      <c r="Q255" s="43">
        <v>8681</v>
      </c>
      <c r="R255" s="43">
        <v>1499</v>
      </c>
      <c r="S255" s="43">
        <v>4234</v>
      </c>
      <c r="T255" s="43">
        <v>808</v>
      </c>
      <c r="U255" s="43">
        <v>1016</v>
      </c>
      <c r="V255" s="43">
        <v>1519</v>
      </c>
      <c r="W255" s="43">
        <v>801</v>
      </c>
      <c r="X255" s="43">
        <v>174</v>
      </c>
      <c r="Y255" s="44">
        <v>103231</v>
      </c>
      <c r="Z255">
        <v>0</v>
      </c>
      <c r="AA255" s="35"/>
      <c r="AB255" s="35"/>
    </row>
    <row r="256" spans="1:28" ht="11.25" customHeight="1">
      <c r="A256" s="37">
        <v>65</v>
      </c>
      <c r="B256" s="38"/>
      <c r="C256" s="39" t="s">
        <v>212</v>
      </c>
      <c r="D256" s="40">
        <v>0</v>
      </c>
      <c r="E256" s="41">
        <v>23</v>
      </c>
      <c r="F256" s="41">
        <v>206</v>
      </c>
      <c r="G256" s="41">
        <v>199</v>
      </c>
      <c r="H256" s="41">
        <v>3</v>
      </c>
      <c r="I256" s="41">
        <v>0</v>
      </c>
      <c r="J256" s="41">
        <v>22</v>
      </c>
      <c r="K256" s="42">
        <v>77</v>
      </c>
      <c r="L256" s="37">
        <v>65</v>
      </c>
      <c r="M256" s="43">
        <v>0</v>
      </c>
      <c r="N256" s="43">
        <v>14</v>
      </c>
      <c r="O256" s="43">
        <v>0</v>
      </c>
      <c r="P256" s="43">
        <v>0</v>
      </c>
      <c r="Q256" s="43">
        <v>43</v>
      </c>
      <c r="R256" s="43">
        <v>0</v>
      </c>
      <c r="S256" s="43">
        <v>0</v>
      </c>
      <c r="T256" s="43">
        <v>0</v>
      </c>
      <c r="U256" s="43">
        <v>0</v>
      </c>
      <c r="V256" s="43">
        <v>59</v>
      </c>
      <c r="W256" s="43">
        <v>12</v>
      </c>
      <c r="X256" s="43">
        <v>0</v>
      </c>
      <c r="Y256" s="44">
        <v>658</v>
      </c>
      <c r="AA256" s="35"/>
      <c r="AB256" s="35"/>
    </row>
    <row r="257" spans="1:28" ht="11.25" customHeight="1">
      <c r="A257" s="37">
        <v>66</v>
      </c>
      <c r="B257" s="38"/>
      <c r="C257" s="39" t="s">
        <v>213</v>
      </c>
      <c r="D257" s="40">
        <v>3839</v>
      </c>
      <c r="E257" s="41">
        <v>1262</v>
      </c>
      <c r="F257" s="41">
        <v>2049</v>
      </c>
      <c r="G257" s="41">
        <v>9837</v>
      </c>
      <c r="H257" s="41">
        <v>3042</v>
      </c>
      <c r="I257" s="41">
        <v>356</v>
      </c>
      <c r="J257" s="41">
        <v>22</v>
      </c>
      <c r="K257" s="42">
        <v>217</v>
      </c>
      <c r="L257" s="37">
        <v>66</v>
      </c>
      <c r="M257" s="43">
        <v>669</v>
      </c>
      <c r="N257" s="43">
        <v>319</v>
      </c>
      <c r="O257" s="43">
        <v>-211</v>
      </c>
      <c r="P257" s="43">
        <v>135</v>
      </c>
      <c r="Q257" s="43">
        <v>3633</v>
      </c>
      <c r="R257" s="43">
        <v>56</v>
      </c>
      <c r="S257" s="43">
        <v>613</v>
      </c>
      <c r="T257" s="43">
        <v>2613</v>
      </c>
      <c r="U257" s="43">
        <v>37</v>
      </c>
      <c r="V257" s="43">
        <v>994</v>
      </c>
      <c r="W257" s="43">
        <v>152</v>
      </c>
      <c r="X257" s="43">
        <v>0</v>
      </c>
      <c r="Y257" s="44">
        <v>29634</v>
      </c>
      <c r="AA257" s="35"/>
      <c r="AB257" s="35"/>
    </row>
    <row r="258" spans="1:28" ht="7.5" customHeight="1">
      <c r="A258" s="37"/>
      <c r="B258" s="38"/>
      <c r="C258" s="39"/>
      <c r="D258" s="40"/>
      <c r="E258" s="41"/>
      <c r="F258" s="41"/>
      <c r="G258" s="41"/>
      <c r="H258" s="41"/>
      <c r="I258" s="41"/>
      <c r="J258" s="41"/>
      <c r="K258" s="42"/>
      <c r="L258" s="37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4"/>
      <c r="AA258" s="35"/>
      <c r="AB258" s="35"/>
    </row>
    <row r="259" spans="1:28" s="36" customFormat="1" ht="11.25" customHeight="1">
      <c r="A259" s="50">
        <v>67</v>
      </c>
      <c r="B259" s="51"/>
      <c r="C259" s="52" t="s">
        <v>214</v>
      </c>
      <c r="D259" s="53">
        <v>5252</v>
      </c>
      <c r="E259" s="54">
        <v>1209</v>
      </c>
      <c r="F259" s="54">
        <v>11859</v>
      </c>
      <c r="G259" s="54">
        <v>3338</v>
      </c>
      <c r="H259" s="54">
        <v>-101</v>
      </c>
      <c r="I259" s="54">
        <v>300</v>
      </c>
      <c r="J259" s="54">
        <v>-99</v>
      </c>
      <c r="K259" s="55">
        <v>549</v>
      </c>
      <c r="L259" s="50">
        <v>67</v>
      </c>
      <c r="M259" s="56">
        <v>901</v>
      </c>
      <c r="N259" s="56">
        <v>1467</v>
      </c>
      <c r="O259" s="56">
        <v>8492</v>
      </c>
      <c r="P259" s="56">
        <v>-589</v>
      </c>
      <c r="Q259" s="56">
        <v>2939</v>
      </c>
      <c r="R259" s="56">
        <v>-1434</v>
      </c>
      <c r="S259" s="56">
        <v>2785</v>
      </c>
      <c r="T259" s="56">
        <v>-1435</v>
      </c>
      <c r="U259" s="56">
        <v>-1985</v>
      </c>
      <c r="V259" s="56">
        <v>-2924</v>
      </c>
      <c r="W259" s="56">
        <v>154</v>
      </c>
      <c r="X259" s="56">
        <f>X225+X227-X237-X253</f>
        <v>-819</v>
      </c>
      <c r="Y259" s="57">
        <v>29859</v>
      </c>
      <c r="Z259" s="162"/>
      <c r="AA259" s="35"/>
      <c r="AB259" s="35"/>
    </row>
    <row r="260" spans="1:28" ht="11.25" customHeight="1">
      <c r="A260" s="37">
        <v>68</v>
      </c>
      <c r="B260" s="38"/>
      <c r="C260" s="39" t="s">
        <v>215</v>
      </c>
      <c r="D260" s="40">
        <v>-329</v>
      </c>
      <c r="E260" s="41">
        <v>-262</v>
      </c>
      <c r="F260" s="41">
        <v>-4088</v>
      </c>
      <c r="G260" s="41">
        <v>-380</v>
      </c>
      <c r="H260" s="41">
        <v>263</v>
      </c>
      <c r="I260" s="41">
        <v>-117</v>
      </c>
      <c r="J260" s="41">
        <v>-422</v>
      </c>
      <c r="K260" s="42">
        <v>-37</v>
      </c>
      <c r="L260" s="37">
        <v>68</v>
      </c>
      <c r="M260" s="43">
        <v>-144</v>
      </c>
      <c r="N260" s="163">
        <v>-3</v>
      </c>
      <c r="O260" s="43">
        <v>0</v>
      </c>
      <c r="P260" s="43">
        <v>-26</v>
      </c>
      <c r="Q260" s="43">
        <v>-206</v>
      </c>
      <c r="R260" s="43">
        <v>-189</v>
      </c>
      <c r="S260" s="43">
        <v>18</v>
      </c>
      <c r="T260" s="43">
        <v>-114</v>
      </c>
      <c r="U260" s="43">
        <v>-75</v>
      </c>
      <c r="V260" s="43">
        <v>-104</v>
      </c>
      <c r="W260" s="43">
        <v>-7</v>
      </c>
      <c r="X260" s="43">
        <v>-26</v>
      </c>
      <c r="Y260" s="44">
        <v>-6248</v>
      </c>
      <c r="Z260" s="162"/>
      <c r="AA260" s="35"/>
      <c r="AB260" s="35"/>
    </row>
    <row r="261" spans="1:28" ht="11.25" customHeight="1">
      <c r="A261" s="37">
        <v>69</v>
      </c>
      <c r="B261" s="38"/>
      <c r="C261" s="39" t="s">
        <v>216</v>
      </c>
      <c r="D261" s="40">
        <v>1000</v>
      </c>
      <c r="E261" s="41">
        <v>0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2">
        <v>0</v>
      </c>
      <c r="L261" s="37">
        <v>69</v>
      </c>
      <c r="M261" s="43">
        <v>50</v>
      </c>
      <c r="N261" s="43">
        <v>439</v>
      </c>
      <c r="O261" s="43">
        <v>0</v>
      </c>
      <c r="P261" s="43">
        <v>100</v>
      </c>
      <c r="Q261" s="43">
        <v>795</v>
      </c>
      <c r="R261" s="43">
        <v>0</v>
      </c>
      <c r="S261" s="43">
        <v>0</v>
      </c>
      <c r="T261" s="43">
        <v>0</v>
      </c>
      <c r="U261" s="43">
        <v>0</v>
      </c>
      <c r="V261" s="43">
        <v>-908</v>
      </c>
      <c r="W261" s="43">
        <v>65</v>
      </c>
      <c r="X261" s="43">
        <v>0</v>
      </c>
      <c r="Y261" s="44">
        <v>1541</v>
      </c>
      <c r="Z261" s="162">
        <v>0</v>
      </c>
      <c r="AA261" s="35"/>
      <c r="AB261" s="35"/>
    </row>
    <row r="262" spans="1:28" ht="6.75" customHeight="1">
      <c r="A262" s="37"/>
      <c r="B262" s="38"/>
      <c r="C262" s="39"/>
      <c r="D262" s="40"/>
      <c r="E262" s="41"/>
      <c r="F262" s="41"/>
      <c r="G262" s="41"/>
      <c r="H262" s="41"/>
      <c r="I262" s="41"/>
      <c r="J262" s="41"/>
      <c r="K262" s="42"/>
      <c r="L262" s="37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4"/>
      <c r="Z262" s="162"/>
      <c r="AA262" s="35"/>
      <c r="AB262" s="35"/>
    </row>
    <row r="263" spans="1:28" s="173" customFormat="1" ht="13.5" customHeight="1">
      <c r="A263" s="164">
        <v>70</v>
      </c>
      <c r="B263" s="165"/>
      <c r="C263" s="166" t="s">
        <v>217</v>
      </c>
      <c r="D263" s="167">
        <v>3923</v>
      </c>
      <c r="E263" s="168">
        <v>947</v>
      </c>
      <c r="F263" s="168">
        <v>7771</v>
      </c>
      <c r="G263" s="168">
        <v>2958</v>
      </c>
      <c r="H263" s="168">
        <v>162</v>
      </c>
      <c r="I263" s="168">
        <v>183</v>
      </c>
      <c r="J263" s="168">
        <v>-521</v>
      </c>
      <c r="K263" s="169">
        <v>512</v>
      </c>
      <c r="L263" s="164">
        <v>70</v>
      </c>
      <c r="M263" s="170">
        <v>707</v>
      </c>
      <c r="N263" s="170">
        <v>1025</v>
      </c>
      <c r="O263" s="170">
        <v>8492</v>
      </c>
      <c r="P263" s="170">
        <v>-715</v>
      </c>
      <c r="Q263" s="170">
        <v>1938</v>
      </c>
      <c r="R263" s="170">
        <v>-1623</v>
      </c>
      <c r="S263" s="170">
        <v>2803</v>
      </c>
      <c r="T263" s="170">
        <v>-1549</v>
      </c>
      <c r="U263" s="170">
        <v>-2060</v>
      </c>
      <c r="V263" s="170">
        <v>-2120</v>
      </c>
      <c r="W263" s="170">
        <v>82</v>
      </c>
      <c r="X263" s="170">
        <f>X259+X260</f>
        <v>-845</v>
      </c>
      <c r="Y263" s="171">
        <v>22070</v>
      </c>
      <c r="Z263" s="172"/>
      <c r="AA263" s="35"/>
      <c r="AB263" s="35"/>
    </row>
    <row r="264" ht="4.5" customHeight="1">
      <c r="Y264">
        <v>0</v>
      </c>
    </row>
    <row r="265" spans="1:12" s="175" customFormat="1" ht="13.5">
      <c r="A265" s="68"/>
      <c r="B265" s="68"/>
      <c r="C265" s="68"/>
      <c r="D265" s="69"/>
      <c r="E265" s="69"/>
      <c r="F265" s="69"/>
      <c r="G265" s="69"/>
      <c r="H265" s="69"/>
      <c r="I265" s="69"/>
      <c r="J265" s="69"/>
      <c r="K265" s="69"/>
      <c r="L265" s="68"/>
    </row>
    <row r="266" spans="1:27" s="175" customFormat="1" ht="12.75">
      <c r="A266" s="68"/>
      <c r="B266" s="68"/>
      <c r="C266" s="68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</row>
    <row r="267" spans="1:26" ht="12" customHeight="1">
      <c r="A267" s="68"/>
      <c r="B267" s="68"/>
      <c r="C267" s="68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177"/>
      <c r="W267" s="71"/>
      <c r="X267" s="71"/>
      <c r="Y267" s="71"/>
      <c r="Z267" s="71"/>
    </row>
    <row r="268" spans="1:26" ht="12.75">
      <c r="A268" s="68"/>
      <c r="B268" s="68"/>
      <c r="C268" s="68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4:26" ht="13.5"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4:26" ht="13.5"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4:26" ht="13.5"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4:26" ht="13.5"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4:26" ht="13.5"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4:26" ht="13.5"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4:26" ht="13.5"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4:26" ht="13.5"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4:26" ht="13.5"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4:26" ht="13.5"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4:26" ht="13.5"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4:26" ht="13.5"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4:26" ht="13.5"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4:26" ht="13.5"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4:26" ht="13.5"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4:26" ht="13.5"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4:26" ht="13.5"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4:26" ht="13.5"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69"/>
    </row>
    <row r="287" spans="4:25" ht="13.5"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</row>
    <row r="288" ht="13.5">
      <c r="E288" s="69"/>
    </row>
    <row r="289" ht="13.5">
      <c r="E289" s="69"/>
    </row>
  </sheetData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2" max="65535" man="1"/>
    <brk id="175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2000-03-13T23:29:41Z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