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Bca.Múltiple" sheetId="1" r:id="rId1"/>
  </sheets>
  <definedNames>
    <definedName name="_xlnm.Print_Area" localSheetId="0">'Bca.Múltiple'!$A$1:$X$264</definedName>
  </definedNames>
  <calcPr fullCalcOnLoad="1"/>
</workbook>
</file>

<file path=xl/sharedStrings.xml><?xml version="1.0" encoding="utf-8"?>
<sst xmlns="http://schemas.openxmlformats.org/spreadsheetml/2006/main" count="612" uniqueCount="214">
  <si>
    <t>BALANCE  GENERAL  DE</t>
  </si>
  <si>
    <t>LA  BANCA  MULTIPLE</t>
  </si>
  <si>
    <t>(AJUSTADO POR INFLACION SEGUN CIRCULAR SBS</t>
  </si>
  <si>
    <t>Nº B-1984-96 Y CARTA CIRCULAR SBS Nº B-019-96)</t>
  </si>
  <si>
    <t>AL  30  DE JU</t>
  </si>
  <si>
    <t>NIO  DEL  2000</t>
  </si>
  <si>
    <t>(EN  MILES</t>
  </si>
  <si>
    <t>DE  NUEVOS  SOLES)</t>
  </si>
  <si>
    <t>A C T I V O</t>
  </si>
  <si>
    <t>Continental</t>
  </si>
  <si>
    <t xml:space="preserve">Interbank </t>
  </si>
  <si>
    <t xml:space="preserve"> De Crédito</t>
  </si>
  <si>
    <t xml:space="preserve">Wiese Sudameris </t>
  </si>
  <si>
    <t>Latino</t>
  </si>
  <si>
    <t xml:space="preserve">NBK Bank </t>
  </si>
  <si>
    <t xml:space="preserve">Financiero </t>
  </si>
  <si>
    <t>De Comercio</t>
  </si>
  <si>
    <t xml:space="preserve">Sudame-ricano </t>
  </si>
  <si>
    <t>Del Trabajo</t>
  </si>
  <si>
    <t>Citibank</t>
  </si>
  <si>
    <t>Standard
Chartered</t>
  </si>
  <si>
    <t>Santander Central Hispano</t>
  </si>
  <si>
    <t>Interame-ricano</t>
  </si>
  <si>
    <t xml:space="preserve">Nuevo Mundo </t>
  </si>
  <si>
    <t xml:space="preserve">Serbanco </t>
  </si>
  <si>
    <t>BankBoston</t>
  </si>
  <si>
    <t>Mibanco</t>
  </si>
  <si>
    <t>BNP - Andes</t>
  </si>
  <si>
    <t xml:space="preserve">TOTAL GENERAL </t>
  </si>
  <si>
    <t>DISPONIBLE:</t>
  </si>
  <si>
    <t xml:space="preserve">   Caja    ...............................................................................................................................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</si>
  <si>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</si>
  <si>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Canje    .........................................................................................................................</t>
  </si>
  <si>
    <t xml:space="preserve">   Certificados de Divisas y Otras Dispon. ...............................................</t>
  </si>
  <si>
    <t xml:space="preserve">              </t>
  </si>
  <si>
    <t>FONDOS INTERBANCARIOS:</t>
  </si>
  <si>
    <t xml:space="preserve">   Fondos Interbancarios M.N.    .....................................................................................</t>
  </si>
  <si>
    <t xml:space="preserve">   Fondos Interbancarios M.E.    .....................................................................................</t>
  </si>
  <si>
    <t>INVERSIONES:</t>
  </si>
  <si>
    <t xml:space="preserve">   Inversiones Temporales M.N.    ..................................................................................</t>
  </si>
  <si>
    <t xml:space="preserve">   Inversiones Temporales M.E.    ..................................................................................</t>
  </si>
  <si>
    <t xml:space="preserve">   Inversiones Permanentes M.N ....................................................................................................................................................................</t>
  </si>
  <si>
    <t xml:space="preserve">   Inversiones Permanentes M.E ....................................................................................................................................................................</t>
  </si>
  <si>
    <t xml:space="preserve">   Provisión para Fluctuación    ......................................................................................</t>
  </si>
  <si>
    <t>COLOCACIONES:</t>
  </si>
  <si>
    <t xml:space="preserve">   Cartera Vigente    .................................................................................</t>
  </si>
  <si>
    <t xml:space="preserve">      Cuentas Corrientes M.N.    ....................................................................................</t>
  </si>
  <si>
    <t xml:space="preserve">      Cuentas Corrientes M.E.    ....................................................................................</t>
  </si>
  <si>
    <t xml:space="preserve">      Descuentos M.N.    ..............................................................................................</t>
  </si>
  <si>
    <t xml:space="preserve">      Descuentos M.E.    ..............................................................................................</t>
  </si>
  <si>
    <t xml:space="preserve">      Factoring M.N.    .............................................................................................</t>
  </si>
  <si>
    <t xml:space="preserve">      Factoring M.E.     ..............................................................................................</t>
  </si>
  <si>
    <t xml:space="preserve">      Préstamos  M.N.    ..............................................................................................</t>
  </si>
  <si>
    <t xml:space="preserve">         Préstamos Corto Plazo M.N ..................................................................................................................................................................</t>
  </si>
  <si>
    <t xml:space="preserve">         Préstamos Largo Plazo M.N ..................................................................................................................................................................</t>
  </si>
  <si>
    <t xml:space="preserve">      Préstamos  M.E.    ...............................................................................................</t>
  </si>
  <si>
    <t xml:space="preserve">         Préstamos Corto Plazo M.E ...................................................................................................................................................................</t>
  </si>
  <si>
    <t xml:space="preserve">         Préstamos Largo Plazo M.E ..................................................................................................................................................................</t>
  </si>
  <si>
    <t xml:space="preserve">      Colocac. Refinanciadas y Reestructuradas M.N .................................................................................................................................................................</t>
  </si>
  <si>
    <t xml:space="preserve">      Colocac. Refinanciadas y Reestructuradas M.E ..................................................................................................................................................................</t>
  </si>
  <si>
    <t xml:space="preserve">      Arrendamiento Financiero M.N.    ..................................................................................</t>
  </si>
  <si>
    <t xml:space="preserve">      Arrendamiento Financiero M.E.    ....................................................................................</t>
  </si>
  <si>
    <t xml:space="preserve">      Créditos Hipotecarios M.N.    ...................................................................................</t>
  </si>
  <si>
    <t xml:space="preserve">      Créditos Hipotecarios M.E.    ......................................................................................</t>
  </si>
  <si>
    <t xml:space="preserve">      Créditos por Liquidar M.N.    .................................................................................</t>
  </si>
  <si>
    <t xml:space="preserve">      Créditos por Liquidar M.E.    .................................................................................</t>
  </si>
  <si>
    <t xml:space="preserve">      Financiación de Exportaciones     ......................................................................................</t>
  </si>
  <si>
    <t xml:space="preserve">      Financiación de Importaciones M.N .........................................................................................................................................................</t>
  </si>
  <si>
    <t xml:space="preserve">      Financiación de Importaciones M.E .........................................................................................................................................................</t>
  </si>
  <si>
    <t xml:space="preserve">      Otras Colocaciones M.N.    ..............................................................................................................</t>
  </si>
  <si>
    <t xml:space="preserve">      Otras Colocaciones M.E.    ..............................................................................................................</t>
  </si>
  <si>
    <t xml:space="preserve">   Cartera Atrasada:    ............................................................................................................</t>
  </si>
  <si>
    <t xml:space="preserve">      Vencidos Hasta 4 meses M.N ...............................................................................................................................................................</t>
  </si>
  <si>
    <t xml:space="preserve">      Vencidos hasta 4 meses M.E ................................................................................................................................................................</t>
  </si>
  <si>
    <t xml:space="preserve">      Vencidos mayores de 4 meses M.N. ...............................................................................................</t>
  </si>
  <si>
    <t xml:space="preserve">      Vencidos mayores de 4 meses M.E. ...............................................................................................</t>
  </si>
  <si>
    <t xml:space="preserve">      En Cobranza Judicial M.N .....................................................................................................................................................................</t>
  </si>
  <si>
    <t xml:space="preserve">      En Cobranza Judicial M.E .....................................................................................................................................................................</t>
  </si>
  <si>
    <t xml:space="preserve">   Provisión para Colocaciones M.N ...............................................................................................................................................................</t>
  </si>
  <si>
    <t xml:space="preserve">   Provisión para Colocaciones M.E ...............................................................................................................................................................</t>
  </si>
  <si>
    <t>DEUDORES POR ACEPTACIONES BANCARIAS</t>
  </si>
  <si>
    <t>BIENES REALIZABLES Y ADJUDICADOS</t>
  </si>
  <si>
    <t>ACTIVO FIJO</t>
  </si>
  <si>
    <t>OTROS  ACTIVOS:</t>
  </si>
  <si>
    <t>Otros Activos M.N.    ...............................................................................................................</t>
  </si>
  <si>
    <t>Otros Activos M.E.    ...............................................................................................................</t>
  </si>
  <si>
    <t>TOTAL ACTIVO</t>
  </si>
  <si>
    <t>CUENTAS CONTINGENTES DEUDORAS ...........................................</t>
  </si>
  <si>
    <t>CUENTAS DE ORDEN DEUDORAS    ....................................................................................</t>
  </si>
  <si>
    <t>Tipo de Cambio:  S/. 3.49</t>
  </si>
  <si>
    <t xml:space="preserve">Nota: Los Estados Financieros de los bancos que se acogieron entre diciembre 1998 y diciembre 1999 a los programas de transferencia temporal </t>
  </si>
  <si>
    <t xml:space="preserve">de cartera por bonos del Tesoro, se ven afectados por la contabilización de dichos programas. Los saldos de la cartera transferida por empresa  </t>
  </si>
  <si>
    <t xml:space="preserve"> se encuentran en la pag.</t>
  </si>
  <si>
    <t>P A S I V O</t>
  </si>
  <si>
    <t>DEPOSITOS :</t>
  </si>
  <si>
    <t xml:space="preserve">  Depósitos del Público:    ............................................................................................................</t>
  </si>
  <si>
    <t xml:space="preserve">    Obligaciones Inmediatas por Depósitos   ...........................................................................................................</t>
  </si>
  <si>
    <t xml:space="preserve">      Depósitos a la Vista M.N.    ...........................................................................................................</t>
  </si>
  <si>
    <t xml:space="preserve">      Depósitos a la Vista M.E.    ...........................................................................................................</t>
  </si>
  <si>
    <t xml:space="preserve">      Otros M.N   .....................................................................................................................................</t>
  </si>
  <si>
    <t xml:space="preserve">      Otros M.E   .....................................................................................................................................</t>
  </si>
  <si>
    <t xml:space="preserve">    Depósitos de Ahorros   ......................................................................................................................</t>
  </si>
  <si>
    <t xml:space="preserve">      Ahorros M.N.    .................................................................................................................</t>
  </si>
  <si>
    <t xml:space="preserve">      Ahorros M.E.    .................................................................................................................</t>
  </si>
  <si>
    <t xml:space="preserve">    Depósitos a Plazo:    ................................................................................................</t>
  </si>
  <si>
    <t xml:space="preserve">      Certificados de Depósitos M.N.    ................................................................................................</t>
  </si>
  <si>
    <t xml:space="preserve">      Certificados de Depósitos M.E.    ................................................................................................</t>
  </si>
  <si>
    <t xml:space="preserve">      Certificados Bancarios    ................................................................................................</t>
  </si>
  <si>
    <t xml:space="preserve">      Cuentas a Plazo M.N.    ................................................................................................</t>
  </si>
  <si>
    <t xml:space="preserve">      Cuentas a Plazo M.E.    ................................................................................................</t>
  </si>
  <si>
    <t xml:space="preserve">      Depósitos con Contratos Swaps y/o Compra Futura  M.N.    ................................................................................................</t>
  </si>
  <si>
    <t xml:space="preserve">      Depósitos con Contratos Swaps y/o Compra Futura  M.E.    ................................................................................................</t>
  </si>
  <si>
    <t xml:space="preserve">      Depósitos C.T.S. M.N.    ................................................................................................</t>
  </si>
  <si>
    <t xml:space="preserve">      Depósitos C.T.S. M.E.    ................................................................................................</t>
  </si>
  <si>
    <t xml:space="preserve">      Otros M.N.    .................................................................................................................</t>
  </si>
  <si>
    <t xml:space="preserve">      Otros M.E.    .................................................................................................................</t>
  </si>
  <si>
    <t xml:space="preserve">  Depósitos del Sist. Financ. y Organis. Internacionales    ................................................................................................</t>
  </si>
  <si>
    <t xml:space="preserve">    Depósitos a la Vista    ................................................................................................</t>
  </si>
  <si>
    <t xml:space="preserve">      Sistema Financiero Nacional M.N.    ................................................................................................</t>
  </si>
  <si>
    <t xml:space="preserve">      Sistema Financiero Nacional M.E.    ................................................................................................</t>
  </si>
  <si>
    <t xml:space="preserve">      Sistema Financiero Extranjero M.N.    ................................................................................................</t>
  </si>
  <si>
    <t xml:space="preserve">      Sistema Financiero Extranjero M.E.    ................................................................................................</t>
  </si>
  <si>
    <t xml:space="preserve">      Organismos Financieros Internacionales M.N.    ................................................................................................</t>
  </si>
  <si>
    <t xml:space="preserve">      Organismos Financieros Internacionales M.E.    ................................................................................................</t>
  </si>
  <si>
    <t xml:space="preserve">    Depósitos de Ahorros:    ................................................................................................</t>
  </si>
  <si>
    <t xml:space="preserve">  </t>
  </si>
  <si>
    <t xml:space="preserve">    Depósitos a Plazo    ................................................................................................</t>
  </si>
  <si>
    <t>FONDOS INTERBANCARIOS :</t>
  </si>
  <si>
    <t xml:space="preserve">     Fondos Interbancarios M.N.    ................................................................................................</t>
  </si>
  <si>
    <t xml:space="preserve">     Fondos Interbancarios M.E.    ................................................................................................</t>
  </si>
  <si>
    <t>ADEUDADOS Y OTRAS OBLIG. FINANCIERAS</t>
  </si>
  <si>
    <t xml:space="preserve">     Adeud. y Otr. Oblig. Financ. M.N.    ................................................................................................</t>
  </si>
  <si>
    <t xml:space="preserve">     Adeud. y Otr. Oblig. Financ. M.E.    ................................................................................................</t>
  </si>
  <si>
    <t xml:space="preserve">     Valores en Circulac. Let. Hiptc. M.N.    ................................................................................................</t>
  </si>
  <si>
    <t xml:space="preserve">     Valores en Circulac. Let. Hiptc. M.E.    ................................................................................................</t>
  </si>
  <si>
    <t>OTROS PASIVOS:</t>
  </si>
  <si>
    <t xml:space="preserve">     Otros Pasivos M.N.    ................................................................................................</t>
  </si>
  <si>
    <t xml:space="preserve">     Otros Pasivos M.E.    ................................................................................................</t>
  </si>
  <si>
    <t>PROVISIONES</t>
  </si>
  <si>
    <t>TOTAL PASIVO</t>
  </si>
  <si>
    <t>PATRIMONIO:</t>
  </si>
  <si>
    <t xml:space="preserve">     Capital Social    ..................................................................................................................................................</t>
  </si>
  <si>
    <t xml:space="preserve">     Capital Adicional y en Trámite    ................................................................................................</t>
  </si>
  <si>
    <t xml:space="preserve">     Reservas    ..................................................................................................................................................</t>
  </si>
  <si>
    <t xml:space="preserve">     Resultados Acumulados    ................................................................................................</t>
  </si>
  <si>
    <t xml:space="preserve">     Resultado Neto del Ejercicio    ................................................................................................</t>
  </si>
  <si>
    <t>TOTAL PASIVO Y PATRIMONIO   ...........................................................................................</t>
  </si>
  <si>
    <t>AVALES, CARTAS. FIANZA Y OTRAS CONTINGENCIAS.................................................</t>
  </si>
  <si>
    <t>VALORES EN COBRANZA Y OTRAS CUENTAS DE ORDEN.................................................</t>
  </si>
  <si>
    <t>ESTADO  DE  GANANCIAS  Y  PER</t>
  </si>
  <si>
    <t>DIDAS  DE  LA  BANCA  MULTIPLE</t>
  </si>
  <si>
    <t>D E S C R I P C I O N</t>
  </si>
  <si>
    <t>TOTAL INGRESOS FINANCIEROS :</t>
  </si>
  <si>
    <t xml:space="preserve">   Ingresos Financieros M/N    ..................................................................................................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</si>
  <si>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</si>
  <si>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</si>
  <si>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   ..................................................................................................</t>
  </si>
  <si>
    <t xml:space="preserve">      Diferencia de Cambio M/N    ..................................................................................................</t>
  </si>
  <si>
    <t xml:space="preserve">      Reajuste por Indexación M/N    ..................................................................................................</t>
  </si>
  <si>
    <t xml:space="preserve">      Renta e Intereses de Inv. y Result. en la C/V. de Valores.  ...........................................................................</t>
  </si>
  <si>
    <t xml:space="preserve">      Otros M/N    .............................................................................................</t>
  </si>
  <si>
    <t xml:space="preserve">   Ingresos Financieros M/E    ..................................................................................................</t>
  </si>
  <si>
    <t xml:space="preserve">      Intereses y Comisiones de Colocaciones    ..................................................................................................</t>
  </si>
  <si>
    <t xml:space="preserve">      Int. de Depósitos en Instituciones Financieras    ..................................................................................................</t>
  </si>
  <si>
    <t xml:space="preserve">      Intereses de Fondos Interbancarios M/E    ..................................................................................................</t>
  </si>
  <si>
    <t xml:space="preserve">      Diferencia de Cambio M/E    ..................................................................................................</t>
  </si>
  <si>
    <t xml:space="preserve">      Reajuste por Indexación M/E    ..................................................................................................</t>
  </si>
  <si>
    <t xml:space="preserve">      Renta e Intereses de Inv. y Result. en la C/V. de Valores    ..................................................................................................</t>
  </si>
  <si>
    <t xml:space="preserve">      Otros M/E    .............................................................................................</t>
  </si>
  <si>
    <t>TOTAL GASTOS FINANCIEROS :</t>
  </si>
  <si>
    <t xml:space="preserve">   Gastos Financieros M/N    ..................................................................................................</t>
  </si>
  <si>
    <t xml:space="preserve">      Intereses por Depósitos M/N    ..................................................................................................</t>
  </si>
  <si>
    <t xml:space="preserve">      Intereses por Fondos Interbancarios    ..................................................................................................</t>
  </si>
  <si>
    <t xml:space="preserve">      Intereses por Depós. del Sist. Financ. y Org. Internac.    ..................................................................................................</t>
  </si>
  <si>
    <t xml:space="preserve">      Int. y Comis. por Otras Obligaciones Financieras    ..................................................................................................</t>
  </si>
  <si>
    <t xml:space="preserve">      Reajuste por Indexación M/N     ..................................................................................................</t>
  </si>
  <si>
    <t xml:space="preserve">      Primas de Fdo. De Seg. de Depósitos    ..................................................................................................</t>
  </si>
  <si>
    <t xml:space="preserve">      Otros M/N    ....................................................................................................</t>
  </si>
  <si>
    <t xml:space="preserve">   Gastos Financieros M/E    ..................................................................................................</t>
  </si>
  <si>
    <t xml:space="preserve">      Intereses por Depósitos M/E    ..................................................................................................</t>
  </si>
  <si>
    <t xml:space="preserve">      Primas del Fdo. de Seg. de Depósitos    ..................................................................................................</t>
  </si>
  <si>
    <t xml:space="preserve">      Otros M/E    ....................................................................................................</t>
  </si>
  <si>
    <t>RESULTADO FINANCIERO    ..................................................................................................</t>
  </si>
  <si>
    <t>TOTAL OTROS INGRESOS :</t>
  </si>
  <si>
    <t xml:space="preserve">   Otros Ingresos M/N    ..................................................................................................</t>
  </si>
  <si>
    <t xml:space="preserve">      Comisiones por Operaciones Contingentes y Servicios    ..................................................................................................</t>
  </si>
  <si>
    <t xml:space="preserve">      Comisiones por Fideicomiso y Administración    ..................................................................................................</t>
  </si>
  <si>
    <t xml:space="preserve">      Varios M/N    ....................................................................................................</t>
  </si>
  <si>
    <t xml:space="preserve">   Otros Ingresos M/E    ..................................................................................................</t>
  </si>
  <si>
    <t xml:space="preserve">      Varios M/E    ....................................................................................................</t>
  </si>
  <si>
    <t>PROVISIONES Y DEPRECIACION :</t>
  </si>
  <si>
    <t xml:space="preserve">   Provisiones y Depreciación M/N.    ..................................................................................................</t>
  </si>
  <si>
    <t xml:space="preserve">      Fluctuación de Valores M/N    ..................................................................................................</t>
  </si>
  <si>
    <t xml:space="preserve">      Colocaciones M/N    ..................................................................................................</t>
  </si>
  <si>
    <t xml:space="preserve">      Cuentas por Cobrar M/N    ..................................................................................................</t>
  </si>
  <si>
    <t xml:space="preserve">      Bienes Realizables y Adjudicados M/N    ..................................................................................................</t>
  </si>
  <si>
    <t xml:space="preserve">      Contingencias M/N    ..................................................................................................</t>
  </si>
  <si>
    <t xml:space="preserve">      Depreciación y Amortización M/N    ..................................................................................................</t>
  </si>
  <si>
    <t xml:space="preserve">   Provisiones y Depreciación M/E    ..................................................................................................</t>
  </si>
  <si>
    <t xml:space="preserve">      Fluctuación de Valores M/E    ..................................................................................................</t>
  </si>
  <si>
    <t xml:space="preserve">      Colocaciones M/E    ..................................................................................................</t>
  </si>
  <si>
    <t xml:space="preserve">      Cuentas por Cobrar M/E    ..................................................................................................</t>
  </si>
  <si>
    <t xml:space="preserve">      Bienes Realizables y Adjudicados M/E    ..................................................................................................</t>
  </si>
  <si>
    <t xml:space="preserve">      Contingencias M/E    ..................................................................................................</t>
  </si>
  <si>
    <t xml:space="preserve">      Depreciación y Amortización M/E    ..................................................................................................</t>
  </si>
  <si>
    <t>OTROS GASTOS :</t>
  </si>
  <si>
    <t xml:space="preserve">   Personal    ....................................................................................................</t>
  </si>
  <si>
    <t xml:space="preserve">   Generales    ....................................................................................................</t>
  </si>
  <si>
    <t xml:space="preserve">   Honorarios del Directorio    ..................................................................................................</t>
  </si>
  <si>
    <t xml:space="preserve">   Varios    ....................................................................................................</t>
  </si>
  <si>
    <t>UTILIDAD Y/O PERDIDA ANTES DEL IMPUESTO A LA RENTA....................</t>
  </si>
  <si>
    <t>RESULTADO POR EXPOSICION A LA INFLACION    ..................................................................................................</t>
  </si>
  <si>
    <t>IMPUESTO A LA RENTA    ..................................................................................................</t>
  </si>
  <si>
    <t>UTILIDAD Y/O PERDIDA NETA    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</si>
</sst>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1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_(* #\ ###\ ##0_______);_(* \(#\ ###\ ##0\)\ \ \ \ \ \ \ ;* &quot;-&quot;?????;_(@_)"/>
    <numFmt numFmtId="187" formatCode="_(* #\ ###\ ##0_____________________________);_(* \(#\ ###\ ##0\)\ \ \ \ \ \ \ \ \ \ \ \ \ \ \ \ \ \ ;* &quot;-&quot;????????????????;_(@_)"/>
    <numFmt numFmtId="188" formatCode="_(* #\ ###\ ##0_____________________________);_(* \(#\ ###\ ##0\)\ \ \ \ \ \ \ \ \ \ \ \ \ \ \ \ \ \ \ \ \ \ \ \ \ \ ;* &quot;-&quot;????????????????;_(@_)"/>
    <numFmt numFmtId="189" formatCode="_(* #\ ###\ ##0_____________________);_(* \(#\ ###\ ##0\)\ \ \ \ \ \ \ \ \ \ \ \ \ \ \ \ \ \ \ \ \ \ \ \ \ \ ;* &quot;-&quot;????????????????;_(@_)"/>
    <numFmt numFmtId="190" formatCode="_(* #\ ###\ ##0_____________________);_(* \(#\ ###\ ##0\)\ \ \ \ \ \ \ \ \ \ \ \ \ \ \ \ \ \ ;* &quot;-&quot;????????????;_(@_)"/>
    <numFmt numFmtId="191" formatCode="* #\ ###\ ##0_);_(* \(#\ ###\ ##0\)__;* &quot;-&quot;??;_(@_)"/>
    <numFmt numFmtId="192" formatCode="_(* #\ ###\ ##0_);_(* \(#\ ###\ ##0\)__;* &quot;-&quot;??;_(@_)"/>
    <numFmt numFmtId="193" formatCode="_(* #\ ###\ ##0___);_(* \(#\ ###\ ##0\)\ \ \ ;* &quot;-&quot;??;_(@_)"/>
    <numFmt numFmtId="194" formatCode="_(* #\ ###\ ##0_);_(* \(#\ ###\ ##0\);* &quot;-&quot;?;_(@_)"/>
    <numFmt numFmtId="195" formatCode="* #\ ###\ ##0_);_(* \(#\ ###\ ##0\);* &quot;-&quot;;_(@_)"/>
    <numFmt numFmtId="196" formatCode="#\ ###\ ##0"/>
    <numFmt numFmtId="197" formatCode="#0"/>
    <numFmt numFmtId="198" formatCode="_(* #\ ###\ ##0___);_(* \(#\ ###\ ##0\)\ \ \ ;* &quot;-&quot;???;_(@_)"/>
    <numFmt numFmtId="199" formatCode="_(* #\ ###\ ##0___)\ \ ;_(* \(#\ ###\ ##0\)\ \ \ \ \ ;* &quot;-&quot;???;_(@_)"/>
    <numFmt numFmtId="200" formatCode="_(* #\ ###\ ##0___)\ \ ;_(* \(#\ ###\ ##0\)\ \ \ \ ;* &quot;-&quot;???;_(@_)"/>
    <numFmt numFmtId="201" formatCode="_(* #\ ###\ ##0_);_(* \(#\ ###\ ##0\);* &quot;-&quot;??;_(@_)"/>
    <numFmt numFmtId="202" formatCode="_(* #\ ##0_);_(* \(#\ ##0\);* &quot;-&quot;;_(@_)"/>
    <numFmt numFmtId="203" formatCode="_(* #\ ###\ ##0_____________________)\ \ ;_(* \(#\ ###\ ##0\)__________;* &quot;-&quot;????????????;_(@_)"/>
    <numFmt numFmtId="204" formatCode="_(* #\ ###\ ##0_____________________)\ \ ;_(* \(#\ ###\ ##0\)\ \ \ \ \ \ \ \ \ \ \ \ \ \ \ \ \ \ \ \ \ \ \ \ \ \ ;* &quot;-&quot;????????????;_(@_)"/>
    <numFmt numFmtId="205" formatCode="_(* #\ ###\ ##0_____________________)\ \ ;_(* \(#\ ###\ ##0\)\ \ \ \ \ \ \ \ \ \ \ \ \ \ \ \ \ \ \ \ ;* &quot;-&quot;????????????;_(@_)"/>
    <numFmt numFmtId="206" formatCode="0.00__"/>
    <numFmt numFmtId="207" formatCode="0.00??"/>
    <numFmt numFmtId="208" formatCode="00,0??"/>
    <numFmt numFmtId="209" formatCode="###,0??"/>
    <numFmt numFmtId="210" formatCode="_(* #,##0.00_____);_(* \(#,##0.00\);_(* &quot;-&quot;??_);_(@_)"/>
    <numFmt numFmtId="211" formatCode="&quot;$&quot;#,##0;&quot;$&quot;\-#,##0"/>
    <numFmt numFmtId="212" formatCode="&quot;$&quot;#,##0;[Red]&quot;$&quot;\-#,##0"/>
    <numFmt numFmtId="213" formatCode="&quot;$&quot;#,##0.00;&quot;$&quot;\-#,##0.00"/>
    <numFmt numFmtId="214" formatCode="&quot;$&quot;#,##0.00;[Red]&quot;$&quot;\-#,##0.00"/>
    <numFmt numFmtId="215" formatCode="_ &quot;$&quot;* #,##0_ ;_ &quot;$&quot;* \-#,##0_ ;_ &quot;$&quot;* &quot;-&quot;_ ;_ @_ "/>
    <numFmt numFmtId="216" formatCode="_ &quot;$&quot;* #,##0.00_ ;_ &quot;$&quot;* \-#,##0.00_ ;_ &quot;$&quot;* &quot;-&quot;??_ ;_ @_ "/>
    <numFmt numFmtId="217" formatCode="General\ \ \ "/>
    <numFmt numFmtId="218" formatCode="0.00\ \ \ \ "/>
    <numFmt numFmtId="219" formatCode="_(* #\ ###\ ##0___________)\ \ ;_(* \(#\ ###\ ##0\)\ \ \ \ \ \ \ \ \ \ \ ;* &quot;-&quot;???????;_(@_)"/>
    <numFmt numFmtId="220" formatCode="_(* #\ ###\ ##0_________)\ \ ;_(* \(#\ ###\ ##0\)\ \ \ \ \ \ \ \ \ ;* &quot;-&quot;??????;_(@_)"/>
    <numFmt numFmtId="221" formatCode="_(* #\ ###\ ##0_)\ \ ;_(* \(#\ ###\ ##0\)\ \ \ \ ;* &quot;-&quot;???;_(@_)"/>
    <numFmt numFmtId="222" formatCode="_(* #.0\ ###\ ##0_)\ \ ;_(* \(#.0\ ###\ ##0\)\ \ \ \ ;* &quot;-&quot;???;_(@_)"/>
    <numFmt numFmtId="223" formatCode="_(* #.\ ###\ ##0_)\ \ ;_(* \(#.\ ###\ ##0\)\ \ \ \ ;* &quot;-&quot;???;_(@_)"/>
    <numFmt numFmtId="224" formatCode="_(* .\ ###\ ##0_)\ \ ;_(* \(.\ ###\ ##0\)\ \ \ \ ;* &quot;-&quot;???;_(@@"/>
    <numFmt numFmtId="225" formatCode="_(* .\ ####\ ##0_)\ \ ;_(* \(.\ ####\ ##0\)\ \ \ \ ;* &quot;-&quot;???;_(@@"/>
    <numFmt numFmtId="226" formatCode="_(* .\ ##\ ##0_)\ \ ;_(* \(.\ ##\ ##0\)\ \ \ \ ;* &quot;-&quot;???;_(@@"/>
    <numFmt numFmtId="227" formatCode="_(* .\ #\ ##0_)\ \ ;_(* \(.\ #\ ##0\)\ \ \ \ ;* &quot;-&quot;???;_(@@"/>
    <numFmt numFmtId="228" formatCode="_(* .\ \ ##0_)\ \ ;_(* \(.\ \ ##0\)\ \ \ \ ;* &quot;-&quot;???;_(@@"/>
    <numFmt numFmtId="229" formatCode="_(* .\ \ ##_)\ \ ;_(* \(.\ \ ##\)\ \ \ \ ;* &quot;-&quot;???;_(@@"/>
    <numFmt numFmtId="230" formatCode="_(* #\ ###\ ##0_________________________ \ ;_(* \(#\ ###\ ##0\)_____________ \ \ \ \ \ \ \ \ \ \ ;* &quot;-&quot;??????????????;_(@_)"/>
    <numFmt numFmtId="231" formatCode="_(* #\ ###\ ##0_)\ \ ;_(* \(#\ ###\ ##0\)\ \ ;* &quot;-&quot;??;_(@_)"/>
    <numFmt numFmtId="232" formatCode="_(* #\ ###\ ##0_)________\ \ ;_(* \(#\ ###\ ##0\)________\ \ ;* &quot;-&quot;??;_(@_)"/>
    <numFmt numFmtId="233" formatCode="_(* #\ ###\ ##0_)____________\ \ ;_(* \(#\ ###\ ##0\)____________\ \ ;* &quot;-&quot;??;_(@_)"/>
    <numFmt numFmtId="234" formatCode="_(* #\ ###\ ##0_)_______________ \ ;_(* \(#\ ###\ ##0\)_______________ \ ;* &quot;-&quot;??;_(@_)"/>
    <numFmt numFmtId="235" formatCode="_(* #\ ###\ ##0_)_________________ \ ;_(* \(#\ ###\ ##0\)_________________ \ ;* &quot;-&quot;??;_(@_)"/>
    <numFmt numFmtId="236" formatCode="_(* #\ ###\ ##0_)_________________ \ ;_(* \(#\ ###\ ##0\)_________________ \ ;* &quot;-&quot;????????;_(@_)"/>
    <numFmt numFmtId="237" formatCode="_(* #\ ###\ ##0_)_________________ \ ;_(* \(#\ ###\ ##0\)_________________ \ ;* &quot;-&quot;??????????;_(@_)"/>
    <numFmt numFmtId="238" formatCode="_(* #\ ###\ ##0_)__\ \ ;_(* \(#\ ###\ ##0\)__\ \ ;* &quot;-&quot;??;_(@_)"/>
    <numFmt numFmtId="239" formatCode="_(* #\ ###\ ##0_)__\ \ ;_(* \(#\ ###\ ##0\)__\ \ ;* &quot;-&quot;?;_(@_)"/>
    <numFmt numFmtId="240" formatCode="_(* #\ ###\ ##0_)__\ \ ;_(* \(#\ ###\ ##0\)__\ \ ;* &quot;-&quot;???;_(@_)"/>
    <numFmt numFmtId="241" formatCode="_(* #\ ###\ ##0______\ \ ;_(* \(#\ ###\ ##0\)______;* &quot;-&quot;??????????????;_(@_)"/>
    <numFmt numFmtId="242" formatCode="_(* #\ ###\ ##0______\ \ ;_(* \(#\ ###\ ##0\)______;* &quot;-&quot;????;_(@_)"/>
    <numFmt numFmtId="243" formatCode="_(* #\ ###\ ##0\ \ ;_(* \(#\ ###\ ##0\)\ ;* &quot;-&quot;\ ;_(@_)"/>
    <numFmt numFmtId="244" formatCode="_(* #\ ###\ ##0\ ;_(* \(#\ ###\ ##0\);* &quot;-&quot;\ ;_(@_)"/>
    <numFmt numFmtId="245" formatCode="_(* #\ ###\ ##0\ ;_(* \(#\ ###\ ##0\);* &quot;-&quot;??\ ;_(@_)"/>
    <numFmt numFmtId="246" formatCode="_(* #\ ###\ ##0_);_(* \(#\ ###\ ##0\);* &quot;-&quot;;_(@_)"/>
    <numFmt numFmtId="247" formatCode="_(* #\ ###\ ##0______\ \ ;_(* \(#\ ###\ ##0\)______;* &quot;-&quot;?????;_(@_)"/>
    <numFmt numFmtId="248" formatCode="_(* #\ ###\ ##0_____ \ ;_(* \(#\ ###\ ##0\)______;* &quot;-&quot;?????;_(@_)"/>
    <numFmt numFmtId="249" formatCode="0.0"/>
    <numFmt numFmtId="250" formatCode="_(* #.0\ ###\ ##0\ ;_(* \(#.0\ ###\ ##0\);* &quot;-&quot;\ ;_(@_)"/>
    <numFmt numFmtId="251" formatCode="_(* #.00\ ###\ ##0\ ;_(* \(#.00\ ###\ ##0\);* &quot;-&quot;\ ;_(@_)"/>
    <numFmt numFmtId="252" formatCode="_(* #.\ ###\ ##0\ ;_(* \(#.\ ###\ ##0\);* &quot;-&quot;\ ;_(@_)"/>
    <numFmt numFmtId="253" formatCode="_(* #.###\ ##0\ ;_(* \(#.###\ ##0\);* &quot;-&quot;\ ;_(@_)"/>
    <numFmt numFmtId="254" formatCode="_(* #.##\ ##0\ ;_(* \(#.##\ ##0\);* &quot;-&quot;\ ;_(@_)"/>
    <numFmt numFmtId="255" formatCode="0.00???"/>
    <numFmt numFmtId="256" formatCode="0.00?????"/>
    <numFmt numFmtId="257" formatCode="_(* #\ ###\ ##0_________)\ ;_(* \(#\ ###\ ##0\)\ ;* &quot;-&quot;??????;_(@_)"/>
    <numFmt numFmtId="258" formatCode="_(* #\ ###\ ##0\ ;_(* \(#\ ###\ ##0\);* &quot;-&quot;?\ ;_(@_)"/>
    <numFmt numFmtId="259" formatCode="_(* #\ ###\ ##0_____________________);_(* \(#\ ###\ ##0\)\ \ \ \ \ \ \ \ \ \ \ \ \ \ \ \ \ \ \ \ ;* &quot;-&quot;????????????;_(@_)"/>
    <numFmt numFmtId="260" formatCode="* #.0\ ###\ ##0_);_(* \(#.0\ ###\ ##0\)__;* &quot;-&quot;??;_(@_)"/>
    <numFmt numFmtId="261" formatCode="* #.00\ ###\ ##0_);_(* \(#.00\ ###\ ##0\)__;* &quot;-&quot;??;_(@_)"/>
    <numFmt numFmtId="262" formatCode="* #.\ ###\ ##0_);_(* \(#.\ ###\ ##0\)__;* &quot;-&quot;??;_(@_)"/>
    <numFmt numFmtId="263" formatCode="* #.###\ ##0_);_(* \(#.###\ ##0\)__;* &quot;-&quot;??;_(@_)"/>
    <numFmt numFmtId="264" formatCode="* #.##\ ##0_);_(* \(#.##\ ##0\)__;* &quot;-&quot;??;_(@_)"/>
    <numFmt numFmtId="265" formatCode="* #.#\ ##0_);_(* \(#.#\ ##0\)__;* &quot;-&quot;??;_(@_)"/>
    <numFmt numFmtId="266" formatCode="* #.\ ##0_);_(* \(#.\ ##0\)__;* &quot;-&quot;??;_(@_)"/>
    <numFmt numFmtId="267" formatCode="* #.##0_);_(* \(#.##0\)__;* &quot;-&quot;??;_(@_)"/>
    <numFmt numFmtId="268" formatCode="* #.##_);_(* \(#.##\)__;* &quot;-&quot;??;_(@_)"/>
    <numFmt numFmtId="269" formatCode="* #.000\ ###\ ##0_);_(* \(#.000\ ###\ ##0\)__;* &quot;-&quot;??;_(@_)"/>
    <numFmt numFmtId="270" formatCode="* #.##00_);_(* \(#.##00\)__;* &quot;-&quot;??;_(@_)"/>
    <numFmt numFmtId="271" formatCode="* #.##000_);_(* \(#.##000\)__;* &quot;-&quot;??;_(@_)"/>
    <numFmt numFmtId="272" formatCode="* #.###_);_(* \(#.###\)__;* &quot;-&quot;??;_(@_)"/>
    <numFmt numFmtId="273" formatCode="* #.####_);_(* \(#.####\)__;* &quot;-&quot;??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6"/>
      <name val="Zurich UBlkEx BT"/>
      <family val="2"/>
    </font>
    <font>
      <b/>
      <sz val="18"/>
      <name val="Zurich UBlkEx BT"/>
      <family val="2"/>
    </font>
    <font>
      <b/>
      <sz val="12"/>
      <name val="Avalon"/>
      <family val="0"/>
    </font>
    <font>
      <b/>
      <sz val="11"/>
      <name val="Arial Narrow"/>
      <family val="2"/>
    </font>
    <font>
      <sz val="10"/>
      <name val="Avalon"/>
      <family val="2"/>
    </font>
    <font>
      <sz val="10"/>
      <name val="Arial Narrow"/>
      <family val="0"/>
    </font>
    <font>
      <b/>
      <sz val="9"/>
      <name val="Arial Narrow"/>
      <family val="0"/>
    </font>
    <font>
      <sz val="9"/>
      <name val="Switzerland"/>
      <family val="2"/>
    </font>
    <font>
      <sz val="8"/>
      <name val="Arial Narrow"/>
      <family val="2"/>
    </font>
    <font>
      <sz val="8"/>
      <name val="Arial"/>
      <family val="0"/>
    </font>
    <font>
      <b/>
      <sz val="16"/>
      <name val="Zurich UBlkEx BT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2" fontId="6" fillId="0" borderId="0" xfId="0" applyNumberFormat="1" applyFont="1" applyFill="1" applyAlignment="1">
      <alignment horizontal="left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Continuous"/>
    </xf>
    <xf numFmtId="192" fontId="9" fillId="0" borderId="0" xfId="0" applyNumberFormat="1" applyFont="1" applyFill="1" applyAlignment="1">
      <alignment horizontal="right"/>
    </xf>
    <xf numFmtId="192" fontId="9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1" fillId="0" borderId="3" xfId="0" applyFont="1" applyBorder="1" applyAlignment="1">
      <alignment horizontal="center"/>
    </xf>
    <xf numFmtId="19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92" fontId="11" fillId="0" borderId="1" xfId="0" applyNumberFormat="1" applyFont="1" applyBorder="1" applyAlignment="1">
      <alignment horizontal="centerContinuous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192" fontId="11" fillId="0" borderId="7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1" fillId="0" borderId="6" xfId="0" applyFont="1" applyBorder="1" applyAlignment="1">
      <alignment/>
    </xf>
    <xf numFmtId="243" fontId="11" fillId="0" borderId="9" xfId="0" applyNumberFormat="1" applyFont="1" applyBorder="1" applyAlignment="1">
      <alignment/>
    </xf>
    <xf numFmtId="243" fontId="11" fillId="0" borderId="10" xfId="0" applyNumberFormat="1" applyFont="1" applyBorder="1" applyAlignment="1">
      <alignment/>
    </xf>
    <xf numFmtId="243" fontId="11" fillId="0" borderId="11" xfId="0" applyNumberFormat="1" applyFont="1" applyBorder="1" applyAlignment="1">
      <alignment/>
    </xf>
    <xf numFmtId="194" fontId="11" fillId="0" borderId="10" xfId="0" applyNumberFormat="1" applyFont="1" applyBorder="1" applyAlignment="1">
      <alignment/>
    </xf>
    <xf numFmtId="194" fontId="11" fillId="0" borderId="11" xfId="0" applyNumberFormat="1" applyFont="1" applyBorder="1" applyAlignment="1">
      <alignment/>
    </xf>
    <xf numFmtId="194" fontId="0" fillId="0" borderId="0" xfId="0" applyNumberFormat="1" applyAlignment="1">
      <alignment/>
    </xf>
    <xf numFmtId="0" fontId="4" fillId="0" borderId="7" xfId="0" applyFont="1" applyBorder="1" applyAlignment="1">
      <alignment/>
    </xf>
    <xf numFmtId="0" fontId="0" fillId="0" borderId="12" xfId="0" applyBorder="1" applyAlignment="1">
      <alignment/>
    </xf>
    <xf numFmtId="0" fontId="4" fillId="0" borderId="8" xfId="0" applyFont="1" applyBorder="1" applyAlignment="1">
      <alignment/>
    </xf>
    <xf numFmtId="243" fontId="4" fillId="0" borderId="12" xfId="0" applyNumberFormat="1" applyFont="1" applyBorder="1" applyAlignment="1">
      <alignment/>
    </xf>
    <xf numFmtId="243" fontId="4" fillId="0" borderId="0" xfId="0" applyNumberFormat="1" applyFont="1" applyBorder="1" applyAlignment="1">
      <alignment/>
    </xf>
    <xf numFmtId="243" fontId="4" fillId="0" borderId="8" xfId="0" applyNumberFormat="1" applyFont="1" applyBorder="1" applyAlignment="1">
      <alignment/>
    </xf>
    <xf numFmtId="194" fontId="4" fillId="0" borderId="0" xfId="0" applyNumberFormat="1" applyFont="1" applyBorder="1" applyAlignment="1">
      <alignment/>
    </xf>
    <xf numFmtId="194" fontId="4" fillId="0" borderId="8" xfId="0" applyNumberFormat="1" applyFont="1" applyBorder="1" applyAlignment="1">
      <alignment/>
    </xf>
    <xf numFmtId="243" fontId="11" fillId="0" borderId="5" xfId="0" applyNumberFormat="1" applyFont="1" applyBorder="1" applyAlignment="1">
      <alignment/>
    </xf>
    <xf numFmtId="243" fontId="11" fillId="0" borderId="13" xfId="0" applyNumberFormat="1" applyFont="1" applyBorder="1" applyAlignment="1">
      <alignment/>
    </xf>
    <xf numFmtId="243" fontId="11" fillId="0" borderId="6" xfId="0" applyNumberFormat="1" applyFont="1" applyBorder="1" applyAlignment="1">
      <alignment/>
    </xf>
    <xf numFmtId="194" fontId="11" fillId="0" borderId="13" xfId="0" applyNumberFormat="1" applyFont="1" applyBorder="1" applyAlignment="1">
      <alignment/>
    </xf>
    <xf numFmtId="194" fontId="11" fillId="0" borderId="6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8" xfId="0" applyFont="1" applyBorder="1" applyAlignment="1">
      <alignment/>
    </xf>
    <xf numFmtId="243" fontId="11" fillId="0" borderId="12" xfId="0" applyNumberFormat="1" applyFont="1" applyBorder="1" applyAlignment="1">
      <alignment/>
    </xf>
    <xf numFmtId="243" fontId="11" fillId="0" borderId="0" xfId="0" applyNumberFormat="1" applyFont="1" applyBorder="1" applyAlignment="1">
      <alignment/>
    </xf>
    <xf numFmtId="243" fontId="11" fillId="0" borderId="8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194" fontId="11" fillId="0" borderId="8" xfId="0" applyNumberFormat="1" applyFont="1" applyBorder="1" applyAlignment="1">
      <alignment/>
    </xf>
    <xf numFmtId="0" fontId="4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4" fillId="0" borderId="6" xfId="0" applyFont="1" applyBorder="1" applyAlignment="1">
      <alignment vertical="top"/>
    </xf>
    <xf numFmtId="243" fontId="4" fillId="0" borderId="5" xfId="0" applyNumberFormat="1" applyFont="1" applyBorder="1" applyAlignment="1">
      <alignment vertical="top"/>
    </xf>
    <xf numFmtId="243" fontId="4" fillId="0" borderId="13" xfId="0" applyNumberFormat="1" applyFont="1" applyBorder="1" applyAlignment="1">
      <alignment vertical="top"/>
    </xf>
    <xf numFmtId="243" fontId="4" fillId="0" borderId="13" xfId="0" applyNumberFormat="1" applyFont="1" applyBorder="1" applyAlignment="1">
      <alignment horizontal="right" vertical="top"/>
    </xf>
    <xf numFmtId="243" fontId="4" fillId="0" borderId="6" xfId="0" applyNumberFormat="1" applyFont="1" applyBorder="1" applyAlignment="1">
      <alignment vertical="top"/>
    </xf>
    <xf numFmtId="194" fontId="4" fillId="0" borderId="13" xfId="0" applyNumberFormat="1" applyFont="1" applyBorder="1" applyAlignment="1">
      <alignment vertical="top"/>
    </xf>
    <xf numFmtId="194" fontId="4" fillId="0" borderId="13" xfId="0" applyNumberFormat="1" applyFont="1" applyBorder="1" applyAlignment="1">
      <alignment vertical="top"/>
    </xf>
    <xf numFmtId="194" fontId="4" fillId="0" borderId="6" xfId="0" applyNumberFormat="1" applyFont="1" applyBorder="1" applyAlignment="1">
      <alignment horizontal="center" vertical="top"/>
    </xf>
    <xf numFmtId="0" fontId="12" fillId="0" borderId="0" xfId="0" applyFont="1" applyAlignment="1">
      <alignment/>
    </xf>
    <xf numFmtId="192" fontId="4" fillId="0" borderId="0" xfId="0" applyNumberFormat="1" applyFont="1" applyAlignment="1">
      <alignment horizontal="right"/>
    </xf>
    <xf numFmtId="192" fontId="13" fillId="0" borderId="0" xfId="0" applyNumberFormat="1" applyFont="1" applyAlignment="1">
      <alignment horizontal="right"/>
    </xf>
    <xf numFmtId="192" fontId="12" fillId="0" borderId="0" xfId="0" applyNumberFormat="1" applyFont="1" applyAlignment="1">
      <alignment horizontal="right"/>
    </xf>
    <xf numFmtId="192" fontId="5" fillId="0" borderId="0" xfId="0" applyNumberFormat="1" applyFont="1" applyFill="1" applyAlignment="1">
      <alignment/>
    </xf>
    <xf numFmtId="192" fontId="5" fillId="0" borderId="0" xfId="0" applyNumberFormat="1" applyFont="1" applyAlignment="1">
      <alignment horizontal="centerContinuous"/>
    </xf>
    <xf numFmtId="192" fontId="0" fillId="0" borderId="0" xfId="0" applyNumberFormat="1" applyFill="1" applyAlignment="1">
      <alignment/>
    </xf>
    <xf numFmtId="192" fontId="0" fillId="0" borderId="0" xfId="0" applyNumberFormat="1" applyAlignment="1">
      <alignment horizontal="centerContinuous"/>
    </xf>
    <xf numFmtId="0" fontId="14" fillId="0" borderId="0" xfId="0" applyFont="1" applyFill="1" applyAlignment="1">
      <alignment/>
    </xf>
    <xf numFmtId="192" fontId="10" fillId="0" borderId="0" xfId="0" applyNumberFormat="1" applyFont="1" applyFill="1" applyAlignment="1">
      <alignment horizontal="right"/>
    </xf>
    <xf numFmtId="192" fontId="0" fillId="0" borderId="13" xfId="0" applyNumberFormat="1" applyFill="1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 horizontal="center"/>
    </xf>
    <xf numFmtId="192" fontId="11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0" fillId="0" borderId="7" xfId="0" applyBorder="1" applyAlignment="1">
      <alignment/>
    </xf>
    <xf numFmtId="0" fontId="11" fillId="0" borderId="4" xfId="0" applyFont="1" applyBorder="1" applyAlignment="1">
      <alignment horizontal="center" vertical="top" wrapText="1"/>
    </xf>
    <xf numFmtId="192" fontId="11" fillId="0" borderId="2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192" fontId="11" fillId="0" borderId="14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 wrapText="1"/>
    </xf>
    <xf numFmtId="192" fontId="11" fillId="0" borderId="3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243" fontId="11" fillId="0" borderId="5" xfId="0" applyNumberFormat="1" applyFont="1" applyBorder="1" applyAlignment="1">
      <alignment vertical="center"/>
    </xf>
    <xf numFmtId="243" fontId="11" fillId="0" borderId="13" xfId="0" applyNumberFormat="1" applyFont="1" applyBorder="1" applyAlignment="1">
      <alignment vertical="center"/>
    </xf>
    <xf numFmtId="243" fontId="11" fillId="0" borderId="6" xfId="0" applyNumberFormat="1" applyFont="1" applyBorder="1" applyAlignment="1">
      <alignment vertical="center"/>
    </xf>
    <xf numFmtId="194" fontId="11" fillId="0" borderId="13" xfId="0" applyNumberFormat="1" applyFont="1" applyBorder="1" applyAlignment="1">
      <alignment vertical="center"/>
    </xf>
    <xf numFmtId="194" fontId="11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8" xfId="0" applyFont="1" applyBorder="1" applyAlignment="1">
      <alignment vertical="center"/>
    </xf>
    <xf numFmtId="243" fontId="4" fillId="0" borderId="12" xfId="0" applyNumberFormat="1" applyFont="1" applyBorder="1" applyAlignment="1">
      <alignment vertical="center"/>
    </xf>
    <xf numFmtId="243" fontId="4" fillId="0" borderId="0" xfId="0" applyNumberFormat="1" applyFont="1" applyBorder="1" applyAlignment="1">
      <alignment vertical="center"/>
    </xf>
    <xf numFmtId="243" fontId="4" fillId="0" borderId="8" xfId="0" applyNumberFormat="1" applyFont="1" applyBorder="1" applyAlignment="1">
      <alignment vertical="center"/>
    </xf>
    <xf numFmtId="194" fontId="4" fillId="0" borderId="0" xfId="0" applyNumberFormat="1" applyFont="1" applyBorder="1" applyAlignment="1">
      <alignment vertical="center"/>
    </xf>
    <xf numFmtId="194" fontId="4" fillId="0" borderId="8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243" fontId="11" fillId="0" borderId="12" xfId="0" applyNumberFormat="1" applyFont="1" applyBorder="1" applyAlignment="1">
      <alignment vertical="center"/>
    </xf>
    <xf numFmtId="243" fontId="11" fillId="0" borderId="0" xfId="0" applyNumberFormat="1" applyFont="1" applyBorder="1" applyAlignment="1">
      <alignment vertical="center"/>
    </xf>
    <xf numFmtId="243" fontId="11" fillId="0" borderId="8" xfId="0" applyNumberFormat="1" applyFont="1" applyBorder="1" applyAlignment="1">
      <alignment vertical="center"/>
    </xf>
    <xf numFmtId="194" fontId="11" fillId="0" borderId="0" xfId="0" applyNumberFormat="1" applyFont="1" applyBorder="1" applyAlignment="1">
      <alignment vertical="center"/>
    </xf>
    <xf numFmtId="194" fontId="11" fillId="0" borderId="8" xfId="0" applyNumberFormat="1" applyFont="1" applyBorder="1" applyAlignment="1">
      <alignment vertical="center"/>
    </xf>
    <xf numFmtId="194" fontId="11" fillId="0" borderId="6" xfId="0" applyNumberFormat="1" applyFont="1" applyBorder="1" applyAlignment="1">
      <alignment vertical="center"/>
    </xf>
    <xf numFmtId="194" fontId="4" fillId="0" borderId="8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/>
    </xf>
    <xf numFmtId="243" fontId="4" fillId="0" borderId="5" xfId="0" applyNumberFormat="1" applyFont="1" applyBorder="1" applyAlignment="1">
      <alignment vertical="center"/>
    </xf>
    <xf numFmtId="243" fontId="4" fillId="0" borderId="13" xfId="0" applyNumberFormat="1" applyFont="1" applyBorder="1" applyAlignment="1">
      <alignment vertical="center"/>
    </xf>
    <xf numFmtId="243" fontId="4" fillId="0" borderId="6" xfId="0" applyNumberFormat="1" applyFont="1" applyBorder="1" applyAlignment="1">
      <alignment vertical="center"/>
    </xf>
    <xf numFmtId="194" fontId="4" fillId="0" borderId="13" xfId="0" applyNumberFormat="1" applyFont="1" applyBorder="1" applyAlignment="1">
      <alignment vertical="center"/>
    </xf>
    <xf numFmtId="194" fontId="4" fillId="0" borderId="6" xfId="0" applyNumberFormat="1" applyFont="1" applyBorder="1" applyAlignment="1">
      <alignment vertical="center"/>
    </xf>
    <xf numFmtId="194" fontId="12" fillId="0" borderId="0" xfId="0" applyNumberFormat="1" applyFont="1" applyAlignment="1">
      <alignment horizontal="right"/>
    </xf>
    <xf numFmtId="192" fontId="1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192" fontId="5" fillId="0" borderId="0" xfId="0" applyNumberFormat="1" applyFont="1" applyFill="1" applyAlignment="1">
      <alignment horizontal="centerContinuous"/>
    </xf>
    <xf numFmtId="192" fontId="6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centerContinuous"/>
    </xf>
    <xf numFmtId="192" fontId="7" fillId="0" borderId="0" xfId="0" applyNumberFormat="1" applyFont="1" applyFill="1" applyAlignment="1">
      <alignment horizontal="centerContinuous"/>
    </xf>
    <xf numFmtId="192" fontId="0" fillId="0" borderId="0" xfId="0" applyNumberFormat="1" applyFill="1" applyAlignment="1">
      <alignment horizontal="centerContinuous"/>
    </xf>
    <xf numFmtId="194" fontId="0" fillId="0" borderId="0" xfId="0" applyNumberForma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192" fontId="0" fillId="0" borderId="0" xfId="0" applyNumberFormat="1" applyFill="1" applyBorder="1" applyAlignment="1">
      <alignment horizontal="centerContinuous"/>
    </xf>
    <xf numFmtId="194" fontId="0" fillId="0" borderId="0" xfId="0" applyNumberFormat="1" applyFill="1" applyBorder="1" applyAlignment="1">
      <alignment horizontal="centerContinuous"/>
    </xf>
    <xf numFmtId="192" fontId="0" fillId="0" borderId="0" xfId="0" applyNumberFormat="1" applyBorder="1" applyAlignment="1">
      <alignment horizontal="centerContinuous"/>
    </xf>
    <xf numFmtId="0" fontId="0" fillId="0" borderId="0" xfId="0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10" fillId="0" borderId="0" xfId="0" applyNumberFormat="1" applyFont="1" applyFill="1" applyBorder="1" applyAlignment="1">
      <alignment horizontal="right"/>
    </xf>
    <xf numFmtId="194" fontId="0" fillId="0" borderId="0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9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192" fontId="4" fillId="0" borderId="13" xfId="0" applyNumberFormat="1" applyFont="1" applyBorder="1" applyAlignment="1">
      <alignment horizontal="center"/>
    </xf>
    <xf numFmtId="192" fontId="4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right"/>
    </xf>
    <xf numFmtId="192" fontId="11" fillId="0" borderId="4" xfId="0" applyNumberFormat="1" applyFont="1" applyBorder="1" applyAlignment="1">
      <alignment horizontal="center" vertical="center" wrapText="1"/>
    </xf>
    <xf numFmtId="9" fontId="11" fillId="0" borderId="6" xfId="54" applyFont="1" applyBorder="1" applyAlignment="1">
      <alignment/>
    </xf>
    <xf numFmtId="194" fontId="11" fillId="0" borderId="0" xfId="0" applyNumberFormat="1" applyFont="1" applyBorder="1" applyAlignment="1">
      <alignment/>
    </xf>
    <xf numFmtId="0" fontId="1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243" fontId="11" fillId="0" borderId="5" xfId="0" applyNumberFormat="1" applyFont="1" applyBorder="1" applyAlignment="1">
      <alignment vertical="top"/>
    </xf>
    <xf numFmtId="243" fontId="11" fillId="0" borderId="13" xfId="0" applyNumberFormat="1" applyFont="1" applyBorder="1" applyAlignment="1">
      <alignment vertical="top"/>
    </xf>
    <xf numFmtId="0" fontId="4" fillId="0" borderId="4" xfId="0" applyFont="1" applyBorder="1" applyAlignment="1">
      <alignment/>
    </xf>
    <xf numFmtId="243" fontId="11" fillId="0" borderId="6" xfId="0" applyNumberFormat="1" applyFont="1" applyBorder="1" applyAlignment="1">
      <alignment vertical="top"/>
    </xf>
    <xf numFmtId="0" fontId="4" fillId="0" borderId="0" xfId="0" applyFont="1" applyAlignment="1">
      <alignment/>
    </xf>
  </cellXfs>
  <cellStyles count="41">
    <cellStyle name="Normal" xfId="0"/>
    <cellStyle name="Comma" xfId="15"/>
    <cellStyle name="Comma [0]" xfId="16"/>
    <cellStyle name="Millares [0]_cons-mn-me" xfId="17"/>
    <cellStyle name="Millares [0]_CREDILEASING" xfId="18"/>
    <cellStyle name="Millares [0]_Hoja1 (2)" xfId="19"/>
    <cellStyle name="Millares [0]_Módulo1" xfId="20"/>
    <cellStyle name="Millares [0]_Módulo1_Módulo2" xfId="21"/>
    <cellStyle name="Millares [0]_Módulo1_Módulo2_1" xfId="22"/>
    <cellStyle name="Millares [0]_Módulo2" xfId="23"/>
    <cellStyle name="Millares [0]_Módulo2_1" xfId="24"/>
    <cellStyle name="Millares_cons-mn-me" xfId="25"/>
    <cellStyle name="Millares_CREDILEASING" xfId="26"/>
    <cellStyle name="Millares_Hoja1 (2)" xfId="27"/>
    <cellStyle name="Millares_Módulo1" xfId="28"/>
    <cellStyle name="Millares_Módulo1_Módulo2" xfId="29"/>
    <cellStyle name="Millares_Módulo1_Módulo2_1" xfId="30"/>
    <cellStyle name="Millares_Módulo2" xfId="31"/>
    <cellStyle name="Millares_Módulo2_1" xfId="32"/>
    <cellStyle name="Currency" xfId="33"/>
    <cellStyle name="Currency [0]" xfId="34"/>
    <cellStyle name="Moneda [0]_CMR S.A." xfId="35"/>
    <cellStyle name="Moneda [0]_cons-mn-me" xfId="36"/>
    <cellStyle name="Moneda [0]_CREDILEASING" xfId="37"/>
    <cellStyle name="Moneda [0]_Hoja1 (2)" xfId="38"/>
    <cellStyle name="Moneda [0]_Módulo1" xfId="39"/>
    <cellStyle name="Moneda [0]_Módulo1_Módulo2" xfId="40"/>
    <cellStyle name="Moneda [0]_Módulo1_Módulo2_1" xfId="41"/>
    <cellStyle name="Moneda [0]_Módulo2" xfId="42"/>
    <cellStyle name="Moneda [0]_Módulo2_1" xfId="43"/>
    <cellStyle name="Moneda_CMR S.A." xfId="44"/>
    <cellStyle name="Moneda_cons-mn-me" xfId="45"/>
    <cellStyle name="Moneda_CREDILEASING" xfId="46"/>
    <cellStyle name="Moneda_Hoja1 (2)" xfId="47"/>
    <cellStyle name="Moneda_Módulo1" xfId="48"/>
    <cellStyle name="Moneda_Módulo1_Módulo2" xfId="49"/>
    <cellStyle name="Moneda_Módulo1_Módulo2_1" xfId="50"/>
    <cellStyle name="Moneda_Módulo2" xfId="51"/>
    <cellStyle name="Moneda_Módulo2_1" xfId="52"/>
    <cellStyle name="Normal_Módulo1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00390625" style="164" customWidth="1"/>
    <col min="2" max="2" width="0.9921875" style="0" customWidth="1"/>
    <col min="3" max="3" width="41.28125" style="0" customWidth="1"/>
    <col min="4" max="4" width="9.8515625" style="0" customWidth="1"/>
    <col min="5" max="5" width="8.28125" style="0" customWidth="1"/>
    <col min="6" max="6" width="9.8515625" style="0" customWidth="1"/>
    <col min="7" max="7" width="9.421875" style="0" customWidth="1"/>
    <col min="8" max="8" width="8.28125" style="0" customWidth="1"/>
    <col min="9" max="9" width="7.8515625" style="0" customWidth="1"/>
    <col min="10" max="10" width="8.28125" style="0" customWidth="1"/>
    <col min="11" max="11" width="7.8515625" style="0" customWidth="1"/>
    <col min="12" max="12" width="2.140625" style="164" customWidth="1"/>
    <col min="13" max="14" width="8.7109375" style="0" customWidth="1"/>
    <col min="15" max="16" width="7.7109375" style="0" customWidth="1"/>
    <col min="17" max="17" width="8.7109375" style="0" customWidth="1"/>
    <col min="18" max="18" width="7.7109375" style="0" customWidth="1"/>
    <col min="19" max="19" width="8.7109375" style="0" customWidth="1"/>
    <col min="20" max="20" width="7.7109375" style="0" customWidth="1"/>
    <col min="21" max="22" width="8.7109375" style="0" customWidth="1"/>
    <col min="23" max="23" width="7.7109375" style="0" customWidth="1"/>
    <col min="24" max="24" width="10.28125" style="0" customWidth="1"/>
    <col min="25" max="25" width="12.00390625" style="0" customWidth="1"/>
    <col min="26" max="16384" width="11.421875" style="4" customWidth="1"/>
  </cols>
  <sheetData>
    <row r="1" spans="1:24" ht="23.25">
      <c r="A1" s="1"/>
      <c r="B1" s="1"/>
      <c r="C1" s="1"/>
      <c r="D1" s="1"/>
      <c r="E1" s="1"/>
      <c r="F1" s="1"/>
      <c r="G1" s="1"/>
      <c r="H1" s="1"/>
      <c r="I1" s="1"/>
      <c r="K1" s="2" t="s">
        <v>0</v>
      </c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>
      <c r="A2" s="5"/>
      <c r="B2" s="5"/>
      <c r="C2" s="5"/>
      <c r="D2" s="5"/>
      <c r="E2" s="5"/>
      <c r="F2" s="5"/>
      <c r="G2" s="5"/>
      <c r="H2" s="5"/>
      <c r="I2" s="5"/>
      <c r="K2" s="6" t="s">
        <v>2</v>
      </c>
      <c r="L2" s="7" t="s">
        <v>3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>
      <c r="A3" s="5"/>
      <c r="B3" s="5"/>
      <c r="C3" s="5"/>
      <c r="D3" s="5"/>
      <c r="E3" s="5"/>
      <c r="F3" s="5"/>
      <c r="G3" s="5"/>
      <c r="H3" s="8"/>
      <c r="K3" s="9" t="s">
        <v>4</v>
      </c>
      <c r="L3" s="10" t="s">
        <v>5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>
      <c r="A4" s="5"/>
      <c r="B4" s="5"/>
      <c r="C4" s="5"/>
      <c r="D4" s="5"/>
      <c r="E4" s="5"/>
      <c r="F4" s="5"/>
      <c r="G4" s="5"/>
      <c r="H4" s="11"/>
      <c r="K4" s="12" t="s">
        <v>6</v>
      </c>
      <c r="L4" s="13" t="s">
        <v>7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.25" customHeight="1">
      <c r="A5" s="5"/>
      <c r="B5" s="5"/>
      <c r="C5" s="5"/>
      <c r="D5" s="5"/>
      <c r="E5" s="5"/>
      <c r="F5" s="5"/>
      <c r="G5" s="5"/>
      <c r="H5" s="5"/>
      <c r="I5" s="14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.25" customHeight="1">
      <c r="A6" s="5"/>
      <c r="B6" s="5"/>
      <c r="C6" s="5"/>
      <c r="D6" s="5"/>
      <c r="E6" s="5"/>
      <c r="F6" s="5"/>
      <c r="G6" s="5"/>
      <c r="H6" s="5"/>
      <c r="I6" s="14"/>
      <c r="J6" s="1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0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4.5" customHeight="1">
      <c r="A8" s="16"/>
      <c r="B8" s="17"/>
      <c r="C8" s="18"/>
      <c r="D8" s="19"/>
      <c r="E8" s="19"/>
      <c r="F8" s="19"/>
      <c r="G8" s="19"/>
      <c r="H8" s="19"/>
      <c r="I8" s="19"/>
      <c r="J8" s="19"/>
      <c r="K8" s="18"/>
      <c r="L8" s="16"/>
      <c r="M8" s="19"/>
      <c r="N8" s="19"/>
      <c r="O8" s="19"/>
      <c r="P8" s="20"/>
      <c r="Q8" s="21"/>
      <c r="R8" s="19"/>
      <c r="S8" s="19"/>
      <c r="T8" s="19"/>
      <c r="U8" s="20"/>
      <c r="V8" s="20"/>
      <c r="W8" s="20"/>
      <c r="X8" s="19"/>
    </row>
    <row r="9" spans="1:24" ht="39.75" customHeight="1">
      <c r="A9" s="22"/>
      <c r="B9" s="23"/>
      <c r="C9" s="24" t="s">
        <v>8</v>
      </c>
      <c r="D9" s="25" t="s">
        <v>9</v>
      </c>
      <c r="E9" s="25" t="s">
        <v>10</v>
      </c>
      <c r="F9" s="25" t="s">
        <v>11</v>
      </c>
      <c r="G9" s="25" t="s">
        <v>12</v>
      </c>
      <c r="H9" s="25" t="s">
        <v>13</v>
      </c>
      <c r="I9" s="25" t="s">
        <v>14</v>
      </c>
      <c r="J9" s="25" t="s">
        <v>15</v>
      </c>
      <c r="K9" s="26" t="s">
        <v>16</v>
      </c>
      <c r="L9" s="22"/>
      <c r="M9" s="25" t="s">
        <v>17</v>
      </c>
      <c r="N9" s="25" t="s">
        <v>18</v>
      </c>
      <c r="O9" s="25" t="s">
        <v>19</v>
      </c>
      <c r="P9" s="27" t="s">
        <v>20</v>
      </c>
      <c r="Q9" s="25" t="s">
        <v>21</v>
      </c>
      <c r="R9" s="25" t="s">
        <v>22</v>
      </c>
      <c r="S9" s="25" t="s">
        <v>23</v>
      </c>
      <c r="T9" s="25" t="s">
        <v>24</v>
      </c>
      <c r="U9" s="27" t="s">
        <v>25</v>
      </c>
      <c r="V9" s="27" t="s">
        <v>26</v>
      </c>
      <c r="W9" s="27" t="s">
        <v>27</v>
      </c>
      <c r="X9" s="25" t="s">
        <v>28</v>
      </c>
    </row>
    <row r="10" spans="1:25" ht="17.25" customHeight="1">
      <c r="A10" s="28">
        <v>1</v>
      </c>
      <c r="B10" s="29"/>
      <c r="C10" s="30" t="s">
        <v>29</v>
      </c>
      <c r="D10" s="31">
        <v>2962485</v>
      </c>
      <c r="E10" s="32">
        <v>754549</v>
      </c>
      <c r="F10" s="32">
        <v>4704457</v>
      </c>
      <c r="G10" s="32">
        <v>3263698</v>
      </c>
      <c r="H10" s="32">
        <v>219756</v>
      </c>
      <c r="I10" s="32">
        <v>334528</v>
      </c>
      <c r="J10" s="32">
        <v>136554</v>
      </c>
      <c r="K10" s="33">
        <v>183860</v>
      </c>
      <c r="L10" s="28">
        <v>1</v>
      </c>
      <c r="M10" s="34">
        <v>362560</v>
      </c>
      <c r="N10" s="34">
        <v>86976</v>
      </c>
      <c r="O10" s="34">
        <v>472284</v>
      </c>
      <c r="P10" s="34">
        <v>105033</v>
      </c>
      <c r="Q10" s="34">
        <v>985407</v>
      </c>
      <c r="R10" s="34">
        <v>150829</v>
      </c>
      <c r="S10" s="34">
        <v>373221</v>
      </c>
      <c r="T10" s="34">
        <v>16101</v>
      </c>
      <c r="U10" s="34">
        <v>163432</v>
      </c>
      <c r="V10" s="34">
        <v>1413</v>
      </c>
      <c r="W10" s="34">
        <v>18423</v>
      </c>
      <c r="X10" s="35">
        <v>15295566</v>
      </c>
      <c r="Y10" s="36"/>
    </row>
    <row r="11" spans="1:25" ht="13.5" customHeight="1">
      <c r="A11" s="37">
        <v>2</v>
      </c>
      <c r="B11" s="38"/>
      <c r="C11" s="39" t="s">
        <v>30</v>
      </c>
      <c r="D11" s="40">
        <v>309776</v>
      </c>
      <c r="E11" s="41">
        <v>153499</v>
      </c>
      <c r="F11" s="41">
        <v>415492</v>
      </c>
      <c r="G11" s="41">
        <v>217986</v>
      </c>
      <c r="H11" s="41">
        <v>41407</v>
      </c>
      <c r="I11" s="41">
        <v>53827</v>
      </c>
      <c r="J11" s="41">
        <v>31108</v>
      </c>
      <c r="K11" s="42">
        <v>20331</v>
      </c>
      <c r="L11" s="37">
        <v>2</v>
      </c>
      <c r="M11" s="43">
        <v>28166</v>
      </c>
      <c r="N11" s="43">
        <v>14906</v>
      </c>
      <c r="O11" s="43">
        <v>61574</v>
      </c>
      <c r="P11" s="43">
        <v>14849</v>
      </c>
      <c r="Q11" s="43">
        <v>137243</v>
      </c>
      <c r="R11" s="43">
        <v>24797</v>
      </c>
      <c r="S11" s="43">
        <v>50944</v>
      </c>
      <c r="T11" s="43">
        <v>5613</v>
      </c>
      <c r="U11" s="43">
        <v>23941</v>
      </c>
      <c r="V11" s="43">
        <v>836</v>
      </c>
      <c r="W11" s="43">
        <v>71</v>
      </c>
      <c r="X11" s="44">
        <v>1606366</v>
      </c>
      <c r="Y11" s="36"/>
    </row>
    <row r="12" spans="1:25" ht="13.5" customHeight="1">
      <c r="A12" s="37">
        <v>3</v>
      </c>
      <c r="B12" s="38"/>
      <c r="C12" s="39" t="s">
        <v>31</v>
      </c>
      <c r="D12" s="40">
        <v>2572434</v>
      </c>
      <c r="E12" s="41">
        <v>557239</v>
      </c>
      <c r="F12" s="41">
        <v>4167158</v>
      </c>
      <c r="G12" s="41">
        <v>2924092</v>
      </c>
      <c r="H12" s="41">
        <v>170579</v>
      </c>
      <c r="I12" s="41">
        <v>248427</v>
      </c>
      <c r="J12" s="41">
        <v>81402</v>
      </c>
      <c r="K12" s="42">
        <v>151820</v>
      </c>
      <c r="L12" s="37">
        <v>3</v>
      </c>
      <c r="M12" s="43">
        <v>310416</v>
      </c>
      <c r="N12" s="43">
        <v>69815</v>
      </c>
      <c r="O12" s="43">
        <v>381473</v>
      </c>
      <c r="P12" s="43">
        <v>86510</v>
      </c>
      <c r="Q12" s="43">
        <v>783453</v>
      </c>
      <c r="R12" s="43">
        <v>118465</v>
      </c>
      <c r="S12" s="43">
        <v>299852</v>
      </c>
      <c r="T12" s="43">
        <v>10361</v>
      </c>
      <c r="U12" s="43">
        <v>137134</v>
      </c>
      <c r="V12" s="43">
        <v>577</v>
      </c>
      <c r="W12" s="43">
        <v>18352</v>
      </c>
      <c r="X12" s="44">
        <v>13089559</v>
      </c>
      <c r="Y12" s="36"/>
    </row>
    <row r="13" spans="1:25" ht="13.5" customHeight="1">
      <c r="A13" s="37">
        <v>4</v>
      </c>
      <c r="B13" s="38"/>
      <c r="C13" s="39" t="s">
        <v>32</v>
      </c>
      <c r="D13" s="40">
        <v>74253</v>
      </c>
      <c r="E13" s="41">
        <v>42930</v>
      </c>
      <c r="F13" s="41">
        <v>117477</v>
      </c>
      <c r="G13" s="41">
        <v>102880</v>
      </c>
      <c r="H13" s="41">
        <v>7043</v>
      </c>
      <c r="I13" s="41">
        <v>32096</v>
      </c>
      <c r="J13" s="41">
        <v>16632</v>
      </c>
      <c r="K13" s="42">
        <v>11194</v>
      </c>
      <c r="L13" s="37">
        <v>4</v>
      </c>
      <c r="M13" s="43">
        <v>19541</v>
      </c>
      <c r="N13" s="43">
        <v>1165</v>
      </c>
      <c r="O13" s="43">
        <v>29237</v>
      </c>
      <c r="P13" s="43">
        <v>3491</v>
      </c>
      <c r="Q13" s="43">
        <v>42673</v>
      </c>
      <c r="R13" s="43">
        <v>7494</v>
      </c>
      <c r="S13" s="43">
        <v>22340</v>
      </c>
      <c r="T13" s="43">
        <v>127</v>
      </c>
      <c r="U13" s="43">
        <v>2319</v>
      </c>
      <c r="V13" s="43">
        <v>0</v>
      </c>
      <c r="W13" s="43">
        <v>0</v>
      </c>
      <c r="X13" s="44">
        <v>532892</v>
      </c>
      <c r="Y13" s="36"/>
    </row>
    <row r="14" spans="1:25" ht="13.5" customHeight="1">
      <c r="A14" s="37">
        <v>5</v>
      </c>
      <c r="B14" s="38"/>
      <c r="C14" s="39" t="s">
        <v>33</v>
      </c>
      <c r="D14" s="40">
        <v>6022</v>
      </c>
      <c r="E14" s="41">
        <v>881</v>
      </c>
      <c r="F14" s="41">
        <v>4330</v>
      </c>
      <c r="G14" s="41">
        <v>18740</v>
      </c>
      <c r="H14" s="41">
        <v>727</v>
      </c>
      <c r="I14" s="41">
        <v>178</v>
      </c>
      <c r="J14" s="41">
        <v>7412</v>
      </c>
      <c r="K14" s="42">
        <v>515</v>
      </c>
      <c r="L14" s="37">
        <v>5</v>
      </c>
      <c r="M14" s="43">
        <v>4437</v>
      </c>
      <c r="N14" s="43">
        <v>1090</v>
      </c>
      <c r="O14" s="43">
        <v>0</v>
      </c>
      <c r="P14" s="43">
        <v>183</v>
      </c>
      <c r="Q14" s="43">
        <v>22038</v>
      </c>
      <c r="R14" s="43">
        <v>73</v>
      </c>
      <c r="S14" s="43">
        <v>85</v>
      </c>
      <c r="T14" s="43">
        <v>0</v>
      </c>
      <c r="U14" s="43">
        <v>38</v>
      </c>
      <c r="V14" s="43">
        <v>0</v>
      </c>
      <c r="W14" s="43">
        <v>0</v>
      </c>
      <c r="X14" s="44">
        <v>66749</v>
      </c>
      <c r="Y14" s="36"/>
    </row>
    <row r="15" spans="1:25" ht="3.75" customHeight="1">
      <c r="A15" s="37"/>
      <c r="B15" s="38"/>
      <c r="C15" s="39"/>
      <c r="D15" s="40" t="s">
        <v>34</v>
      </c>
      <c r="E15" s="41" t="s">
        <v>34</v>
      </c>
      <c r="F15" s="41" t="s">
        <v>34</v>
      </c>
      <c r="G15" s="41" t="s">
        <v>34</v>
      </c>
      <c r="H15" s="41" t="s">
        <v>34</v>
      </c>
      <c r="I15" s="41" t="s">
        <v>34</v>
      </c>
      <c r="J15" s="41" t="s">
        <v>34</v>
      </c>
      <c r="K15" s="42" t="s">
        <v>34</v>
      </c>
      <c r="L15" s="37"/>
      <c r="M15" s="43" t="s">
        <v>34</v>
      </c>
      <c r="N15" s="43" t="s">
        <v>34</v>
      </c>
      <c r="O15" s="43" t="s">
        <v>34</v>
      </c>
      <c r="P15" s="43" t="s">
        <v>34</v>
      </c>
      <c r="Q15" s="43" t="s">
        <v>34</v>
      </c>
      <c r="R15" s="43" t="s">
        <v>34</v>
      </c>
      <c r="S15" s="43" t="s">
        <v>34</v>
      </c>
      <c r="T15" s="43" t="s">
        <v>34</v>
      </c>
      <c r="U15" s="43" t="s">
        <v>34</v>
      </c>
      <c r="V15" s="43" t="s">
        <v>34</v>
      </c>
      <c r="W15" s="43" t="s">
        <v>34</v>
      </c>
      <c r="X15" s="44"/>
      <c r="Y15" s="36"/>
    </row>
    <row r="16" spans="1:25" ht="13.5" customHeight="1">
      <c r="A16" s="28">
        <v>6</v>
      </c>
      <c r="B16" s="29"/>
      <c r="C16" s="30" t="s">
        <v>35</v>
      </c>
      <c r="D16" s="45">
        <v>105490</v>
      </c>
      <c r="E16" s="46">
        <v>15900</v>
      </c>
      <c r="F16" s="46">
        <v>150640</v>
      </c>
      <c r="G16" s="46">
        <v>5930</v>
      </c>
      <c r="H16" s="46">
        <v>2000</v>
      </c>
      <c r="I16" s="46">
        <v>1000</v>
      </c>
      <c r="J16" s="46">
        <v>13300</v>
      </c>
      <c r="K16" s="47">
        <v>15700</v>
      </c>
      <c r="L16" s="28">
        <v>6</v>
      </c>
      <c r="M16" s="48">
        <v>25000</v>
      </c>
      <c r="N16" s="48">
        <v>8000</v>
      </c>
      <c r="O16" s="48">
        <v>9000</v>
      </c>
      <c r="P16" s="48">
        <v>30470</v>
      </c>
      <c r="Q16" s="48">
        <v>27920</v>
      </c>
      <c r="R16" s="48">
        <v>4000</v>
      </c>
      <c r="S16" s="48">
        <v>21960</v>
      </c>
      <c r="T16" s="48">
        <v>0</v>
      </c>
      <c r="U16" s="48">
        <v>6000</v>
      </c>
      <c r="V16" s="48">
        <v>1400</v>
      </c>
      <c r="W16" s="48">
        <v>350</v>
      </c>
      <c r="X16" s="49">
        <v>444060</v>
      </c>
      <c r="Y16" s="36"/>
    </row>
    <row r="17" spans="1:25" ht="13.5" customHeight="1">
      <c r="A17" s="37">
        <v>7</v>
      </c>
      <c r="B17" s="38"/>
      <c r="C17" s="39" t="s">
        <v>36</v>
      </c>
      <c r="D17" s="40">
        <v>102000</v>
      </c>
      <c r="E17" s="41">
        <v>15900</v>
      </c>
      <c r="F17" s="41">
        <v>25000</v>
      </c>
      <c r="G17" s="41">
        <v>5930</v>
      </c>
      <c r="H17" s="41">
        <v>2000</v>
      </c>
      <c r="I17" s="41">
        <v>1000</v>
      </c>
      <c r="J17" s="41">
        <v>13300</v>
      </c>
      <c r="K17" s="42">
        <v>15700</v>
      </c>
      <c r="L17" s="37">
        <v>7</v>
      </c>
      <c r="M17" s="43">
        <v>25000</v>
      </c>
      <c r="N17" s="43">
        <v>8000</v>
      </c>
      <c r="O17" s="43">
        <v>9000</v>
      </c>
      <c r="P17" s="43">
        <v>20000</v>
      </c>
      <c r="Q17" s="43">
        <v>0</v>
      </c>
      <c r="R17" s="43">
        <v>4000</v>
      </c>
      <c r="S17" s="43">
        <v>8000</v>
      </c>
      <c r="T17" s="43">
        <v>0</v>
      </c>
      <c r="U17" s="43">
        <v>6000</v>
      </c>
      <c r="V17" s="43">
        <v>1400</v>
      </c>
      <c r="W17" s="43">
        <v>350</v>
      </c>
      <c r="X17" s="44">
        <v>262580</v>
      </c>
      <c r="Y17" s="36"/>
    </row>
    <row r="18" spans="1:25" ht="13.5" customHeight="1">
      <c r="A18" s="37">
        <v>8</v>
      </c>
      <c r="B18" s="38"/>
      <c r="C18" s="39" t="s">
        <v>37</v>
      </c>
      <c r="D18" s="40">
        <v>3490</v>
      </c>
      <c r="E18" s="41">
        <v>0</v>
      </c>
      <c r="F18" s="41">
        <v>125640</v>
      </c>
      <c r="G18" s="41">
        <v>0</v>
      </c>
      <c r="H18" s="41">
        <v>0</v>
      </c>
      <c r="I18" s="41">
        <v>0</v>
      </c>
      <c r="J18" s="41">
        <v>0</v>
      </c>
      <c r="K18" s="42">
        <v>0</v>
      </c>
      <c r="L18" s="37">
        <v>8</v>
      </c>
      <c r="M18" s="43">
        <v>0</v>
      </c>
      <c r="N18" s="43">
        <v>0</v>
      </c>
      <c r="O18" s="43">
        <v>0</v>
      </c>
      <c r="P18" s="43">
        <v>10470</v>
      </c>
      <c r="Q18" s="43">
        <v>27920</v>
      </c>
      <c r="R18" s="43">
        <v>0</v>
      </c>
      <c r="S18" s="43">
        <v>13960</v>
      </c>
      <c r="T18" s="43">
        <v>0</v>
      </c>
      <c r="U18" s="43">
        <v>0</v>
      </c>
      <c r="V18" s="43">
        <v>0</v>
      </c>
      <c r="W18" s="43">
        <v>0</v>
      </c>
      <c r="X18" s="44">
        <v>181480</v>
      </c>
      <c r="Y18" s="36"/>
    </row>
    <row r="19" spans="1:25" ht="3" customHeight="1">
      <c r="A19" s="37"/>
      <c r="B19" s="38"/>
      <c r="C19" s="39"/>
      <c r="D19" s="40" t="s">
        <v>34</v>
      </c>
      <c r="E19" s="41" t="s">
        <v>34</v>
      </c>
      <c r="F19" s="41" t="s">
        <v>34</v>
      </c>
      <c r="G19" s="41" t="s">
        <v>34</v>
      </c>
      <c r="H19" s="41" t="s">
        <v>34</v>
      </c>
      <c r="I19" s="41" t="s">
        <v>34</v>
      </c>
      <c r="J19" s="41" t="s">
        <v>34</v>
      </c>
      <c r="K19" s="42" t="s">
        <v>34</v>
      </c>
      <c r="L19" s="37"/>
      <c r="M19" s="43" t="s">
        <v>34</v>
      </c>
      <c r="N19" s="43" t="s">
        <v>34</v>
      </c>
      <c r="O19" s="43" t="s">
        <v>34</v>
      </c>
      <c r="P19" s="43" t="s">
        <v>34</v>
      </c>
      <c r="Q19" s="43" t="s">
        <v>34</v>
      </c>
      <c r="R19" s="43" t="s">
        <v>34</v>
      </c>
      <c r="S19" s="43" t="s">
        <v>34</v>
      </c>
      <c r="T19" s="43" t="s">
        <v>34</v>
      </c>
      <c r="U19" s="43" t="s">
        <v>34</v>
      </c>
      <c r="V19" s="43" t="s">
        <v>34</v>
      </c>
      <c r="W19" s="43" t="s">
        <v>34</v>
      </c>
      <c r="X19" s="44"/>
      <c r="Y19" s="36"/>
    </row>
    <row r="20" spans="1:25" ht="13.5" customHeight="1">
      <c r="A20" s="28">
        <v>9</v>
      </c>
      <c r="B20" s="29"/>
      <c r="C20" s="30" t="s">
        <v>38</v>
      </c>
      <c r="D20" s="45">
        <v>729094</v>
      </c>
      <c r="E20" s="46">
        <v>408812</v>
      </c>
      <c r="F20" s="46">
        <v>1358465</v>
      </c>
      <c r="G20" s="46">
        <v>2588008</v>
      </c>
      <c r="H20" s="46">
        <v>215763</v>
      </c>
      <c r="I20" s="46">
        <v>80794</v>
      </c>
      <c r="J20" s="46">
        <v>11601</v>
      </c>
      <c r="K20" s="47">
        <v>45700</v>
      </c>
      <c r="L20" s="28">
        <v>9</v>
      </c>
      <c r="M20" s="48">
        <v>64714</v>
      </c>
      <c r="N20" s="48">
        <v>10997</v>
      </c>
      <c r="O20" s="48">
        <v>125226</v>
      </c>
      <c r="P20" s="48">
        <v>66725</v>
      </c>
      <c r="Q20" s="48">
        <v>314464</v>
      </c>
      <c r="R20" s="48">
        <v>2278</v>
      </c>
      <c r="S20" s="48">
        <v>28901</v>
      </c>
      <c r="T20" s="48">
        <v>60232</v>
      </c>
      <c r="U20" s="48">
        <v>88216</v>
      </c>
      <c r="V20" s="48">
        <v>5996</v>
      </c>
      <c r="W20" s="48">
        <v>5989</v>
      </c>
      <c r="X20" s="49">
        <v>6211975</v>
      </c>
      <c r="Y20" s="36"/>
    </row>
    <row r="21" spans="1:25" ht="13.5" customHeight="1">
      <c r="A21" s="37">
        <v>10</v>
      </c>
      <c r="B21" s="38"/>
      <c r="C21" s="39" t="s">
        <v>39</v>
      </c>
      <c r="D21" s="40">
        <v>468288</v>
      </c>
      <c r="E21" s="41">
        <v>47943</v>
      </c>
      <c r="F21" s="41">
        <v>465512</v>
      </c>
      <c r="G21" s="41">
        <v>55778</v>
      </c>
      <c r="H21" s="41">
        <v>17433</v>
      </c>
      <c r="I21" s="41">
        <v>4437</v>
      </c>
      <c r="J21" s="41">
        <v>8753</v>
      </c>
      <c r="K21" s="42">
        <v>9000</v>
      </c>
      <c r="L21" s="37">
        <v>10</v>
      </c>
      <c r="M21" s="43">
        <v>29206</v>
      </c>
      <c r="N21" s="43">
        <v>0</v>
      </c>
      <c r="O21" s="43">
        <v>53786</v>
      </c>
      <c r="P21" s="43">
        <v>37739</v>
      </c>
      <c r="Q21" s="43">
        <v>11469</v>
      </c>
      <c r="R21" s="43">
        <v>0</v>
      </c>
      <c r="S21" s="43">
        <v>2725</v>
      </c>
      <c r="T21" s="43">
        <v>5</v>
      </c>
      <c r="U21" s="43">
        <v>53742</v>
      </c>
      <c r="V21" s="43">
        <v>2915</v>
      </c>
      <c r="W21" s="43">
        <v>2500</v>
      </c>
      <c r="X21" s="44">
        <v>1271231</v>
      </c>
      <c r="Y21" s="36"/>
    </row>
    <row r="22" spans="1:25" ht="13.5" customHeight="1">
      <c r="A22" s="37">
        <v>11</v>
      </c>
      <c r="B22" s="38"/>
      <c r="C22" s="39" t="s">
        <v>40</v>
      </c>
      <c r="D22" s="40">
        <v>126306</v>
      </c>
      <c r="E22" s="41">
        <v>66689</v>
      </c>
      <c r="F22" s="41">
        <v>266538</v>
      </c>
      <c r="G22" s="41">
        <v>149955</v>
      </c>
      <c r="H22" s="41">
        <v>194735</v>
      </c>
      <c r="I22" s="41">
        <v>55013</v>
      </c>
      <c r="J22" s="41">
        <v>2117</v>
      </c>
      <c r="K22" s="42">
        <v>28242</v>
      </c>
      <c r="L22" s="37">
        <v>11</v>
      </c>
      <c r="M22" s="43">
        <v>29584</v>
      </c>
      <c r="N22" s="43">
        <v>6980</v>
      </c>
      <c r="O22" s="43">
        <v>53676</v>
      </c>
      <c r="P22" s="43">
        <v>29300</v>
      </c>
      <c r="Q22" s="43">
        <v>31788</v>
      </c>
      <c r="R22" s="43">
        <v>2278</v>
      </c>
      <c r="S22" s="43">
        <v>26442</v>
      </c>
      <c r="T22" s="43">
        <v>60196</v>
      </c>
      <c r="U22" s="43">
        <v>34441</v>
      </c>
      <c r="V22" s="43">
        <v>3081</v>
      </c>
      <c r="W22" s="43">
        <v>3489</v>
      </c>
      <c r="X22" s="44">
        <v>1170850</v>
      </c>
      <c r="Y22" s="36"/>
    </row>
    <row r="23" spans="1:25" ht="13.5" customHeight="1">
      <c r="A23" s="37">
        <v>12</v>
      </c>
      <c r="B23" s="38"/>
      <c r="C23" s="39" t="s">
        <v>41</v>
      </c>
      <c r="D23" s="40">
        <v>155764</v>
      </c>
      <c r="E23" s="41">
        <v>14589</v>
      </c>
      <c r="F23" s="41">
        <v>392295</v>
      </c>
      <c r="G23" s="41">
        <v>797671</v>
      </c>
      <c r="H23" s="41">
        <v>30707</v>
      </c>
      <c r="I23" s="41">
        <v>9828</v>
      </c>
      <c r="J23" s="41">
        <v>98</v>
      </c>
      <c r="K23" s="42">
        <v>9179</v>
      </c>
      <c r="L23" s="37">
        <v>12</v>
      </c>
      <c r="M23" s="43">
        <v>10641</v>
      </c>
      <c r="N23" s="43">
        <v>4017</v>
      </c>
      <c r="O23" s="43">
        <v>1780</v>
      </c>
      <c r="P23" s="43">
        <v>384</v>
      </c>
      <c r="Q23" s="43">
        <v>35247</v>
      </c>
      <c r="R23" s="43">
        <v>0</v>
      </c>
      <c r="S23" s="43">
        <v>0</v>
      </c>
      <c r="T23" s="43">
        <v>31</v>
      </c>
      <c r="U23" s="43">
        <v>33</v>
      </c>
      <c r="V23" s="43">
        <v>0</v>
      </c>
      <c r="W23" s="43">
        <v>0</v>
      </c>
      <c r="X23" s="44">
        <v>1462264</v>
      </c>
      <c r="Y23" s="36"/>
    </row>
    <row r="24" spans="1:25" ht="13.5" customHeight="1">
      <c r="A24" s="37">
        <v>13</v>
      </c>
      <c r="B24" s="38"/>
      <c r="C24" s="39" t="s">
        <v>42</v>
      </c>
      <c r="D24" s="40">
        <v>0</v>
      </c>
      <c r="E24" s="41">
        <v>285870</v>
      </c>
      <c r="F24" s="41">
        <v>241633</v>
      </c>
      <c r="G24" s="41">
        <v>3220917</v>
      </c>
      <c r="H24" s="41">
        <v>5772</v>
      </c>
      <c r="I24" s="41">
        <v>13912</v>
      </c>
      <c r="J24" s="41">
        <v>1068</v>
      </c>
      <c r="K24" s="42">
        <v>706</v>
      </c>
      <c r="L24" s="37">
        <v>13</v>
      </c>
      <c r="M24" s="43">
        <v>67</v>
      </c>
      <c r="N24" s="43">
        <v>0</v>
      </c>
      <c r="O24" s="43">
        <v>15984</v>
      </c>
      <c r="P24" s="43">
        <v>0</v>
      </c>
      <c r="Q24" s="43">
        <v>245072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4">
        <v>4031001</v>
      </c>
      <c r="Y24" s="36"/>
    </row>
    <row r="25" spans="1:25" ht="13.5" customHeight="1">
      <c r="A25" s="37">
        <v>14</v>
      </c>
      <c r="B25" s="38"/>
      <c r="C25" s="39" t="s">
        <v>43</v>
      </c>
      <c r="D25" s="40">
        <v>-21264</v>
      </c>
      <c r="E25" s="41">
        <v>-6279</v>
      </c>
      <c r="F25" s="41">
        <v>-7513</v>
      </c>
      <c r="G25" s="41">
        <v>-1636313</v>
      </c>
      <c r="H25" s="41">
        <v>-32884</v>
      </c>
      <c r="I25" s="41">
        <v>-2396</v>
      </c>
      <c r="J25" s="41">
        <v>-435</v>
      </c>
      <c r="K25" s="42">
        <v>-1427</v>
      </c>
      <c r="L25" s="37">
        <v>14</v>
      </c>
      <c r="M25" s="43">
        <v>-4784</v>
      </c>
      <c r="N25" s="43">
        <v>0</v>
      </c>
      <c r="O25" s="43">
        <v>0</v>
      </c>
      <c r="P25" s="43">
        <v>-698</v>
      </c>
      <c r="Q25" s="43">
        <v>-9112</v>
      </c>
      <c r="R25" s="43">
        <v>0</v>
      </c>
      <c r="S25" s="43">
        <v>-266</v>
      </c>
      <c r="T25" s="43">
        <v>0</v>
      </c>
      <c r="U25" s="43">
        <v>0</v>
      </c>
      <c r="V25" s="43">
        <v>0</v>
      </c>
      <c r="W25" s="43">
        <v>0</v>
      </c>
      <c r="X25" s="44">
        <v>-1723371</v>
      </c>
      <c r="Y25" s="36"/>
    </row>
    <row r="26" spans="1:25" ht="4.5" customHeight="1">
      <c r="A26" s="37"/>
      <c r="B26" s="38"/>
      <c r="C26" s="39"/>
      <c r="D26" s="40" t="s">
        <v>34</v>
      </c>
      <c r="E26" s="41" t="s">
        <v>34</v>
      </c>
      <c r="F26" s="41" t="s">
        <v>34</v>
      </c>
      <c r="G26" s="41" t="s">
        <v>34</v>
      </c>
      <c r="H26" s="41" t="s">
        <v>34</v>
      </c>
      <c r="I26" s="41" t="s">
        <v>34</v>
      </c>
      <c r="J26" s="41" t="s">
        <v>34</v>
      </c>
      <c r="K26" s="42" t="s">
        <v>34</v>
      </c>
      <c r="L26" s="37"/>
      <c r="M26" s="43" t="s">
        <v>34</v>
      </c>
      <c r="N26" s="43" t="s">
        <v>34</v>
      </c>
      <c r="O26" s="43" t="s">
        <v>34</v>
      </c>
      <c r="P26" s="43" t="s">
        <v>34</v>
      </c>
      <c r="Q26" s="43" t="s">
        <v>34</v>
      </c>
      <c r="R26" s="43" t="s">
        <v>34</v>
      </c>
      <c r="S26" s="43" t="s">
        <v>34</v>
      </c>
      <c r="T26" s="43" t="s">
        <v>34</v>
      </c>
      <c r="U26" s="43" t="s">
        <v>34</v>
      </c>
      <c r="V26" s="43" t="s">
        <v>34</v>
      </c>
      <c r="W26" s="43" t="s">
        <v>34</v>
      </c>
      <c r="X26" s="44"/>
      <c r="Y26" s="36"/>
    </row>
    <row r="27" spans="1:25" ht="13.5" customHeight="1">
      <c r="A27" s="28">
        <v>15</v>
      </c>
      <c r="B27" s="29"/>
      <c r="C27" s="30" t="s">
        <v>44</v>
      </c>
      <c r="D27" s="45">
        <v>5030321</v>
      </c>
      <c r="E27" s="46">
        <v>3009133</v>
      </c>
      <c r="F27" s="46">
        <v>8754207</v>
      </c>
      <c r="G27" s="46">
        <v>7002757</v>
      </c>
      <c r="H27" s="46">
        <v>855945</v>
      </c>
      <c r="I27" s="46">
        <v>1227020</v>
      </c>
      <c r="J27" s="46">
        <v>816189</v>
      </c>
      <c r="K27" s="47">
        <v>573118</v>
      </c>
      <c r="L27" s="28">
        <v>15</v>
      </c>
      <c r="M27" s="48">
        <v>1420128</v>
      </c>
      <c r="N27" s="48">
        <v>290717</v>
      </c>
      <c r="O27" s="48">
        <v>1569887</v>
      </c>
      <c r="P27" s="48">
        <v>250380</v>
      </c>
      <c r="Q27" s="48">
        <v>3115154</v>
      </c>
      <c r="R27" s="48">
        <v>890989</v>
      </c>
      <c r="S27" s="48">
        <v>1782271</v>
      </c>
      <c r="T27" s="48">
        <v>44747</v>
      </c>
      <c r="U27" s="48">
        <v>504917</v>
      </c>
      <c r="V27" s="48">
        <v>83177</v>
      </c>
      <c r="W27" s="48">
        <v>47200</v>
      </c>
      <c r="X27" s="49">
        <v>37268257</v>
      </c>
      <c r="Y27" s="36"/>
    </row>
    <row r="28" spans="1:25" ht="13.5" customHeight="1">
      <c r="A28" s="50">
        <v>16</v>
      </c>
      <c r="B28" s="51"/>
      <c r="C28" s="52" t="s">
        <v>45</v>
      </c>
      <c r="D28" s="53">
        <v>5017122</v>
      </c>
      <c r="E28" s="54">
        <v>2912266</v>
      </c>
      <c r="F28" s="54">
        <v>8617640</v>
      </c>
      <c r="G28" s="54">
        <v>7034354</v>
      </c>
      <c r="H28" s="54">
        <v>847665</v>
      </c>
      <c r="I28" s="54">
        <v>1210916</v>
      </c>
      <c r="J28" s="54">
        <v>816126</v>
      </c>
      <c r="K28" s="55">
        <v>559108</v>
      </c>
      <c r="L28" s="50">
        <v>16</v>
      </c>
      <c r="M28" s="56">
        <v>1422048</v>
      </c>
      <c r="N28" s="56">
        <v>297723</v>
      </c>
      <c r="O28" s="56">
        <v>1545806</v>
      </c>
      <c r="P28" s="56">
        <v>248393</v>
      </c>
      <c r="Q28" s="56">
        <v>2946951</v>
      </c>
      <c r="R28" s="56">
        <v>916430</v>
      </c>
      <c r="S28" s="56">
        <v>1782994</v>
      </c>
      <c r="T28" s="56">
        <v>42019</v>
      </c>
      <c r="U28" s="56">
        <v>510961</v>
      </c>
      <c r="V28" s="56">
        <v>83843</v>
      </c>
      <c r="W28" s="56">
        <v>47677</v>
      </c>
      <c r="X28" s="57">
        <v>36860042</v>
      </c>
      <c r="Y28" s="36"/>
    </row>
    <row r="29" spans="1:25" ht="13.5" customHeight="1">
      <c r="A29" s="37">
        <v>17</v>
      </c>
      <c r="B29" s="38"/>
      <c r="C29" s="39" t="s">
        <v>46</v>
      </c>
      <c r="D29" s="40">
        <v>65268</v>
      </c>
      <c r="E29" s="41">
        <v>96692</v>
      </c>
      <c r="F29" s="41">
        <v>384390</v>
      </c>
      <c r="G29" s="41">
        <v>108370</v>
      </c>
      <c r="H29" s="41">
        <v>52463</v>
      </c>
      <c r="I29" s="41">
        <v>9158</v>
      </c>
      <c r="J29" s="41">
        <v>13641</v>
      </c>
      <c r="K29" s="42">
        <v>47218</v>
      </c>
      <c r="L29" s="37">
        <v>17</v>
      </c>
      <c r="M29" s="43">
        <v>27289</v>
      </c>
      <c r="N29" s="43">
        <v>51327</v>
      </c>
      <c r="O29" s="43">
        <v>88784</v>
      </c>
      <c r="P29" s="43">
        <v>4156</v>
      </c>
      <c r="Q29" s="43">
        <v>39605</v>
      </c>
      <c r="R29" s="43">
        <v>24814</v>
      </c>
      <c r="S29" s="43">
        <v>20252</v>
      </c>
      <c r="T29" s="43">
        <v>0</v>
      </c>
      <c r="U29" s="43">
        <v>3</v>
      </c>
      <c r="V29" s="43">
        <v>0</v>
      </c>
      <c r="W29" s="43">
        <v>3</v>
      </c>
      <c r="X29" s="44">
        <v>1033433</v>
      </c>
      <c r="Y29" s="36"/>
    </row>
    <row r="30" spans="1:25" ht="13.5" customHeight="1">
      <c r="A30" s="37">
        <v>18</v>
      </c>
      <c r="B30" s="38"/>
      <c r="C30" s="39" t="s">
        <v>47</v>
      </c>
      <c r="D30" s="40">
        <v>53549</v>
      </c>
      <c r="E30" s="41">
        <v>113969</v>
      </c>
      <c r="F30" s="41">
        <v>199534</v>
      </c>
      <c r="G30" s="41">
        <v>679707</v>
      </c>
      <c r="H30" s="41">
        <v>81612</v>
      </c>
      <c r="I30" s="41">
        <v>52045</v>
      </c>
      <c r="J30" s="41">
        <v>21335</v>
      </c>
      <c r="K30" s="42">
        <v>19282</v>
      </c>
      <c r="L30" s="37">
        <v>18</v>
      </c>
      <c r="M30" s="43">
        <v>87094</v>
      </c>
      <c r="N30" s="43">
        <v>3787</v>
      </c>
      <c r="O30" s="43">
        <v>83125</v>
      </c>
      <c r="P30" s="43">
        <v>3237</v>
      </c>
      <c r="Q30" s="43">
        <v>66748</v>
      </c>
      <c r="R30" s="43">
        <v>54898</v>
      </c>
      <c r="S30" s="43">
        <v>85968</v>
      </c>
      <c r="T30" s="43">
        <v>26</v>
      </c>
      <c r="U30" s="43">
        <v>1096</v>
      </c>
      <c r="V30" s="43">
        <v>0</v>
      </c>
      <c r="W30" s="43">
        <v>353</v>
      </c>
      <c r="X30" s="44">
        <v>1607365</v>
      </c>
      <c r="Y30" s="36"/>
    </row>
    <row r="31" spans="1:25" ht="13.5" customHeight="1">
      <c r="A31" s="37">
        <v>19</v>
      </c>
      <c r="B31" s="38"/>
      <c r="C31" s="39" t="s">
        <v>48</v>
      </c>
      <c r="D31" s="40">
        <v>100667</v>
      </c>
      <c r="E31" s="41">
        <v>65901</v>
      </c>
      <c r="F31" s="41">
        <v>113553</v>
      </c>
      <c r="G31" s="41">
        <v>146532</v>
      </c>
      <c r="H31" s="41">
        <v>3347</v>
      </c>
      <c r="I31" s="41">
        <v>11170</v>
      </c>
      <c r="J31" s="41">
        <v>16081</v>
      </c>
      <c r="K31" s="42">
        <v>44807</v>
      </c>
      <c r="L31" s="37">
        <v>19</v>
      </c>
      <c r="M31" s="43">
        <v>21382</v>
      </c>
      <c r="N31" s="43">
        <v>0</v>
      </c>
      <c r="O31" s="43">
        <v>17102</v>
      </c>
      <c r="P31" s="43">
        <v>3169</v>
      </c>
      <c r="Q31" s="43">
        <v>11245</v>
      </c>
      <c r="R31" s="43">
        <v>9405</v>
      </c>
      <c r="S31" s="43">
        <v>15408</v>
      </c>
      <c r="T31" s="43">
        <v>0</v>
      </c>
      <c r="U31" s="43">
        <v>462</v>
      </c>
      <c r="V31" s="43">
        <v>0</v>
      </c>
      <c r="W31" s="43">
        <v>0</v>
      </c>
      <c r="X31" s="44">
        <v>580231</v>
      </c>
      <c r="Y31" s="36"/>
    </row>
    <row r="32" spans="1:25" ht="13.5" customHeight="1">
      <c r="A32" s="37">
        <v>20</v>
      </c>
      <c r="B32" s="38"/>
      <c r="C32" s="39" t="s">
        <v>49</v>
      </c>
      <c r="D32" s="40">
        <v>253777</v>
      </c>
      <c r="E32" s="41">
        <v>93646</v>
      </c>
      <c r="F32" s="41">
        <v>433645</v>
      </c>
      <c r="G32" s="41">
        <v>1004732</v>
      </c>
      <c r="H32" s="41">
        <v>30195</v>
      </c>
      <c r="I32" s="41">
        <v>59372</v>
      </c>
      <c r="J32" s="41">
        <v>27136</v>
      </c>
      <c r="K32" s="42">
        <v>63552</v>
      </c>
      <c r="L32" s="37">
        <v>20</v>
      </c>
      <c r="M32" s="43">
        <v>116743</v>
      </c>
      <c r="N32" s="43">
        <v>397</v>
      </c>
      <c r="O32" s="43">
        <v>74240</v>
      </c>
      <c r="P32" s="43">
        <v>65363</v>
      </c>
      <c r="Q32" s="43">
        <v>55645</v>
      </c>
      <c r="R32" s="43">
        <v>20399</v>
      </c>
      <c r="S32" s="43">
        <v>120178</v>
      </c>
      <c r="T32" s="43">
        <v>0</v>
      </c>
      <c r="U32" s="43">
        <v>44954</v>
      </c>
      <c r="V32" s="43">
        <v>0</v>
      </c>
      <c r="W32" s="43">
        <v>0</v>
      </c>
      <c r="X32" s="44">
        <v>2463974</v>
      </c>
      <c r="Y32" s="36"/>
    </row>
    <row r="33" spans="1:25" ht="13.5" customHeight="1">
      <c r="A33" s="37">
        <v>21</v>
      </c>
      <c r="B33" s="38"/>
      <c r="C33" s="39" t="s">
        <v>50</v>
      </c>
      <c r="D33" s="40">
        <v>8</v>
      </c>
      <c r="E33" s="41">
        <v>4923</v>
      </c>
      <c r="F33" s="41">
        <v>10856</v>
      </c>
      <c r="G33" s="41">
        <v>754</v>
      </c>
      <c r="H33" s="41">
        <v>0</v>
      </c>
      <c r="I33" s="41">
        <v>0</v>
      </c>
      <c r="J33" s="41">
        <v>4012</v>
      </c>
      <c r="K33" s="42">
        <v>375</v>
      </c>
      <c r="L33" s="37">
        <v>21</v>
      </c>
      <c r="M33" s="43">
        <v>81</v>
      </c>
      <c r="N33" s="43">
        <v>0</v>
      </c>
      <c r="O33" s="43">
        <v>0</v>
      </c>
      <c r="P33" s="43">
        <v>1018</v>
      </c>
      <c r="Q33" s="43">
        <v>1275</v>
      </c>
      <c r="R33" s="43">
        <v>1024</v>
      </c>
      <c r="S33" s="43">
        <v>0</v>
      </c>
      <c r="T33" s="43">
        <v>0</v>
      </c>
      <c r="U33" s="43">
        <v>1647</v>
      </c>
      <c r="V33" s="43">
        <v>0</v>
      </c>
      <c r="W33" s="43">
        <v>0</v>
      </c>
      <c r="X33" s="44">
        <v>25973</v>
      </c>
      <c r="Y33" s="36"/>
    </row>
    <row r="34" spans="1:25" ht="13.5" customHeight="1">
      <c r="A34" s="37">
        <v>22</v>
      </c>
      <c r="B34" s="38"/>
      <c r="C34" s="39" t="s">
        <v>51</v>
      </c>
      <c r="D34" s="40">
        <v>3491</v>
      </c>
      <c r="E34" s="41">
        <v>6642</v>
      </c>
      <c r="F34" s="41">
        <v>129696</v>
      </c>
      <c r="G34" s="41">
        <v>27750</v>
      </c>
      <c r="H34" s="41">
        <v>169</v>
      </c>
      <c r="I34" s="41">
        <v>0</v>
      </c>
      <c r="J34" s="41">
        <v>9031</v>
      </c>
      <c r="K34" s="42">
        <v>0</v>
      </c>
      <c r="L34" s="37">
        <v>22</v>
      </c>
      <c r="M34" s="43">
        <v>384</v>
      </c>
      <c r="N34" s="43">
        <v>0</v>
      </c>
      <c r="O34" s="43">
        <v>13357</v>
      </c>
      <c r="P34" s="43">
        <v>1363</v>
      </c>
      <c r="Q34" s="43">
        <v>4977</v>
      </c>
      <c r="R34" s="43">
        <v>535</v>
      </c>
      <c r="S34" s="43">
        <v>21308</v>
      </c>
      <c r="T34" s="43">
        <v>0</v>
      </c>
      <c r="U34" s="43">
        <v>13879</v>
      </c>
      <c r="V34" s="43">
        <v>0</v>
      </c>
      <c r="W34" s="43">
        <v>1186</v>
      </c>
      <c r="X34" s="44">
        <v>233768</v>
      </c>
      <c r="Y34" s="36"/>
    </row>
    <row r="35" spans="1:25" ht="13.5" customHeight="1">
      <c r="A35" s="50">
        <v>23</v>
      </c>
      <c r="B35" s="51"/>
      <c r="C35" s="52" t="s">
        <v>52</v>
      </c>
      <c r="D35" s="53">
        <v>802424</v>
      </c>
      <c r="E35" s="54">
        <v>554559</v>
      </c>
      <c r="F35" s="54">
        <v>869253</v>
      </c>
      <c r="G35" s="54">
        <v>524905</v>
      </c>
      <c r="H35" s="54">
        <v>35531</v>
      </c>
      <c r="I35" s="54">
        <v>54877</v>
      </c>
      <c r="J35" s="54">
        <v>60698</v>
      </c>
      <c r="K35" s="55">
        <v>131717</v>
      </c>
      <c r="L35" s="50">
        <v>23</v>
      </c>
      <c r="M35" s="56">
        <v>75216</v>
      </c>
      <c r="N35" s="56">
        <v>213778</v>
      </c>
      <c r="O35" s="56">
        <v>104008</v>
      </c>
      <c r="P35" s="56">
        <v>20737</v>
      </c>
      <c r="Q35" s="56">
        <v>175280</v>
      </c>
      <c r="R35" s="56">
        <v>109050</v>
      </c>
      <c r="S35" s="56">
        <v>102255</v>
      </c>
      <c r="T35" s="56">
        <v>16182</v>
      </c>
      <c r="U35" s="56">
        <v>119700</v>
      </c>
      <c r="V35" s="56">
        <v>72856</v>
      </c>
      <c r="W35" s="56">
        <v>0</v>
      </c>
      <c r="X35" s="57">
        <v>4043026</v>
      </c>
      <c r="Y35" s="36"/>
    </row>
    <row r="36" spans="1:25" ht="13.5" customHeight="1">
      <c r="A36" s="37">
        <v>24</v>
      </c>
      <c r="B36" s="38"/>
      <c r="C36" s="39" t="s">
        <v>53</v>
      </c>
      <c r="D36" s="40">
        <v>757341</v>
      </c>
      <c r="E36" s="41">
        <v>221090</v>
      </c>
      <c r="F36" s="41">
        <v>552240</v>
      </c>
      <c r="G36" s="41">
        <v>209830</v>
      </c>
      <c r="H36" s="41">
        <v>19766</v>
      </c>
      <c r="I36" s="41">
        <v>28324</v>
      </c>
      <c r="J36" s="41">
        <v>35251</v>
      </c>
      <c r="K36" s="42">
        <v>3557</v>
      </c>
      <c r="L36" s="37">
        <v>24</v>
      </c>
      <c r="M36" s="43">
        <v>73980</v>
      </c>
      <c r="N36" s="43">
        <v>119013</v>
      </c>
      <c r="O36" s="43">
        <v>103871</v>
      </c>
      <c r="P36" s="43">
        <v>20725</v>
      </c>
      <c r="Q36" s="43">
        <v>156306</v>
      </c>
      <c r="R36" s="43">
        <v>108138</v>
      </c>
      <c r="S36" s="43">
        <v>64699</v>
      </c>
      <c r="T36" s="43">
        <v>7118</v>
      </c>
      <c r="U36" s="43">
        <v>119700</v>
      </c>
      <c r="V36" s="43">
        <v>72856</v>
      </c>
      <c r="W36" s="43">
        <v>0</v>
      </c>
      <c r="X36" s="44">
        <v>2673805</v>
      </c>
      <c r="Y36" s="36"/>
    </row>
    <row r="37" spans="1:25" ht="13.5" customHeight="1">
      <c r="A37" s="37">
        <v>25</v>
      </c>
      <c r="B37" s="38"/>
      <c r="C37" s="39" t="s">
        <v>54</v>
      </c>
      <c r="D37" s="40">
        <v>45083</v>
      </c>
      <c r="E37" s="41">
        <v>333469</v>
      </c>
      <c r="F37" s="41">
        <v>317013</v>
      </c>
      <c r="G37" s="41">
        <v>315075</v>
      </c>
      <c r="H37" s="41">
        <v>15765</v>
      </c>
      <c r="I37" s="41">
        <v>26553</v>
      </c>
      <c r="J37" s="41">
        <v>25447</v>
      </c>
      <c r="K37" s="42">
        <v>128160</v>
      </c>
      <c r="L37" s="37">
        <v>25</v>
      </c>
      <c r="M37" s="43">
        <v>1236</v>
      </c>
      <c r="N37" s="43">
        <v>94765</v>
      </c>
      <c r="O37" s="43">
        <v>137</v>
      </c>
      <c r="P37" s="43">
        <v>12</v>
      </c>
      <c r="Q37" s="43">
        <v>18974</v>
      </c>
      <c r="R37" s="43">
        <v>912</v>
      </c>
      <c r="S37" s="43">
        <v>37556</v>
      </c>
      <c r="T37" s="43">
        <v>9064</v>
      </c>
      <c r="U37" s="43">
        <v>0</v>
      </c>
      <c r="V37" s="43">
        <v>0</v>
      </c>
      <c r="W37" s="43">
        <v>0</v>
      </c>
      <c r="X37" s="44">
        <v>1369221</v>
      </c>
      <c r="Y37" s="36"/>
    </row>
    <row r="38" spans="1:25" ht="13.5" customHeight="1">
      <c r="A38" s="50">
        <v>26</v>
      </c>
      <c r="B38" s="51"/>
      <c r="C38" s="52" t="s">
        <v>55</v>
      </c>
      <c r="D38" s="53">
        <v>2022229</v>
      </c>
      <c r="E38" s="54">
        <v>1232733</v>
      </c>
      <c r="F38" s="54">
        <v>3841428</v>
      </c>
      <c r="G38" s="54">
        <v>3435859</v>
      </c>
      <c r="H38" s="54">
        <v>111489</v>
      </c>
      <c r="I38" s="54">
        <v>517533</v>
      </c>
      <c r="J38" s="54">
        <v>298779</v>
      </c>
      <c r="K38" s="55">
        <v>97068</v>
      </c>
      <c r="L38" s="50">
        <v>26</v>
      </c>
      <c r="M38" s="56">
        <v>409909</v>
      </c>
      <c r="N38" s="56">
        <v>12907</v>
      </c>
      <c r="O38" s="56">
        <v>919472</v>
      </c>
      <c r="P38" s="56">
        <v>58886</v>
      </c>
      <c r="Q38" s="56">
        <v>667286</v>
      </c>
      <c r="R38" s="56">
        <v>343165</v>
      </c>
      <c r="S38" s="56">
        <v>424599</v>
      </c>
      <c r="T38" s="56">
        <v>9378</v>
      </c>
      <c r="U38" s="56">
        <v>199717</v>
      </c>
      <c r="V38" s="56">
        <v>10407</v>
      </c>
      <c r="W38" s="56">
        <v>14910</v>
      </c>
      <c r="X38" s="57">
        <v>14627754</v>
      </c>
      <c r="Y38" s="36"/>
    </row>
    <row r="39" spans="1:25" ht="13.5" customHeight="1">
      <c r="A39" s="37">
        <v>27</v>
      </c>
      <c r="B39" s="38"/>
      <c r="C39" s="39" t="s">
        <v>56</v>
      </c>
      <c r="D39" s="40">
        <v>1518954</v>
      </c>
      <c r="E39" s="41">
        <v>576741</v>
      </c>
      <c r="F39" s="41">
        <v>1948224</v>
      </c>
      <c r="G39" s="41">
        <v>1406941</v>
      </c>
      <c r="H39" s="41">
        <v>100213</v>
      </c>
      <c r="I39" s="41">
        <v>219875</v>
      </c>
      <c r="J39" s="41">
        <v>226408</v>
      </c>
      <c r="K39" s="42">
        <v>20765</v>
      </c>
      <c r="L39" s="37">
        <v>27</v>
      </c>
      <c r="M39" s="43">
        <v>139786</v>
      </c>
      <c r="N39" s="43">
        <v>12156</v>
      </c>
      <c r="O39" s="43">
        <v>314180</v>
      </c>
      <c r="P39" s="43">
        <v>57096</v>
      </c>
      <c r="Q39" s="43">
        <v>285121</v>
      </c>
      <c r="R39" s="43">
        <v>340465</v>
      </c>
      <c r="S39" s="43">
        <v>263876</v>
      </c>
      <c r="T39" s="43">
        <v>6409</v>
      </c>
      <c r="U39" s="43">
        <v>173213</v>
      </c>
      <c r="V39" s="43">
        <v>10407</v>
      </c>
      <c r="W39" s="43">
        <v>14910</v>
      </c>
      <c r="X39" s="44">
        <v>7635740</v>
      </c>
      <c r="Y39" s="36"/>
    </row>
    <row r="40" spans="1:25" ht="13.5" customHeight="1">
      <c r="A40" s="37">
        <v>28</v>
      </c>
      <c r="B40" s="38"/>
      <c r="C40" s="39" t="s">
        <v>57</v>
      </c>
      <c r="D40" s="40">
        <v>503275</v>
      </c>
      <c r="E40" s="41">
        <v>655992</v>
      </c>
      <c r="F40" s="41">
        <v>1893204</v>
      </c>
      <c r="G40" s="41">
        <v>2028918</v>
      </c>
      <c r="H40" s="41">
        <v>11276</v>
      </c>
      <c r="I40" s="41">
        <v>297658</v>
      </c>
      <c r="J40" s="41">
        <v>72371</v>
      </c>
      <c r="K40" s="42">
        <v>76303</v>
      </c>
      <c r="L40" s="37">
        <v>28</v>
      </c>
      <c r="M40" s="43">
        <v>270123</v>
      </c>
      <c r="N40" s="43">
        <v>751</v>
      </c>
      <c r="O40" s="43">
        <v>605292</v>
      </c>
      <c r="P40" s="43">
        <v>1790</v>
      </c>
      <c r="Q40" s="43">
        <v>382165</v>
      </c>
      <c r="R40" s="43">
        <v>2700</v>
      </c>
      <c r="S40" s="43">
        <v>160723</v>
      </c>
      <c r="T40" s="43">
        <v>2969</v>
      </c>
      <c r="U40" s="43">
        <v>26504</v>
      </c>
      <c r="V40" s="43">
        <v>0</v>
      </c>
      <c r="W40" s="43">
        <v>0</v>
      </c>
      <c r="X40" s="44">
        <v>6992014</v>
      </c>
      <c r="Y40" s="36"/>
    </row>
    <row r="41" spans="1:25" ht="13.5" customHeight="1">
      <c r="A41" s="37">
        <v>29</v>
      </c>
      <c r="B41" s="38"/>
      <c r="C41" s="39" t="s">
        <v>58</v>
      </c>
      <c r="D41" s="40">
        <v>41779</v>
      </c>
      <c r="E41" s="41">
        <v>26316</v>
      </c>
      <c r="F41" s="41">
        <v>37780</v>
      </c>
      <c r="G41" s="41">
        <v>122697</v>
      </c>
      <c r="H41" s="41">
        <v>14388</v>
      </c>
      <c r="I41" s="41">
        <v>16155</v>
      </c>
      <c r="J41" s="41">
        <v>1986</v>
      </c>
      <c r="K41" s="42">
        <v>7617</v>
      </c>
      <c r="L41" s="37">
        <v>29</v>
      </c>
      <c r="M41" s="43">
        <v>1</v>
      </c>
      <c r="N41" s="43">
        <v>5789</v>
      </c>
      <c r="O41" s="43">
        <v>0</v>
      </c>
      <c r="P41" s="43">
        <v>52</v>
      </c>
      <c r="Q41" s="43">
        <v>9839</v>
      </c>
      <c r="R41" s="43">
        <v>17346</v>
      </c>
      <c r="S41" s="43">
        <v>4016</v>
      </c>
      <c r="T41" s="43">
        <v>1444</v>
      </c>
      <c r="U41" s="43">
        <v>0</v>
      </c>
      <c r="V41" s="43">
        <v>0</v>
      </c>
      <c r="W41" s="43">
        <v>0</v>
      </c>
      <c r="X41" s="44">
        <v>307205</v>
      </c>
      <c r="Y41" s="36"/>
    </row>
    <row r="42" spans="1:25" ht="13.5" customHeight="1">
      <c r="A42" s="37">
        <v>30</v>
      </c>
      <c r="B42" s="38"/>
      <c r="C42" s="39" t="s">
        <v>59</v>
      </c>
      <c r="D42" s="40">
        <v>273361</v>
      </c>
      <c r="E42" s="41">
        <v>200986</v>
      </c>
      <c r="F42" s="41">
        <v>468631</v>
      </c>
      <c r="G42" s="41">
        <v>317195</v>
      </c>
      <c r="H42" s="41">
        <v>354147</v>
      </c>
      <c r="I42" s="41">
        <v>61075</v>
      </c>
      <c r="J42" s="41">
        <v>9983</v>
      </c>
      <c r="K42" s="42">
        <v>30341</v>
      </c>
      <c r="L42" s="37">
        <v>30</v>
      </c>
      <c r="M42" s="43">
        <v>7126</v>
      </c>
      <c r="N42" s="43">
        <v>28</v>
      </c>
      <c r="O42" s="43">
        <v>9959</v>
      </c>
      <c r="P42" s="43">
        <v>3302</v>
      </c>
      <c r="Q42" s="43">
        <v>307435</v>
      </c>
      <c r="R42" s="43">
        <v>67838</v>
      </c>
      <c r="S42" s="43">
        <v>70252</v>
      </c>
      <c r="T42" s="43">
        <v>786</v>
      </c>
      <c r="U42" s="43">
        <v>0</v>
      </c>
      <c r="V42" s="43">
        <v>0</v>
      </c>
      <c r="W42" s="43">
        <v>0</v>
      </c>
      <c r="X42" s="44">
        <v>2182445</v>
      </c>
      <c r="Y42" s="36"/>
    </row>
    <row r="43" spans="1:25" ht="13.5" customHeight="1">
      <c r="A43" s="37">
        <v>31</v>
      </c>
      <c r="B43" s="38"/>
      <c r="C43" s="39" t="s">
        <v>60</v>
      </c>
      <c r="D43" s="40">
        <v>7393</v>
      </c>
      <c r="E43" s="41">
        <v>0</v>
      </c>
      <c r="F43" s="41">
        <v>11936</v>
      </c>
      <c r="G43" s="41">
        <v>21025</v>
      </c>
      <c r="H43" s="41">
        <v>0</v>
      </c>
      <c r="I43" s="41">
        <v>0</v>
      </c>
      <c r="J43" s="41">
        <v>0</v>
      </c>
      <c r="K43" s="42">
        <v>0</v>
      </c>
      <c r="L43" s="37">
        <v>31</v>
      </c>
      <c r="M43" s="43">
        <v>0</v>
      </c>
      <c r="N43" s="43">
        <v>0</v>
      </c>
      <c r="O43" s="43">
        <v>0</v>
      </c>
      <c r="P43" s="43">
        <v>0</v>
      </c>
      <c r="Q43" s="43">
        <v>9741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4">
        <v>50095</v>
      </c>
      <c r="Y43" s="36"/>
    </row>
    <row r="44" spans="1:25" ht="13.5" customHeight="1">
      <c r="A44" s="37">
        <v>32</v>
      </c>
      <c r="B44" s="38"/>
      <c r="C44" s="39" t="s">
        <v>61</v>
      </c>
      <c r="D44" s="40">
        <v>162667</v>
      </c>
      <c r="E44" s="41">
        <v>233198</v>
      </c>
      <c r="F44" s="41">
        <v>272323</v>
      </c>
      <c r="G44" s="41">
        <v>251356</v>
      </c>
      <c r="H44" s="41">
        <v>99678</v>
      </c>
      <c r="I44" s="41">
        <v>351973</v>
      </c>
      <c r="J44" s="41">
        <v>335902</v>
      </c>
      <c r="K44" s="42">
        <v>114211</v>
      </c>
      <c r="L44" s="37">
        <v>32</v>
      </c>
      <c r="M44" s="43">
        <v>206225</v>
      </c>
      <c r="N44" s="43">
        <v>2759</v>
      </c>
      <c r="O44" s="43">
        <v>0</v>
      </c>
      <c r="P44" s="43">
        <v>22239</v>
      </c>
      <c r="Q44" s="43">
        <v>744710</v>
      </c>
      <c r="R44" s="43">
        <v>175649</v>
      </c>
      <c r="S44" s="43">
        <v>693021</v>
      </c>
      <c r="T44" s="43">
        <v>68</v>
      </c>
      <c r="U44" s="43">
        <v>6439</v>
      </c>
      <c r="V44" s="43">
        <v>0</v>
      </c>
      <c r="W44" s="43">
        <v>5338</v>
      </c>
      <c r="X44" s="44">
        <v>3677756</v>
      </c>
      <c r="Y44" s="36"/>
    </row>
    <row r="45" spans="1:25" ht="13.5" customHeight="1">
      <c r="A45" s="37">
        <v>33</v>
      </c>
      <c r="B45" s="38"/>
      <c r="C45" s="39" t="s">
        <v>62</v>
      </c>
      <c r="D45" s="40">
        <v>34872</v>
      </c>
      <c r="E45" s="41">
        <v>265</v>
      </c>
      <c r="F45" s="41">
        <v>126</v>
      </c>
      <c r="G45" s="41">
        <v>4254</v>
      </c>
      <c r="H45" s="41">
        <v>677</v>
      </c>
      <c r="I45" s="41">
        <v>1015</v>
      </c>
      <c r="J45" s="41">
        <v>493</v>
      </c>
      <c r="K45" s="42">
        <v>0</v>
      </c>
      <c r="L45" s="37">
        <v>33</v>
      </c>
      <c r="M45" s="43">
        <v>0</v>
      </c>
      <c r="N45" s="43">
        <v>3601</v>
      </c>
      <c r="O45" s="43">
        <v>0</v>
      </c>
      <c r="P45" s="43">
        <v>0</v>
      </c>
      <c r="Q45" s="43">
        <v>117</v>
      </c>
      <c r="R45" s="43">
        <v>428</v>
      </c>
      <c r="S45" s="43">
        <v>327</v>
      </c>
      <c r="T45" s="43">
        <v>10998</v>
      </c>
      <c r="U45" s="43">
        <v>0</v>
      </c>
      <c r="V45" s="43">
        <v>0</v>
      </c>
      <c r="W45" s="43">
        <v>0</v>
      </c>
      <c r="X45" s="44">
        <v>57173</v>
      </c>
      <c r="Y45" s="36"/>
    </row>
    <row r="46" spans="1:25" ht="13.5" customHeight="1">
      <c r="A46" s="37">
        <v>34</v>
      </c>
      <c r="B46" s="38"/>
      <c r="C46" s="39" t="s">
        <v>63</v>
      </c>
      <c r="D46" s="40">
        <v>417650</v>
      </c>
      <c r="E46" s="41">
        <v>7177</v>
      </c>
      <c r="F46" s="41">
        <v>636153</v>
      </c>
      <c r="G46" s="41">
        <v>283220</v>
      </c>
      <c r="H46" s="41">
        <v>26763</v>
      </c>
      <c r="I46" s="41">
        <v>56925</v>
      </c>
      <c r="J46" s="41">
        <v>9397</v>
      </c>
      <c r="K46" s="42">
        <v>0</v>
      </c>
      <c r="L46" s="37">
        <v>34</v>
      </c>
      <c r="M46" s="43">
        <v>221437</v>
      </c>
      <c r="N46" s="43">
        <v>2134</v>
      </c>
      <c r="O46" s="43">
        <v>100849</v>
      </c>
      <c r="P46" s="43">
        <v>0</v>
      </c>
      <c r="Q46" s="43">
        <v>795822</v>
      </c>
      <c r="R46" s="43">
        <v>90868</v>
      </c>
      <c r="S46" s="43">
        <v>84847</v>
      </c>
      <c r="T46" s="43">
        <v>2877</v>
      </c>
      <c r="U46" s="43">
        <v>50210</v>
      </c>
      <c r="V46" s="43">
        <v>0</v>
      </c>
      <c r="W46" s="43">
        <v>0</v>
      </c>
      <c r="X46" s="44">
        <v>2786329</v>
      </c>
      <c r="Y46" s="36"/>
    </row>
    <row r="47" spans="1:25" ht="13.5" customHeight="1">
      <c r="A47" s="37">
        <v>35</v>
      </c>
      <c r="B47" s="38"/>
      <c r="C47" s="39" t="s">
        <v>64</v>
      </c>
      <c r="D47" s="40">
        <v>29</v>
      </c>
      <c r="E47" s="41">
        <v>0</v>
      </c>
      <c r="F47" s="41">
        <v>0</v>
      </c>
      <c r="G47" s="41">
        <v>0</v>
      </c>
      <c r="H47" s="41">
        <v>67</v>
      </c>
      <c r="I47" s="41">
        <v>0</v>
      </c>
      <c r="J47" s="41">
        <v>0</v>
      </c>
      <c r="K47" s="42">
        <v>22</v>
      </c>
      <c r="L47" s="37">
        <v>35</v>
      </c>
      <c r="M47" s="43">
        <v>0</v>
      </c>
      <c r="N47" s="43">
        <v>0</v>
      </c>
      <c r="O47" s="43">
        <v>0</v>
      </c>
      <c r="P47" s="43">
        <v>0</v>
      </c>
      <c r="Q47" s="43">
        <v>491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4">
        <v>609</v>
      </c>
      <c r="Y47" s="36"/>
    </row>
    <row r="48" spans="1:25" ht="13.5" customHeight="1">
      <c r="A48" s="37">
        <v>36</v>
      </c>
      <c r="B48" s="38"/>
      <c r="C48" s="39" t="s">
        <v>65</v>
      </c>
      <c r="D48" s="40">
        <v>4905</v>
      </c>
      <c r="E48" s="41">
        <v>2166</v>
      </c>
      <c r="F48" s="41">
        <v>8730</v>
      </c>
      <c r="G48" s="41">
        <v>5866</v>
      </c>
      <c r="H48" s="41">
        <v>426</v>
      </c>
      <c r="I48" s="41">
        <v>8025</v>
      </c>
      <c r="J48" s="41">
        <v>1302</v>
      </c>
      <c r="K48" s="42">
        <v>738</v>
      </c>
      <c r="L48" s="37">
        <v>36</v>
      </c>
      <c r="M48" s="43">
        <v>786</v>
      </c>
      <c r="N48" s="43">
        <v>0</v>
      </c>
      <c r="O48" s="43">
        <v>0</v>
      </c>
      <c r="P48" s="43">
        <v>25</v>
      </c>
      <c r="Q48" s="43">
        <v>17004</v>
      </c>
      <c r="R48" s="43">
        <v>1011</v>
      </c>
      <c r="S48" s="43">
        <v>843</v>
      </c>
      <c r="T48" s="43">
        <v>0</v>
      </c>
      <c r="U48" s="43">
        <v>0</v>
      </c>
      <c r="V48" s="43">
        <v>0</v>
      </c>
      <c r="W48" s="43">
        <v>0</v>
      </c>
      <c r="X48" s="44">
        <v>51827</v>
      </c>
      <c r="Y48" s="36"/>
    </row>
    <row r="49" spans="1:25" ht="13.5" customHeight="1">
      <c r="A49" s="37">
        <v>37</v>
      </c>
      <c r="B49" s="38"/>
      <c r="C49" s="39" t="s">
        <v>66</v>
      </c>
      <c r="D49" s="40">
        <v>255915</v>
      </c>
      <c r="E49" s="41">
        <v>104393</v>
      </c>
      <c r="F49" s="41">
        <v>837161</v>
      </c>
      <c r="G49" s="41">
        <v>19026</v>
      </c>
      <c r="H49" s="41">
        <v>27102</v>
      </c>
      <c r="I49" s="41">
        <v>6904</v>
      </c>
      <c r="J49" s="41">
        <v>1264</v>
      </c>
      <c r="K49" s="42">
        <v>26</v>
      </c>
      <c r="L49" s="37">
        <v>37</v>
      </c>
      <c r="M49" s="43">
        <v>108201</v>
      </c>
      <c r="N49" s="43">
        <v>0</v>
      </c>
      <c r="O49" s="43">
        <v>6235</v>
      </c>
      <c r="P49" s="43">
        <v>34665</v>
      </c>
      <c r="Q49" s="43">
        <v>7899</v>
      </c>
      <c r="R49" s="43">
        <v>0</v>
      </c>
      <c r="S49" s="43">
        <v>92096</v>
      </c>
      <c r="T49" s="43">
        <v>0</v>
      </c>
      <c r="U49" s="43">
        <v>20291</v>
      </c>
      <c r="V49" s="43">
        <v>0</v>
      </c>
      <c r="W49" s="43">
        <v>0</v>
      </c>
      <c r="X49" s="44">
        <v>1521178</v>
      </c>
      <c r="Y49" s="36"/>
    </row>
    <row r="50" spans="1:25" ht="13.5" customHeight="1">
      <c r="A50" s="37">
        <v>38</v>
      </c>
      <c r="B50" s="38"/>
      <c r="C50" s="39" t="s">
        <v>67</v>
      </c>
      <c r="D50" s="40">
        <v>4250</v>
      </c>
      <c r="E50" s="41">
        <v>0</v>
      </c>
      <c r="F50" s="41">
        <v>3100</v>
      </c>
      <c r="G50" s="41">
        <v>0</v>
      </c>
      <c r="H50" s="41">
        <v>0</v>
      </c>
      <c r="I50" s="41">
        <v>0</v>
      </c>
      <c r="J50" s="41">
        <v>0</v>
      </c>
      <c r="K50" s="42">
        <v>0</v>
      </c>
      <c r="L50" s="37">
        <v>38</v>
      </c>
      <c r="M50" s="43">
        <v>0</v>
      </c>
      <c r="N50" s="43">
        <v>0</v>
      </c>
      <c r="O50" s="43">
        <v>0</v>
      </c>
      <c r="P50" s="43">
        <v>6166</v>
      </c>
      <c r="Q50" s="43">
        <v>0</v>
      </c>
      <c r="R50" s="43">
        <v>0</v>
      </c>
      <c r="S50" s="43">
        <v>54</v>
      </c>
      <c r="T50" s="43">
        <v>0</v>
      </c>
      <c r="U50" s="43">
        <v>0</v>
      </c>
      <c r="V50" s="43">
        <v>0</v>
      </c>
      <c r="W50" s="43">
        <v>0</v>
      </c>
      <c r="X50" s="44">
        <v>13570</v>
      </c>
      <c r="Y50" s="36"/>
    </row>
    <row r="51" spans="1:25" ht="13.5" customHeight="1">
      <c r="A51" s="37">
        <v>39</v>
      </c>
      <c r="B51" s="38"/>
      <c r="C51" s="39" t="s">
        <v>68</v>
      </c>
      <c r="D51" s="40">
        <v>238176</v>
      </c>
      <c r="E51" s="41">
        <v>147583</v>
      </c>
      <c r="F51" s="41">
        <v>282075</v>
      </c>
      <c r="G51" s="41">
        <v>21921</v>
      </c>
      <c r="H51" s="41">
        <v>0</v>
      </c>
      <c r="I51" s="41">
        <v>185</v>
      </c>
      <c r="J51" s="41">
        <v>0</v>
      </c>
      <c r="K51" s="42">
        <v>0</v>
      </c>
      <c r="L51" s="37">
        <v>39</v>
      </c>
      <c r="M51" s="43">
        <v>128895</v>
      </c>
      <c r="N51" s="43">
        <v>0</v>
      </c>
      <c r="O51" s="43">
        <v>58705</v>
      </c>
      <c r="P51" s="43">
        <v>20707</v>
      </c>
      <c r="Q51" s="43">
        <v>0</v>
      </c>
      <c r="R51" s="43">
        <v>0</v>
      </c>
      <c r="S51" s="43">
        <v>38578</v>
      </c>
      <c r="T51" s="43">
        <v>0</v>
      </c>
      <c r="U51" s="43">
        <v>19799</v>
      </c>
      <c r="V51" s="43">
        <v>0</v>
      </c>
      <c r="W51" s="43">
        <v>0</v>
      </c>
      <c r="X51" s="44">
        <v>956624</v>
      </c>
      <c r="Y51" s="36"/>
    </row>
    <row r="52" spans="1:25" ht="13.5" customHeight="1">
      <c r="A52" s="37">
        <v>40</v>
      </c>
      <c r="B52" s="38"/>
      <c r="C52" s="39" t="s">
        <v>69</v>
      </c>
      <c r="D52" s="40">
        <v>140483</v>
      </c>
      <c r="E52" s="41">
        <v>3322</v>
      </c>
      <c r="F52" s="41">
        <v>12386</v>
      </c>
      <c r="G52" s="41">
        <v>23145</v>
      </c>
      <c r="H52" s="41">
        <v>9</v>
      </c>
      <c r="I52" s="41">
        <v>29</v>
      </c>
      <c r="J52" s="41">
        <v>8</v>
      </c>
      <c r="K52" s="42">
        <v>1289</v>
      </c>
      <c r="L52" s="37">
        <v>40</v>
      </c>
      <c r="M52" s="43">
        <v>243</v>
      </c>
      <c r="N52" s="43">
        <v>488</v>
      </c>
      <c r="O52" s="43">
        <v>0</v>
      </c>
      <c r="P52" s="43">
        <v>2740</v>
      </c>
      <c r="Q52" s="43">
        <v>31</v>
      </c>
      <c r="R52" s="43">
        <v>0</v>
      </c>
      <c r="S52" s="43">
        <v>8294</v>
      </c>
      <c r="T52" s="43">
        <v>59</v>
      </c>
      <c r="U52" s="43">
        <v>0</v>
      </c>
      <c r="V52" s="43">
        <v>506</v>
      </c>
      <c r="W52" s="43">
        <v>6000</v>
      </c>
      <c r="X52" s="44">
        <v>199032</v>
      </c>
      <c r="Y52" s="36"/>
    </row>
    <row r="53" spans="1:25" ht="13.5" customHeight="1">
      <c r="A53" s="37">
        <v>41</v>
      </c>
      <c r="B53" s="38"/>
      <c r="C53" s="39" t="s">
        <v>70</v>
      </c>
      <c r="D53" s="40">
        <v>134229</v>
      </c>
      <c r="E53" s="41">
        <v>17795</v>
      </c>
      <c r="F53" s="41">
        <v>64884</v>
      </c>
      <c r="G53" s="41">
        <v>36040</v>
      </c>
      <c r="H53" s="41">
        <v>9602</v>
      </c>
      <c r="I53" s="41">
        <v>4475</v>
      </c>
      <c r="J53" s="41">
        <v>5078</v>
      </c>
      <c r="K53" s="42">
        <v>845</v>
      </c>
      <c r="L53" s="37">
        <v>41</v>
      </c>
      <c r="M53" s="43">
        <v>11036</v>
      </c>
      <c r="N53" s="43">
        <v>728</v>
      </c>
      <c r="O53" s="43">
        <v>69970</v>
      </c>
      <c r="P53" s="43">
        <v>568</v>
      </c>
      <c r="Q53" s="43">
        <v>31801</v>
      </c>
      <c r="R53" s="43">
        <v>0</v>
      </c>
      <c r="S53" s="43">
        <v>698</v>
      </c>
      <c r="T53" s="43">
        <v>201</v>
      </c>
      <c r="U53" s="43">
        <v>32764</v>
      </c>
      <c r="V53" s="43">
        <v>74</v>
      </c>
      <c r="W53" s="43">
        <v>19887</v>
      </c>
      <c r="X53" s="44">
        <v>440675</v>
      </c>
      <c r="Y53" s="36"/>
    </row>
    <row r="54" spans="1:25" ht="13.5" customHeight="1">
      <c r="A54" s="50">
        <v>42</v>
      </c>
      <c r="B54" s="51"/>
      <c r="C54" s="52" t="s">
        <v>71</v>
      </c>
      <c r="D54" s="53">
        <v>495969</v>
      </c>
      <c r="E54" s="54">
        <v>376733</v>
      </c>
      <c r="F54" s="54">
        <v>1252767</v>
      </c>
      <c r="G54" s="54">
        <v>682061</v>
      </c>
      <c r="H54" s="54">
        <v>173413</v>
      </c>
      <c r="I54" s="54">
        <v>111016</v>
      </c>
      <c r="J54" s="54">
        <v>46177</v>
      </c>
      <c r="K54" s="55">
        <v>68983</v>
      </c>
      <c r="L54" s="50">
        <v>42</v>
      </c>
      <c r="M54" s="56">
        <v>66872</v>
      </c>
      <c r="N54" s="56">
        <v>14481</v>
      </c>
      <c r="O54" s="56">
        <v>80174</v>
      </c>
      <c r="P54" s="56">
        <v>35726</v>
      </c>
      <c r="Q54" s="56">
        <v>534940</v>
      </c>
      <c r="R54" s="56">
        <v>51939</v>
      </c>
      <c r="S54" s="56">
        <v>109386</v>
      </c>
      <c r="T54" s="56">
        <v>13989</v>
      </c>
      <c r="U54" s="56">
        <v>1478</v>
      </c>
      <c r="V54" s="56">
        <v>1192</v>
      </c>
      <c r="W54" s="43">
        <v>0</v>
      </c>
      <c r="X54" s="57">
        <v>4117296</v>
      </c>
      <c r="Y54" s="36"/>
    </row>
    <row r="55" spans="1:25" ht="13.5" customHeight="1">
      <c r="A55" s="37">
        <v>43</v>
      </c>
      <c r="B55" s="38"/>
      <c r="C55" s="39" t="s">
        <v>72</v>
      </c>
      <c r="D55" s="40">
        <v>27742</v>
      </c>
      <c r="E55" s="41">
        <v>10446</v>
      </c>
      <c r="F55" s="41">
        <v>18297</v>
      </c>
      <c r="G55" s="41">
        <v>44391</v>
      </c>
      <c r="H55" s="41">
        <v>2180</v>
      </c>
      <c r="I55" s="41">
        <v>6392</v>
      </c>
      <c r="J55" s="41">
        <v>138</v>
      </c>
      <c r="K55" s="42">
        <v>3844</v>
      </c>
      <c r="L55" s="37">
        <v>43</v>
      </c>
      <c r="M55" s="43">
        <v>534</v>
      </c>
      <c r="N55" s="43">
        <v>6587</v>
      </c>
      <c r="O55" s="43">
        <v>1493</v>
      </c>
      <c r="P55" s="43">
        <v>494</v>
      </c>
      <c r="Q55" s="43">
        <v>5056</v>
      </c>
      <c r="R55" s="43">
        <v>1499</v>
      </c>
      <c r="S55" s="43">
        <v>3051</v>
      </c>
      <c r="T55" s="43">
        <v>605</v>
      </c>
      <c r="U55" s="43">
        <v>0</v>
      </c>
      <c r="V55" s="43">
        <v>697</v>
      </c>
      <c r="W55" s="43">
        <v>0</v>
      </c>
      <c r="X55" s="44">
        <v>133446</v>
      </c>
      <c r="Y55" s="36"/>
    </row>
    <row r="56" spans="1:25" ht="13.5" customHeight="1">
      <c r="A56" s="37">
        <v>44</v>
      </c>
      <c r="B56" s="38"/>
      <c r="C56" s="39" t="s">
        <v>73</v>
      </c>
      <c r="D56" s="40">
        <v>78854</v>
      </c>
      <c r="E56" s="41">
        <v>47519</v>
      </c>
      <c r="F56" s="41">
        <v>352279</v>
      </c>
      <c r="G56" s="41">
        <v>187184</v>
      </c>
      <c r="H56" s="41">
        <v>17071</v>
      </c>
      <c r="I56" s="41">
        <v>14229</v>
      </c>
      <c r="J56" s="41">
        <v>6096</v>
      </c>
      <c r="K56" s="42">
        <v>8758</v>
      </c>
      <c r="L56" s="37">
        <v>44</v>
      </c>
      <c r="M56" s="43">
        <v>26956</v>
      </c>
      <c r="N56" s="43">
        <v>214</v>
      </c>
      <c r="O56" s="43">
        <v>40706</v>
      </c>
      <c r="P56" s="43">
        <v>2366</v>
      </c>
      <c r="Q56" s="43">
        <v>86500</v>
      </c>
      <c r="R56" s="43">
        <v>21106</v>
      </c>
      <c r="S56" s="43">
        <v>34852</v>
      </c>
      <c r="T56" s="43">
        <v>358</v>
      </c>
      <c r="U56" s="43">
        <v>0</v>
      </c>
      <c r="V56" s="43">
        <v>35</v>
      </c>
      <c r="W56" s="43">
        <v>0</v>
      </c>
      <c r="X56" s="44">
        <v>925083</v>
      </c>
      <c r="Y56" s="36"/>
    </row>
    <row r="57" spans="1:25" ht="13.5" customHeight="1">
      <c r="A57" s="37">
        <v>45</v>
      </c>
      <c r="B57" s="38"/>
      <c r="C57" s="39" t="s">
        <v>74</v>
      </c>
      <c r="D57" s="40">
        <v>15086</v>
      </c>
      <c r="E57" s="41">
        <v>17033</v>
      </c>
      <c r="F57" s="41">
        <v>15744</v>
      </c>
      <c r="G57" s="41">
        <v>24648</v>
      </c>
      <c r="H57" s="41">
        <v>7067</v>
      </c>
      <c r="I57" s="41">
        <v>12789</v>
      </c>
      <c r="J57" s="41">
        <v>2623</v>
      </c>
      <c r="K57" s="42">
        <v>3149</v>
      </c>
      <c r="L57" s="37">
        <v>45</v>
      </c>
      <c r="M57" s="43">
        <v>42</v>
      </c>
      <c r="N57" s="43">
        <v>4608</v>
      </c>
      <c r="O57" s="43">
        <v>571</v>
      </c>
      <c r="P57" s="43">
        <v>18</v>
      </c>
      <c r="Q57" s="43">
        <v>7187</v>
      </c>
      <c r="R57" s="43">
        <v>70</v>
      </c>
      <c r="S57" s="43">
        <v>4835</v>
      </c>
      <c r="T57" s="43">
        <v>1882</v>
      </c>
      <c r="U57" s="43">
        <v>0</v>
      </c>
      <c r="V57" s="43">
        <v>453</v>
      </c>
      <c r="W57" s="43">
        <v>0</v>
      </c>
      <c r="X57" s="44">
        <v>117805</v>
      </c>
      <c r="Y57" s="36"/>
    </row>
    <row r="58" spans="1:25" ht="13.5" customHeight="1">
      <c r="A58" s="37">
        <v>46</v>
      </c>
      <c r="B58" s="38"/>
      <c r="C58" s="39" t="s">
        <v>75</v>
      </c>
      <c r="D58" s="40">
        <v>34218</v>
      </c>
      <c r="E58" s="41">
        <v>38291</v>
      </c>
      <c r="F58" s="41">
        <v>131946</v>
      </c>
      <c r="G58" s="41">
        <v>183451</v>
      </c>
      <c r="H58" s="41">
        <v>85211</v>
      </c>
      <c r="I58" s="41">
        <v>33119</v>
      </c>
      <c r="J58" s="41">
        <v>11736</v>
      </c>
      <c r="K58" s="42">
        <v>21151</v>
      </c>
      <c r="L58" s="37">
        <v>46</v>
      </c>
      <c r="M58" s="43">
        <v>880</v>
      </c>
      <c r="N58" s="43">
        <v>451</v>
      </c>
      <c r="O58" s="43">
        <v>20004</v>
      </c>
      <c r="P58" s="43">
        <v>9538</v>
      </c>
      <c r="Q58" s="43">
        <v>103334</v>
      </c>
      <c r="R58" s="43">
        <v>3817</v>
      </c>
      <c r="S58" s="43">
        <v>14068</v>
      </c>
      <c r="T58" s="43">
        <v>8655</v>
      </c>
      <c r="U58" s="43">
        <v>0</v>
      </c>
      <c r="V58" s="43">
        <v>0</v>
      </c>
      <c r="W58" s="43">
        <v>0</v>
      </c>
      <c r="X58" s="44">
        <v>699870</v>
      </c>
      <c r="Y58" s="36"/>
    </row>
    <row r="59" spans="1:25" ht="13.5" customHeight="1">
      <c r="A59" s="37">
        <v>47</v>
      </c>
      <c r="B59" s="38"/>
      <c r="C59" s="39" t="s">
        <v>76</v>
      </c>
      <c r="D59" s="40">
        <v>84468</v>
      </c>
      <c r="E59" s="41">
        <v>57618</v>
      </c>
      <c r="F59" s="41">
        <v>48396</v>
      </c>
      <c r="G59" s="41">
        <v>32632</v>
      </c>
      <c r="H59" s="41">
        <v>4382</v>
      </c>
      <c r="I59" s="41">
        <v>14428</v>
      </c>
      <c r="J59" s="41">
        <v>4134</v>
      </c>
      <c r="K59" s="42">
        <v>2761</v>
      </c>
      <c r="L59" s="37">
        <v>47</v>
      </c>
      <c r="M59" s="43">
        <v>737</v>
      </c>
      <c r="N59" s="43">
        <v>600</v>
      </c>
      <c r="O59" s="43">
        <v>17</v>
      </c>
      <c r="P59" s="43">
        <v>4381</v>
      </c>
      <c r="Q59" s="43">
        <v>17578</v>
      </c>
      <c r="R59" s="43">
        <v>6896</v>
      </c>
      <c r="S59" s="43">
        <v>9350</v>
      </c>
      <c r="T59" s="43">
        <v>1599</v>
      </c>
      <c r="U59" s="43">
        <v>0</v>
      </c>
      <c r="V59" s="43">
        <v>7</v>
      </c>
      <c r="W59" s="43">
        <v>0</v>
      </c>
      <c r="X59" s="44">
        <v>289984</v>
      </c>
      <c r="Y59" s="36"/>
    </row>
    <row r="60" spans="1:25" ht="13.5" customHeight="1">
      <c r="A60" s="37">
        <v>48</v>
      </c>
      <c r="B60" s="38"/>
      <c r="C60" s="39" t="s">
        <v>77</v>
      </c>
      <c r="D60" s="40">
        <v>255601</v>
      </c>
      <c r="E60" s="41">
        <v>205826</v>
      </c>
      <c r="F60" s="41">
        <v>686105</v>
      </c>
      <c r="G60" s="41">
        <v>209755</v>
      </c>
      <c r="H60" s="41">
        <v>57502</v>
      </c>
      <c r="I60" s="41">
        <v>30059</v>
      </c>
      <c r="J60" s="41">
        <v>21450</v>
      </c>
      <c r="K60" s="42">
        <v>29320</v>
      </c>
      <c r="L60" s="37">
        <v>48</v>
      </c>
      <c r="M60" s="43">
        <v>37723</v>
      </c>
      <c r="N60" s="43">
        <v>2021</v>
      </c>
      <c r="O60" s="43">
        <v>17383</v>
      </c>
      <c r="P60" s="43">
        <v>18929</v>
      </c>
      <c r="Q60" s="43">
        <v>315285</v>
      </c>
      <c r="R60" s="43">
        <v>18551</v>
      </c>
      <c r="S60" s="43">
        <v>43230</v>
      </c>
      <c r="T60" s="43">
        <v>890</v>
      </c>
      <c r="U60" s="43">
        <v>1478</v>
      </c>
      <c r="V60" s="43">
        <v>0</v>
      </c>
      <c r="W60" s="43">
        <v>0</v>
      </c>
      <c r="X60" s="44">
        <v>1951108</v>
      </c>
      <c r="Y60" s="36"/>
    </row>
    <row r="61" spans="1:25" ht="3.75" customHeight="1">
      <c r="A61" s="37"/>
      <c r="B61" s="38"/>
      <c r="C61" s="39"/>
      <c r="D61" s="40" t="s">
        <v>34</v>
      </c>
      <c r="E61" s="41" t="s">
        <v>34</v>
      </c>
      <c r="F61" s="41" t="s">
        <v>34</v>
      </c>
      <c r="G61" s="41" t="s">
        <v>34</v>
      </c>
      <c r="H61" s="41" t="s">
        <v>34</v>
      </c>
      <c r="I61" s="41" t="s">
        <v>34</v>
      </c>
      <c r="J61" s="41" t="s">
        <v>34</v>
      </c>
      <c r="K61" s="42" t="s">
        <v>34</v>
      </c>
      <c r="L61" s="37"/>
      <c r="M61" s="43" t="s">
        <v>34</v>
      </c>
      <c r="N61" s="43" t="s">
        <v>34</v>
      </c>
      <c r="O61" s="43" t="s">
        <v>34</v>
      </c>
      <c r="P61" s="43" t="s">
        <v>34</v>
      </c>
      <c r="Q61" s="43" t="s">
        <v>34</v>
      </c>
      <c r="R61" s="43" t="s">
        <v>34</v>
      </c>
      <c r="S61" s="43" t="s">
        <v>34</v>
      </c>
      <c r="T61" s="43" t="s">
        <v>34</v>
      </c>
      <c r="U61" s="43" t="s">
        <v>34</v>
      </c>
      <c r="V61" s="43" t="s">
        <v>34</v>
      </c>
      <c r="W61" s="43" t="s">
        <v>34</v>
      </c>
      <c r="X61" s="44"/>
      <c r="Y61" s="36"/>
    </row>
    <row r="62" spans="1:25" ht="13.5" customHeight="1">
      <c r="A62" s="37">
        <v>49</v>
      </c>
      <c r="B62" s="38"/>
      <c r="C62" s="39" t="s">
        <v>78</v>
      </c>
      <c r="D62" s="40">
        <v>-122080</v>
      </c>
      <c r="E62" s="41">
        <v>-38094</v>
      </c>
      <c r="F62" s="41">
        <v>-126112</v>
      </c>
      <c r="G62" s="41">
        <v>-24044</v>
      </c>
      <c r="H62" s="41">
        <v>-17227</v>
      </c>
      <c r="I62" s="41">
        <v>-11526</v>
      </c>
      <c r="J62" s="41">
        <v>0</v>
      </c>
      <c r="K62" s="42">
        <v>-17791</v>
      </c>
      <c r="L62" s="37">
        <v>49</v>
      </c>
      <c r="M62" s="43">
        <v>-4984</v>
      </c>
      <c r="N62" s="43">
        <v>-21487</v>
      </c>
      <c r="O62" s="43">
        <v>-5668</v>
      </c>
      <c r="P62" s="43">
        <v>-5109</v>
      </c>
      <c r="Q62" s="43">
        <v>-7627</v>
      </c>
      <c r="R62" s="43">
        <v>-7496</v>
      </c>
      <c r="S62" s="43">
        <v>-15432</v>
      </c>
      <c r="T62" s="43">
        <v>-3592</v>
      </c>
      <c r="U62" s="43">
        <v>-2717</v>
      </c>
      <c r="V62" s="43">
        <v>-1697</v>
      </c>
      <c r="W62" s="43">
        <v>-60</v>
      </c>
      <c r="X62" s="44">
        <v>-432743</v>
      </c>
      <c r="Y62" s="36"/>
    </row>
    <row r="63" spans="1:25" ht="13.5" customHeight="1">
      <c r="A63" s="37">
        <v>50</v>
      </c>
      <c r="B63" s="38"/>
      <c r="C63" s="39" t="s">
        <v>79</v>
      </c>
      <c r="D63" s="40">
        <v>-360690</v>
      </c>
      <c r="E63" s="41">
        <v>-241772</v>
      </c>
      <c r="F63" s="41">
        <v>-990088</v>
      </c>
      <c r="G63" s="41">
        <v>-689614</v>
      </c>
      <c r="H63" s="41">
        <v>-147906</v>
      </c>
      <c r="I63" s="41">
        <v>-83386</v>
      </c>
      <c r="J63" s="41">
        <v>-46114</v>
      </c>
      <c r="K63" s="42">
        <v>-37182</v>
      </c>
      <c r="L63" s="37">
        <v>50</v>
      </c>
      <c r="M63" s="43">
        <v>-63808</v>
      </c>
      <c r="N63" s="43">
        <v>0</v>
      </c>
      <c r="O63" s="43">
        <v>-50425</v>
      </c>
      <c r="P63" s="43">
        <v>-28630</v>
      </c>
      <c r="Q63" s="43">
        <v>-359110</v>
      </c>
      <c r="R63" s="43">
        <v>-69884</v>
      </c>
      <c r="S63" s="43">
        <v>-94677</v>
      </c>
      <c r="T63" s="43">
        <v>-7669</v>
      </c>
      <c r="U63" s="43">
        <v>-4805</v>
      </c>
      <c r="V63" s="43">
        <v>-161</v>
      </c>
      <c r="W63" s="43">
        <v>-417</v>
      </c>
      <c r="X63" s="44">
        <v>-3276338</v>
      </c>
      <c r="Y63" s="36"/>
    </row>
    <row r="64" spans="1:25" ht="3" customHeight="1">
      <c r="A64" s="37"/>
      <c r="B64" s="38"/>
      <c r="C64" s="39"/>
      <c r="D64" s="40" t="s">
        <v>34</v>
      </c>
      <c r="E64" s="41" t="s">
        <v>34</v>
      </c>
      <c r="F64" s="41" t="s">
        <v>34</v>
      </c>
      <c r="G64" s="41" t="s">
        <v>34</v>
      </c>
      <c r="H64" s="41" t="s">
        <v>34</v>
      </c>
      <c r="I64" s="41" t="s">
        <v>34</v>
      </c>
      <c r="J64" s="41" t="s">
        <v>34</v>
      </c>
      <c r="K64" s="42" t="s">
        <v>34</v>
      </c>
      <c r="L64" s="37">
        <v>50</v>
      </c>
      <c r="M64" s="43" t="s">
        <v>34</v>
      </c>
      <c r="N64" s="43" t="s">
        <v>34</v>
      </c>
      <c r="O64" s="43" t="s">
        <v>34</v>
      </c>
      <c r="P64" s="43" t="s">
        <v>34</v>
      </c>
      <c r="Q64" s="43" t="s">
        <v>34</v>
      </c>
      <c r="R64" s="43" t="s">
        <v>34</v>
      </c>
      <c r="S64" s="43" t="s">
        <v>34</v>
      </c>
      <c r="T64" s="43" t="s">
        <v>34</v>
      </c>
      <c r="U64" s="43" t="s">
        <v>34</v>
      </c>
      <c r="V64" s="43" t="s">
        <v>34</v>
      </c>
      <c r="W64" s="43" t="s">
        <v>34</v>
      </c>
      <c r="X64" s="44"/>
      <c r="Y64" s="36"/>
    </row>
    <row r="65" spans="1:25" ht="13.5" customHeight="1">
      <c r="A65" s="28">
        <v>51</v>
      </c>
      <c r="B65" s="29"/>
      <c r="C65" s="30" t="s">
        <v>80</v>
      </c>
      <c r="D65" s="45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37">
        <v>51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7">
        <v>0</v>
      </c>
      <c r="Y65" s="36"/>
    </row>
    <row r="66" spans="1:25" ht="13.5" customHeight="1">
      <c r="A66" s="28">
        <v>52</v>
      </c>
      <c r="B66" s="29"/>
      <c r="C66" s="30" t="s">
        <v>81</v>
      </c>
      <c r="D66" s="45">
        <v>7854</v>
      </c>
      <c r="E66" s="46">
        <v>16830</v>
      </c>
      <c r="F66" s="46">
        <v>62857</v>
      </c>
      <c r="G66" s="46">
        <v>46622</v>
      </c>
      <c r="H66" s="46">
        <v>15060</v>
      </c>
      <c r="I66" s="46">
        <v>26671</v>
      </c>
      <c r="J66" s="46">
        <v>6000</v>
      </c>
      <c r="K66" s="47">
        <v>855</v>
      </c>
      <c r="L66" s="28">
        <v>52</v>
      </c>
      <c r="M66" s="48">
        <v>15439</v>
      </c>
      <c r="N66" s="48">
        <v>0</v>
      </c>
      <c r="O66" s="48">
        <v>354</v>
      </c>
      <c r="P66" s="48">
        <v>109</v>
      </c>
      <c r="Q66" s="48">
        <v>42662</v>
      </c>
      <c r="R66" s="48">
        <v>9037</v>
      </c>
      <c r="S66" s="48">
        <v>13393</v>
      </c>
      <c r="T66" s="48">
        <v>82</v>
      </c>
      <c r="U66" s="48">
        <v>0</v>
      </c>
      <c r="V66" s="48">
        <v>0</v>
      </c>
      <c r="W66" s="48">
        <v>0</v>
      </c>
      <c r="X66" s="49">
        <v>263825</v>
      </c>
      <c r="Y66" s="36"/>
    </row>
    <row r="67" spans="1:25" ht="13.5" customHeight="1">
      <c r="A67" s="28">
        <v>53</v>
      </c>
      <c r="B67" s="29"/>
      <c r="C67" s="30" t="s">
        <v>82</v>
      </c>
      <c r="D67" s="45">
        <v>283100</v>
      </c>
      <c r="E67" s="46">
        <v>178325</v>
      </c>
      <c r="F67" s="46">
        <v>579779</v>
      </c>
      <c r="G67" s="46">
        <v>699860</v>
      </c>
      <c r="H67" s="46">
        <v>77178</v>
      </c>
      <c r="I67" s="46">
        <v>79747</v>
      </c>
      <c r="J67" s="46">
        <v>29622</v>
      </c>
      <c r="K67" s="47">
        <v>34700</v>
      </c>
      <c r="L67" s="28">
        <v>53</v>
      </c>
      <c r="M67" s="48">
        <v>60752</v>
      </c>
      <c r="N67" s="48">
        <v>27096</v>
      </c>
      <c r="O67" s="48">
        <v>38638</v>
      </c>
      <c r="P67" s="48">
        <v>31320</v>
      </c>
      <c r="Q67" s="48">
        <v>245545</v>
      </c>
      <c r="R67" s="48">
        <v>58891</v>
      </c>
      <c r="S67" s="48">
        <v>155989</v>
      </c>
      <c r="T67" s="48">
        <v>7324</v>
      </c>
      <c r="U67" s="48">
        <v>5720</v>
      </c>
      <c r="V67" s="48">
        <v>11302</v>
      </c>
      <c r="W67" s="48">
        <v>7296</v>
      </c>
      <c r="X67" s="49">
        <v>2612184</v>
      </c>
      <c r="Y67" s="36"/>
    </row>
    <row r="68" spans="1:25" ht="4.5" customHeight="1">
      <c r="A68" s="37"/>
      <c r="B68" s="38"/>
      <c r="C68" s="39"/>
      <c r="D68" s="40"/>
      <c r="E68" s="41"/>
      <c r="F68" s="41"/>
      <c r="G68" s="41"/>
      <c r="H68" s="41"/>
      <c r="I68" s="41"/>
      <c r="J68" s="41"/>
      <c r="K68" s="42"/>
      <c r="L68" s="37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4"/>
      <c r="Y68" s="36"/>
    </row>
    <row r="69" spans="1:25" ht="13.5" customHeight="1">
      <c r="A69" s="28">
        <v>54</v>
      </c>
      <c r="B69" s="29"/>
      <c r="C69" s="30" t="s">
        <v>83</v>
      </c>
      <c r="D69" s="45">
        <v>1325837</v>
      </c>
      <c r="E69" s="46">
        <v>1006308</v>
      </c>
      <c r="F69" s="46">
        <v>1988819</v>
      </c>
      <c r="G69" s="46">
        <v>2175842</v>
      </c>
      <c r="H69" s="46">
        <v>458184</v>
      </c>
      <c r="I69" s="46">
        <v>512389</v>
      </c>
      <c r="J69" s="46">
        <v>214172</v>
      </c>
      <c r="K69" s="47">
        <v>130082</v>
      </c>
      <c r="L69" s="28">
        <v>54</v>
      </c>
      <c r="M69" s="48">
        <v>165818</v>
      </c>
      <c r="N69" s="48">
        <v>28583</v>
      </c>
      <c r="O69" s="48">
        <v>439948</v>
      </c>
      <c r="P69" s="48">
        <v>140895</v>
      </c>
      <c r="Q69" s="48">
        <v>653493</v>
      </c>
      <c r="R69" s="48">
        <v>54748</v>
      </c>
      <c r="S69" s="48">
        <v>483428</v>
      </c>
      <c r="T69" s="48">
        <v>38304</v>
      </c>
      <c r="U69" s="48">
        <v>249661</v>
      </c>
      <c r="V69" s="48">
        <v>8815</v>
      </c>
      <c r="W69" s="48">
        <v>1450</v>
      </c>
      <c r="X69" s="49">
        <v>10076776</v>
      </c>
      <c r="Y69" s="36"/>
    </row>
    <row r="70" spans="1:25" ht="13.5" customHeight="1">
      <c r="A70" s="37">
        <v>55</v>
      </c>
      <c r="B70" s="38"/>
      <c r="C70" s="39" t="s">
        <v>84</v>
      </c>
      <c r="D70" s="40">
        <v>984332</v>
      </c>
      <c r="E70" s="41">
        <v>569741</v>
      </c>
      <c r="F70" s="41">
        <v>1741453</v>
      </c>
      <c r="G70" s="41">
        <v>1579947</v>
      </c>
      <c r="H70" s="41">
        <v>260462</v>
      </c>
      <c r="I70" s="41">
        <v>312286</v>
      </c>
      <c r="J70" s="41">
        <v>128307</v>
      </c>
      <c r="K70" s="42">
        <v>61082</v>
      </c>
      <c r="L70" s="37">
        <v>55</v>
      </c>
      <c r="M70" s="43">
        <v>64659</v>
      </c>
      <c r="N70" s="43">
        <v>27429</v>
      </c>
      <c r="O70" s="43">
        <v>415858</v>
      </c>
      <c r="P70" s="43">
        <v>146272</v>
      </c>
      <c r="Q70" s="43">
        <v>520551</v>
      </c>
      <c r="R70" s="43">
        <v>25620</v>
      </c>
      <c r="S70" s="43">
        <v>296764</v>
      </c>
      <c r="T70" s="43">
        <v>33414</v>
      </c>
      <c r="U70" s="43">
        <v>239608</v>
      </c>
      <c r="V70" s="43">
        <v>8244</v>
      </c>
      <c r="W70" s="43">
        <v>697</v>
      </c>
      <c r="X70" s="44">
        <v>7416726</v>
      </c>
      <c r="Y70" s="36"/>
    </row>
    <row r="71" spans="1:25" ht="13.5" customHeight="1">
      <c r="A71" s="37">
        <v>56</v>
      </c>
      <c r="B71" s="38"/>
      <c r="C71" s="39" t="s">
        <v>85</v>
      </c>
      <c r="D71" s="40">
        <v>341505</v>
      </c>
      <c r="E71" s="41">
        <v>436567</v>
      </c>
      <c r="F71" s="41">
        <v>247366</v>
      </c>
      <c r="G71" s="41">
        <v>595895</v>
      </c>
      <c r="H71" s="41">
        <v>197722</v>
      </c>
      <c r="I71" s="41">
        <v>200103</v>
      </c>
      <c r="J71" s="41">
        <v>85865</v>
      </c>
      <c r="K71" s="42">
        <v>69000</v>
      </c>
      <c r="L71" s="37">
        <v>56</v>
      </c>
      <c r="M71" s="43">
        <v>101159</v>
      </c>
      <c r="N71" s="43">
        <v>1154</v>
      </c>
      <c r="O71" s="43">
        <v>24090</v>
      </c>
      <c r="P71" s="43">
        <v>-5377</v>
      </c>
      <c r="Q71" s="43">
        <v>132942</v>
      </c>
      <c r="R71" s="43">
        <v>29128</v>
      </c>
      <c r="S71" s="43">
        <v>186664</v>
      </c>
      <c r="T71" s="43">
        <v>4890</v>
      </c>
      <c r="U71" s="43">
        <v>10053</v>
      </c>
      <c r="V71" s="43">
        <v>571</v>
      </c>
      <c r="W71" s="43">
        <v>753</v>
      </c>
      <c r="X71" s="44">
        <v>2660050</v>
      </c>
      <c r="Y71" s="36"/>
    </row>
    <row r="72" spans="1:25" ht="4.5" customHeight="1">
      <c r="A72" s="37"/>
      <c r="B72" s="38"/>
      <c r="C72" s="39"/>
      <c r="D72" s="40" t="s">
        <v>34</v>
      </c>
      <c r="E72" s="41" t="s">
        <v>34</v>
      </c>
      <c r="F72" s="41" t="s">
        <v>34</v>
      </c>
      <c r="G72" s="41" t="s">
        <v>34</v>
      </c>
      <c r="H72" s="41" t="s">
        <v>34</v>
      </c>
      <c r="I72" s="41" t="s">
        <v>34</v>
      </c>
      <c r="J72" s="41" t="s">
        <v>34</v>
      </c>
      <c r="K72" s="42" t="s">
        <v>34</v>
      </c>
      <c r="L72" s="37"/>
      <c r="M72" s="43" t="s">
        <v>34</v>
      </c>
      <c r="N72" s="43" t="s">
        <v>34</v>
      </c>
      <c r="O72" s="43" t="s">
        <v>34</v>
      </c>
      <c r="P72" s="43" t="s">
        <v>34</v>
      </c>
      <c r="Q72" s="43" t="s">
        <v>34</v>
      </c>
      <c r="R72" s="43" t="s">
        <v>34</v>
      </c>
      <c r="S72" s="43" t="s">
        <v>34</v>
      </c>
      <c r="T72" s="43" t="s">
        <v>34</v>
      </c>
      <c r="U72" s="43" t="s">
        <v>34</v>
      </c>
      <c r="V72" s="43" t="s">
        <v>34</v>
      </c>
      <c r="W72" s="43" t="s">
        <v>34</v>
      </c>
      <c r="X72" s="44"/>
      <c r="Y72" s="36"/>
    </row>
    <row r="73" spans="1:25" ht="13.5" customHeight="1">
      <c r="A73" s="28">
        <v>57</v>
      </c>
      <c r="B73" s="29"/>
      <c r="C73" s="30" t="s">
        <v>86</v>
      </c>
      <c r="D73" s="45">
        <v>10444181</v>
      </c>
      <c r="E73" s="46">
        <v>5389857</v>
      </c>
      <c r="F73" s="46">
        <v>17599224</v>
      </c>
      <c r="G73" s="46">
        <v>15782717</v>
      </c>
      <c r="H73" s="46">
        <v>1843886</v>
      </c>
      <c r="I73" s="46">
        <v>2262149</v>
      </c>
      <c r="J73" s="46">
        <v>1227438</v>
      </c>
      <c r="K73" s="47">
        <v>984015</v>
      </c>
      <c r="L73" s="28">
        <v>57</v>
      </c>
      <c r="M73" s="48">
        <v>2114411</v>
      </c>
      <c r="N73" s="48">
        <v>452369</v>
      </c>
      <c r="O73" s="48">
        <v>2655337</v>
      </c>
      <c r="P73" s="48">
        <v>624932</v>
      </c>
      <c r="Q73" s="48">
        <v>5384645</v>
      </c>
      <c r="R73" s="48">
        <v>1170772</v>
      </c>
      <c r="S73" s="48">
        <v>2859163</v>
      </c>
      <c r="T73" s="48">
        <v>166790</v>
      </c>
      <c r="U73" s="48">
        <v>1017946</v>
      </c>
      <c r="V73" s="48">
        <v>112103</v>
      </c>
      <c r="W73" s="48">
        <v>80708</v>
      </c>
      <c r="X73" s="49">
        <v>72172643</v>
      </c>
      <c r="Y73" s="36"/>
    </row>
    <row r="74" spans="1:25" ht="4.5" customHeight="1">
      <c r="A74" s="37"/>
      <c r="B74" s="38"/>
      <c r="C74" s="39"/>
      <c r="D74" s="40"/>
      <c r="E74" s="41"/>
      <c r="F74" s="41"/>
      <c r="G74" s="41"/>
      <c r="H74" s="41"/>
      <c r="I74" s="41"/>
      <c r="J74" s="41"/>
      <c r="K74" s="42"/>
      <c r="L74" s="37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4"/>
      <c r="Y74" s="36"/>
    </row>
    <row r="75" spans="1:25" ht="13.5" customHeight="1">
      <c r="A75" s="37">
        <v>58</v>
      </c>
      <c r="B75" s="38"/>
      <c r="C75" s="39" t="s">
        <v>87</v>
      </c>
      <c r="D75" s="40">
        <v>2305150</v>
      </c>
      <c r="E75" s="41">
        <v>955082</v>
      </c>
      <c r="F75" s="41">
        <v>2399642</v>
      </c>
      <c r="G75" s="41">
        <v>3132819</v>
      </c>
      <c r="H75" s="41">
        <v>600353</v>
      </c>
      <c r="I75" s="41">
        <v>647557</v>
      </c>
      <c r="J75" s="41">
        <v>367058</v>
      </c>
      <c r="K75" s="42">
        <v>241865</v>
      </c>
      <c r="L75" s="37">
        <v>58</v>
      </c>
      <c r="M75" s="43">
        <v>398573</v>
      </c>
      <c r="N75" s="43">
        <v>52483</v>
      </c>
      <c r="O75" s="43">
        <v>1338953</v>
      </c>
      <c r="P75" s="43">
        <v>343523</v>
      </c>
      <c r="Q75" s="43">
        <v>2006214</v>
      </c>
      <c r="R75" s="43">
        <v>234558</v>
      </c>
      <c r="S75" s="43">
        <v>662113</v>
      </c>
      <c r="T75" s="43">
        <v>103953</v>
      </c>
      <c r="U75" s="43">
        <v>246415</v>
      </c>
      <c r="V75" s="43">
        <v>124</v>
      </c>
      <c r="W75" s="43">
        <v>11185</v>
      </c>
      <c r="X75" s="44">
        <v>16047620</v>
      </c>
      <c r="Y75" s="36"/>
    </row>
    <row r="76" spans="1:25" ht="13.5" customHeight="1">
      <c r="A76" s="58">
        <v>59</v>
      </c>
      <c r="B76" s="59"/>
      <c r="C76" s="60" t="s">
        <v>88</v>
      </c>
      <c r="D76" s="61">
        <v>10716233</v>
      </c>
      <c r="E76" s="62">
        <v>7406607</v>
      </c>
      <c r="F76" s="62">
        <v>20109182</v>
      </c>
      <c r="G76" s="62">
        <v>36413939</v>
      </c>
      <c r="H76" s="62">
        <v>3809178</v>
      </c>
      <c r="I76" s="63">
        <v>3580068</v>
      </c>
      <c r="J76" s="62">
        <v>1418522</v>
      </c>
      <c r="K76" s="64">
        <v>1241654</v>
      </c>
      <c r="L76" s="58">
        <v>59</v>
      </c>
      <c r="M76" s="65">
        <v>14901609</v>
      </c>
      <c r="N76" s="65">
        <v>335622</v>
      </c>
      <c r="O76" s="65">
        <v>2579514</v>
      </c>
      <c r="P76" s="65">
        <v>680905</v>
      </c>
      <c r="Q76" s="65">
        <v>8629899</v>
      </c>
      <c r="R76" s="65">
        <v>1251188</v>
      </c>
      <c r="S76" s="65">
        <v>3707297</v>
      </c>
      <c r="T76" s="65">
        <v>212071</v>
      </c>
      <c r="U76" s="65">
        <v>596058</v>
      </c>
      <c r="V76" s="65">
        <v>89159</v>
      </c>
      <c r="W76" s="66">
        <v>232034</v>
      </c>
      <c r="X76" s="67">
        <v>117910739</v>
      </c>
      <c r="Y76" s="36"/>
    </row>
    <row r="77" spans="1:25" ht="15" customHeight="1">
      <c r="A77" s="68" t="s">
        <v>89</v>
      </c>
      <c r="B77" s="68"/>
      <c r="C77" s="68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36"/>
    </row>
    <row r="78" spans="1:25" ht="13.5" customHeight="1">
      <c r="A78" s="68" t="s">
        <v>90</v>
      </c>
      <c r="B78" s="68"/>
      <c r="C78" s="68"/>
      <c r="D78" s="69"/>
      <c r="E78" s="69"/>
      <c r="F78" s="69"/>
      <c r="G78" s="69"/>
      <c r="H78" s="69"/>
      <c r="I78" s="69"/>
      <c r="J78" s="69"/>
      <c r="K78" s="69"/>
      <c r="L78" s="68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36"/>
    </row>
    <row r="79" spans="1:25" ht="13.5" customHeight="1">
      <c r="A79" s="68" t="s">
        <v>91</v>
      </c>
      <c r="B79" s="68"/>
      <c r="C79" s="68"/>
      <c r="D79" s="69"/>
      <c r="E79" s="69"/>
      <c r="F79" s="69"/>
      <c r="G79" s="69"/>
      <c r="H79" s="69"/>
      <c r="I79" s="69"/>
      <c r="J79" s="69"/>
      <c r="K79" s="69"/>
      <c r="L79" s="68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36"/>
    </row>
    <row r="80" spans="1:25" ht="13.5" customHeight="1">
      <c r="A80" s="68" t="s">
        <v>92</v>
      </c>
      <c r="B80" s="68"/>
      <c r="C80" s="68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36"/>
    </row>
    <row r="81" spans="1:25" ht="11.25" customHeight="1">
      <c r="A81" s="68"/>
      <c r="C81" s="68"/>
      <c r="D81" s="71"/>
      <c r="E81" s="71"/>
      <c r="F81" s="71"/>
      <c r="G81" s="71"/>
      <c r="H81" s="71"/>
      <c r="I81" s="71"/>
      <c r="J81" s="71"/>
      <c r="K81" s="71"/>
      <c r="L81" s="68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36"/>
    </row>
    <row r="82" spans="1:25" ht="23.25">
      <c r="A82" s="1"/>
      <c r="B82" s="1"/>
      <c r="C82" s="72"/>
      <c r="D82" s="72"/>
      <c r="E82" s="72"/>
      <c r="F82" s="72"/>
      <c r="G82" s="72"/>
      <c r="H82" s="72"/>
      <c r="I82" s="1"/>
      <c r="K82" s="2" t="s">
        <v>0</v>
      </c>
      <c r="L82" s="3" t="s">
        <v>1</v>
      </c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3"/>
      <c r="Y82" s="36"/>
    </row>
    <row r="83" spans="1:25" ht="15.75">
      <c r="A83" s="5"/>
      <c r="B83" s="5"/>
      <c r="C83" s="74"/>
      <c r="D83" s="74"/>
      <c r="E83" s="74"/>
      <c r="F83" s="74"/>
      <c r="G83" s="74"/>
      <c r="H83" s="74"/>
      <c r="I83" s="5"/>
      <c r="K83" s="6" t="s">
        <v>2</v>
      </c>
      <c r="L83" s="7" t="s">
        <v>3</v>
      </c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5"/>
      <c r="Y83" s="36"/>
    </row>
    <row r="84" spans="1:25" ht="16.5">
      <c r="A84" s="5"/>
      <c r="B84" s="5"/>
      <c r="C84" s="5"/>
      <c r="D84" s="5"/>
      <c r="E84" s="5"/>
      <c r="F84" s="5"/>
      <c r="G84" s="5"/>
      <c r="H84" s="8"/>
      <c r="K84" s="9" t="str">
        <f>K3</f>
        <v>AL  30  DE JU</v>
      </c>
      <c r="L84" s="10" t="str">
        <f>L3</f>
        <v>NIO  DEL  2000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36"/>
    </row>
    <row r="85" spans="1:25" ht="12.75" customHeight="1">
      <c r="A85" s="5"/>
      <c r="B85" s="5"/>
      <c r="C85" s="74"/>
      <c r="D85" s="74"/>
      <c r="E85" s="74"/>
      <c r="F85" s="74"/>
      <c r="G85" s="74"/>
      <c r="H85" s="74"/>
      <c r="I85" s="76"/>
      <c r="K85" s="12" t="s">
        <v>6</v>
      </c>
      <c r="L85" s="13" t="s">
        <v>7</v>
      </c>
      <c r="M85" s="5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5"/>
      <c r="Y85" s="36"/>
    </row>
    <row r="86" spans="1:25" ht="9.75" customHeight="1">
      <c r="A86" s="5"/>
      <c r="B86" s="5"/>
      <c r="C86" s="74"/>
      <c r="D86" s="74"/>
      <c r="E86" s="74"/>
      <c r="F86" s="74"/>
      <c r="G86" s="74"/>
      <c r="H86" s="74"/>
      <c r="I86" s="77"/>
      <c r="J86" s="74"/>
      <c r="K86" s="74"/>
      <c r="L86" s="5"/>
      <c r="M86" s="74"/>
      <c r="N86" s="74"/>
      <c r="O86" s="74"/>
      <c r="P86" s="74"/>
      <c r="Q86" s="78"/>
      <c r="R86" s="74"/>
      <c r="S86" s="74"/>
      <c r="T86" s="74"/>
      <c r="U86" s="74"/>
      <c r="V86" s="74"/>
      <c r="W86" s="74"/>
      <c r="X86" s="75"/>
      <c r="Y86" s="36"/>
    </row>
    <row r="87" spans="1:25" ht="4.5" customHeight="1">
      <c r="A87" s="16"/>
      <c r="B87" s="17"/>
      <c r="C87" s="18"/>
      <c r="D87" s="19"/>
      <c r="E87" s="19"/>
      <c r="F87" s="19"/>
      <c r="G87" s="19"/>
      <c r="H87" s="19"/>
      <c r="I87" s="19"/>
      <c r="J87" s="19"/>
      <c r="K87" s="18"/>
      <c r="L87" s="16"/>
      <c r="M87" s="19"/>
      <c r="N87" s="19"/>
      <c r="O87" s="19"/>
      <c r="P87" s="20"/>
      <c r="Q87" s="21"/>
      <c r="R87" s="19"/>
      <c r="S87" s="19"/>
      <c r="T87" s="19"/>
      <c r="U87" s="20"/>
      <c r="V87" s="20"/>
      <c r="W87" s="20"/>
      <c r="X87" s="19"/>
      <c r="Y87" s="36"/>
    </row>
    <row r="88" spans="1:25" ht="39.75" customHeight="1">
      <c r="A88" s="79"/>
      <c r="B88" s="80"/>
      <c r="C88" s="26" t="s">
        <v>93</v>
      </c>
      <c r="D88" s="25" t="s">
        <v>9</v>
      </c>
      <c r="E88" s="25" t="s">
        <v>10</v>
      </c>
      <c r="F88" s="25" t="s">
        <v>11</v>
      </c>
      <c r="G88" s="25" t="s">
        <v>12</v>
      </c>
      <c r="H88" s="25" t="s">
        <v>13</v>
      </c>
      <c r="I88" s="25" t="s">
        <v>14</v>
      </c>
      <c r="J88" s="25" t="s">
        <v>15</v>
      </c>
      <c r="K88" s="26" t="s">
        <v>16</v>
      </c>
      <c r="L88" s="79"/>
      <c r="M88" s="25" t="s">
        <v>17</v>
      </c>
      <c r="N88" s="25" t="s">
        <v>18</v>
      </c>
      <c r="O88" s="25" t="s">
        <v>19</v>
      </c>
      <c r="P88" s="27" t="s">
        <v>20</v>
      </c>
      <c r="Q88" s="25" t="s">
        <v>21</v>
      </c>
      <c r="R88" s="25" t="s">
        <v>22</v>
      </c>
      <c r="S88" s="25" t="s">
        <v>23</v>
      </c>
      <c r="T88" s="25" t="s">
        <v>24</v>
      </c>
      <c r="U88" s="27" t="s">
        <v>25</v>
      </c>
      <c r="V88" s="27" t="s">
        <v>26</v>
      </c>
      <c r="W88" s="27" t="s">
        <v>27</v>
      </c>
      <c r="X88" s="25" t="s">
        <v>28</v>
      </c>
      <c r="Y88" s="36"/>
    </row>
    <row r="89" spans="1:25" ht="5.25" customHeight="1">
      <c r="A89" s="81"/>
      <c r="B89" s="82"/>
      <c r="C89" s="83"/>
      <c r="D89" s="84"/>
      <c r="E89" s="85"/>
      <c r="F89" s="84"/>
      <c r="G89" s="84"/>
      <c r="H89" s="84"/>
      <c r="I89" s="85"/>
      <c r="J89" s="84"/>
      <c r="K89" s="85"/>
      <c r="L89" s="86"/>
      <c r="M89" s="84"/>
      <c r="N89" s="84"/>
      <c r="O89" s="84"/>
      <c r="P89" s="85"/>
      <c r="Q89" s="84"/>
      <c r="R89" s="84"/>
      <c r="S89" s="84"/>
      <c r="T89" s="84"/>
      <c r="U89" s="85"/>
      <c r="V89" s="87"/>
      <c r="W89" s="87"/>
      <c r="X89" s="84"/>
      <c r="Y89" s="36"/>
    </row>
    <row r="90" spans="1:25" ht="6" customHeight="1">
      <c r="A90" s="16"/>
      <c r="B90" s="17"/>
      <c r="C90" s="18"/>
      <c r="D90" s="88"/>
      <c r="E90" s="89"/>
      <c r="F90" s="90"/>
      <c r="G90" s="90"/>
      <c r="H90" s="90"/>
      <c r="I90" s="90"/>
      <c r="J90" s="90"/>
      <c r="K90" s="91"/>
      <c r="L90" s="16"/>
      <c r="M90" s="90"/>
      <c r="N90" s="90"/>
      <c r="O90" s="90"/>
      <c r="P90" s="89"/>
      <c r="Q90" s="90"/>
      <c r="R90" s="90"/>
      <c r="S90" s="90"/>
      <c r="T90" s="90"/>
      <c r="U90" s="89"/>
      <c r="V90" s="92"/>
      <c r="W90" s="92"/>
      <c r="X90" s="93"/>
      <c r="Y90" s="36"/>
    </row>
    <row r="91" spans="1:25" ht="11.25" customHeight="1">
      <c r="A91" s="94">
        <v>1</v>
      </c>
      <c r="B91" s="95"/>
      <c r="C91" s="96" t="s">
        <v>94</v>
      </c>
      <c r="D91" s="97">
        <v>8215141</v>
      </c>
      <c r="E91" s="98">
        <v>2754635</v>
      </c>
      <c r="F91" s="98">
        <v>13433381</v>
      </c>
      <c r="G91" s="98">
        <v>9795750</v>
      </c>
      <c r="H91" s="98">
        <v>862815</v>
      </c>
      <c r="I91" s="98">
        <v>939645</v>
      </c>
      <c r="J91" s="98">
        <v>564324</v>
      </c>
      <c r="K91" s="99">
        <v>674148</v>
      </c>
      <c r="L91" s="94">
        <v>1</v>
      </c>
      <c r="M91" s="100">
        <v>1040506</v>
      </c>
      <c r="N91" s="100">
        <v>282577</v>
      </c>
      <c r="O91" s="100">
        <v>1240637</v>
      </c>
      <c r="P91" s="100">
        <v>378712</v>
      </c>
      <c r="Q91" s="100">
        <v>2858075</v>
      </c>
      <c r="R91" s="100">
        <v>389317</v>
      </c>
      <c r="S91" s="100">
        <v>1251605</v>
      </c>
      <c r="T91" s="100">
        <v>89071</v>
      </c>
      <c r="U91" s="100">
        <v>413401</v>
      </c>
      <c r="V91" s="100">
        <v>23322</v>
      </c>
      <c r="W91" s="100">
        <v>16731</v>
      </c>
      <c r="X91" s="101">
        <v>45223793</v>
      </c>
      <c r="Y91" s="36"/>
    </row>
    <row r="92" spans="1:25" ht="7.5" customHeight="1">
      <c r="A92" s="102"/>
      <c r="B92" s="103"/>
      <c r="C92" s="104"/>
      <c r="D92" s="105"/>
      <c r="E92" s="106"/>
      <c r="F92" s="106"/>
      <c r="G92" s="106"/>
      <c r="H92" s="106"/>
      <c r="I92" s="106"/>
      <c r="J92" s="106"/>
      <c r="K92" s="107"/>
      <c r="L92" s="102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9"/>
      <c r="Y92" s="36"/>
    </row>
    <row r="93" spans="1:25" ht="10.5" customHeight="1">
      <c r="A93" s="110">
        <v>2</v>
      </c>
      <c r="B93" s="111"/>
      <c r="C93" s="112" t="s">
        <v>95</v>
      </c>
      <c r="D93" s="113">
        <v>8039403</v>
      </c>
      <c r="E93" s="114">
        <v>2626951</v>
      </c>
      <c r="F93" s="114">
        <v>13389508</v>
      </c>
      <c r="G93" s="114">
        <v>9658264</v>
      </c>
      <c r="H93" s="114">
        <v>849028</v>
      </c>
      <c r="I93" s="114">
        <v>902208</v>
      </c>
      <c r="J93" s="114">
        <v>533600</v>
      </c>
      <c r="K93" s="115">
        <v>673978</v>
      </c>
      <c r="L93" s="110">
        <v>2</v>
      </c>
      <c r="M93" s="116">
        <v>1037016</v>
      </c>
      <c r="N93" s="116">
        <v>250647</v>
      </c>
      <c r="O93" s="116">
        <v>1206783</v>
      </c>
      <c r="P93" s="116">
        <v>361183</v>
      </c>
      <c r="Q93" s="116">
        <v>2708139</v>
      </c>
      <c r="R93" s="116">
        <v>389317</v>
      </c>
      <c r="S93" s="116">
        <v>1178778</v>
      </c>
      <c r="T93" s="116">
        <v>87697</v>
      </c>
      <c r="U93" s="116">
        <v>411401</v>
      </c>
      <c r="V93" s="116">
        <v>23322</v>
      </c>
      <c r="W93" s="116">
        <v>14905</v>
      </c>
      <c r="X93" s="117">
        <v>44342128</v>
      </c>
      <c r="Y93" s="36"/>
    </row>
    <row r="94" spans="1:25" ht="10.5" customHeight="1">
      <c r="A94" s="110">
        <v>3</v>
      </c>
      <c r="B94" s="111"/>
      <c r="C94" s="112" t="s">
        <v>96</v>
      </c>
      <c r="D94" s="113">
        <v>1346644</v>
      </c>
      <c r="E94" s="114">
        <v>421690</v>
      </c>
      <c r="F94" s="114">
        <v>2697243</v>
      </c>
      <c r="G94" s="114">
        <v>1650348</v>
      </c>
      <c r="H94" s="114">
        <v>163065</v>
      </c>
      <c r="I94" s="114">
        <v>225585</v>
      </c>
      <c r="J94" s="114">
        <v>66272</v>
      </c>
      <c r="K94" s="115">
        <v>102336</v>
      </c>
      <c r="L94" s="110">
        <v>3</v>
      </c>
      <c r="M94" s="116">
        <v>147264</v>
      </c>
      <c r="N94" s="116">
        <v>2476</v>
      </c>
      <c r="O94" s="116">
        <v>385674</v>
      </c>
      <c r="P94" s="116">
        <v>62098</v>
      </c>
      <c r="Q94" s="116">
        <v>430044</v>
      </c>
      <c r="R94" s="116">
        <v>81855</v>
      </c>
      <c r="S94" s="116">
        <v>161971</v>
      </c>
      <c r="T94" s="116">
        <v>1076</v>
      </c>
      <c r="U94" s="116">
        <v>67563</v>
      </c>
      <c r="V94" s="116">
        <v>0</v>
      </c>
      <c r="W94" s="116">
        <v>3614</v>
      </c>
      <c r="X94" s="117">
        <v>8016818</v>
      </c>
      <c r="Y94" s="36"/>
    </row>
    <row r="95" spans="1:25" ht="10.5" customHeight="1">
      <c r="A95" s="102">
        <v>4</v>
      </c>
      <c r="B95" s="103"/>
      <c r="C95" s="104" t="s">
        <v>97</v>
      </c>
      <c r="D95" s="105">
        <v>502888</v>
      </c>
      <c r="E95" s="106">
        <v>146352</v>
      </c>
      <c r="F95" s="106">
        <v>917983</v>
      </c>
      <c r="G95" s="106">
        <v>440360</v>
      </c>
      <c r="H95" s="106">
        <v>66683</v>
      </c>
      <c r="I95" s="106">
        <v>35063</v>
      </c>
      <c r="J95" s="106">
        <v>16506</v>
      </c>
      <c r="K95" s="107">
        <v>45711</v>
      </c>
      <c r="L95" s="102">
        <v>4</v>
      </c>
      <c r="M95" s="108">
        <v>24005</v>
      </c>
      <c r="N95" s="108">
        <v>0</v>
      </c>
      <c r="O95" s="108">
        <v>72053</v>
      </c>
      <c r="P95" s="108">
        <v>15293</v>
      </c>
      <c r="Q95" s="108">
        <v>117231</v>
      </c>
      <c r="R95" s="108">
        <v>17108</v>
      </c>
      <c r="S95" s="108">
        <v>17027</v>
      </c>
      <c r="T95" s="108">
        <v>228</v>
      </c>
      <c r="U95" s="108">
        <v>12729</v>
      </c>
      <c r="V95" s="108">
        <v>0</v>
      </c>
      <c r="W95" s="108">
        <v>536</v>
      </c>
      <c r="X95" s="109">
        <v>2447756</v>
      </c>
      <c r="Y95" s="36"/>
    </row>
    <row r="96" spans="1:25" ht="10.5" customHeight="1">
      <c r="A96" s="102">
        <v>5</v>
      </c>
      <c r="B96" s="103"/>
      <c r="C96" s="104" t="s">
        <v>98</v>
      </c>
      <c r="D96" s="105">
        <v>734553</v>
      </c>
      <c r="E96" s="106">
        <v>124358</v>
      </c>
      <c r="F96" s="106">
        <v>1569048</v>
      </c>
      <c r="G96" s="106">
        <v>963591</v>
      </c>
      <c r="H96" s="106">
        <v>64074</v>
      </c>
      <c r="I96" s="106">
        <v>89832</v>
      </c>
      <c r="J96" s="106">
        <v>36069</v>
      </c>
      <c r="K96" s="107">
        <v>24215</v>
      </c>
      <c r="L96" s="102">
        <v>5</v>
      </c>
      <c r="M96" s="108">
        <v>91110</v>
      </c>
      <c r="N96" s="108">
        <v>0</v>
      </c>
      <c r="O96" s="108">
        <v>282917</v>
      </c>
      <c r="P96" s="108">
        <v>44010</v>
      </c>
      <c r="Q96" s="108">
        <v>232850</v>
      </c>
      <c r="R96" s="108">
        <v>33804</v>
      </c>
      <c r="S96" s="108">
        <v>56718</v>
      </c>
      <c r="T96" s="108">
        <v>144</v>
      </c>
      <c r="U96" s="108">
        <v>47338</v>
      </c>
      <c r="V96" s="108">
        <v>0</v>
      </c>
      <c r="W96" s="108">
        <v>2949</v>
      </c>
      <c r="X96" s="109">
        <v>4397580</v>
      </c>
      <c r="Y96" s="36"/>
    </row>
    <row r="97" spans="1:25" ht="10.5" customHeight="1">
      <c r="A97" s="102">
        <v>6</v>
      </c>
      <c r="B97" s="103"/>
      <c r="C97" s="104" t="s">
        <v>99</v>
      </c>
      <c r="D97" s="105">
        <v>44375</v>
      </c>
      <c r="E97" s="106">
        <v>56708</v>
      </c>
      <c r="F97" s="106">
        <v>56002</v>
      </c>
      <c r="G97" s="106">
        <v>93833</v>
      </c>
      <c r="H97" s="106">
        <v>5099</v>
      </c>
      <c r="I97" s="106">
        <v>24005</v>
      </c>
      <c r="J97" s="106">
        <v>2366</v>
      </c>
      <c r="K97" s="107">
        <v>2506</v>
      </c>
      <c r="L97" s="102">
        <v>6</v>
      </c>
      <c r="M97" s="108">
        <v>9926</v>
      </c>
      <c r="N97" s="108">
        <v>1272</v>
      </c>
      <c r="O97" s="108">
        <v>7238</v>
      </c>
      <c r="P97" s="108">
        <v>487</v>
      </c>
      <c r="Q97" s="108">
        <v>36971</v>
      </c>
      <c r="R97" s="108">
        <v>5343</v>
      </c>
      <c r="S97" s="108">
        <v>16036</v>
      </c>
      <c r="T97" s="108">
        <v>579</v>
      </c>
      <c r="U97" s="108">
        <v>638</v>
      </c>
      <c r="V97" s="108">
        <v>0</v>
      </c>
      <c r="W97" s="108">
        <v>27</v>
      </c>
      <c r="X97" s="109">
        <v>363411</v>
      </c>
      <c r="Y97" s="36"/>
    </row>
    <row r="98" spans="1:25" ht="10.5" customHeight="1">
      <c r="A98" s="102">
        <v>7</v>
      </c>
      <c r="B98" s="103"/>
      <c r="C98" s="104" t="s">
        <v>100</v>
      </c>
      <c r="D98" s="105">
        <v>64828</v>
      </c>
      <c r="E98" s="106">
        <v>94272</v>
      </c>
      <c r="F98" s="106">
        <v>154210</v>
      </c>
      <c r="G98" s="106">
        <v>152564</v>
      </c>
      <c r="H98" s="106">
        <v>27209</v>
      </c>
      <c r="I98" s="106">
        <v>76685</v>
      </c>
      <c r="J98" s="106">
        <v>11331</v>
      </c>
      <c r="K98" s="107">
        <v>29904</v>
      </c>
      <c r="L98" s="102">
        <v>7</v>
      </c>
      <c r="M98" s="108">
        <v>22223</v>
      </c>
      <c r="N98" s="108">
        <v>1204</v>
      </c>
      <c r="O98" s="108">
        <v>23466</v>
      </c>
      <c r="P98" s="108">
        <v>2308</v>
      </c>
      <c r="Q98" s="108">
        <v>42992</v>
      </c>
      <c r="R98" s="108">
        <v>25600</v>
      </c>
      <c r="S98" s="108">
        <v>72190</v>
      </c>
      <c r="T98" s="108">
        <v>125</v>
      </c>
      <c r="U98" s="108">
        <v>6858</v>
      </c>
      <c r="V98" s="108">
        <v>0</v>
      </c>
      <c r="W98" s="108">
        <v>102</v>
      </c>
      <c r="X98" s="109">
        <v>808071</v>
      </c>
      <c r="Y98" s="36"/>
    </row>
    <row r="99" spans="1:25" ht="6.75" customHeight="1">
      <c r="A99" s="102"/>
      <c r="B99" s="103"/>
      <c r="C99" s="104"/>
      <c r="D99" s="105" t="s">
        <v>34</v>
      </c>
      <c r="E99" s="106" t="s">
        <v>34</v>
      </c>
      <c r="F99" s="106" t="s">
        <v>34</v>
      </c>
      <c r="G99" s="106" t="s">
        <v>34</v>
      </c>
      <c r="H99" s="106" t="s">
        <v>34</v>
      </c>
      <c r="I99" s="106" t="s">
        <v>34</v>
      </c>
      <c r="J99" s="106" t="s">
        <v>34</v>
      </c>
      <c r="K99" s="107" t="s">
        <v>34</v>
      </c>
      <c r="L99" s="102"/>
      <c r="M99" s="108" t="s">
        <v>34</v>
      </c>
      <c r="N99" s="108" t="s">
        <v>34</v>
      </c>
      <c r="O99" s="108" t="s">
        <v>34</v>
      </c>
      <c r="P99" s="108" t="s">
        <v>34</v>
      </c>
      <c r="Q99" s="108" t="s">
        <v>34</v>
      </c>
      <c r="R99" s="108" t="s">
        <v>34</v>
      </c>
      <c r="S99" s="108" t="s">
        <v>34</v>
      </c>
      <c r="T99" s="108" t="s">
        <v>34</v>
      </c>
      <c r="U99" s="108" t="s">
        <v>34</v>
      </c>
      <c r="V99" s="108" t="s">
        <v>34</v>
      </c>
      <c r="W99" s="108" t="s">
        <v>34</v>
      </c>
      <c r="X99" s="109"/>
      <c r="Y99" s="36"/>
    </row>
    <row r="100" spans="1:25" ht="10.5" customHeight="1">
      <c r="A100" s="110">
        <v>8</v>
      </c>
      <c r="B100" s="111"/>
      <c r="C100" s="112" t="s">
        <v>101</v>
      </c>
      <c r="D100" s="113">
        <v>1785798</v>
      </c>
      <c r="E100" s="114">
        <v>822124</v>
      </c>
      <c r="F100" s="114">
        <v>4816447</v>
      </c>
      <c r="G100" s="114">
        <v>2618259</v>
      </c>
      <c r="H100" s="114">
        <v>278961</v>
      </c>
      <c r="I100" s="114">
        <v>160909</v>
      </c>
      <c r="J100" s="114">
        <v>134122</v>
      </c>
      <c r="K100" s="115">
        <v>124644</v>
      </c>
      <c r="L100" s="110">
        <v>8</v>
      </c>
      <c r="M100" s="116">
        <v>208008</v>
      </c>
      <c r="N100" s="116">
        <v>36741</v>
      </c>
      <c r="O100" s="116">
        <v>260453</v>
      </c>
      <c r="P100" s="116">
        <v>34981</v>
      </c>
      <c r="Q100" s="116">
        <v>589137</v>
      </c>
      <c r="R100" s="116">
        <v>16789</v>
      </c>
      <c r="S100" s="116">
        <v>175481</v>
      </c>
      <c r="T100" s="116">
        <v>2001</v>
      </c>
      <c r="U100" s="116">
        <v>0</v>
      </c>
      <c r="V100" s="116">
        <v>714</v>
      </c>
      <c r="W100" s="116">
        <v>0</v>
      </c>
      <c r="X100" s="117">
        <v>12065569</v>
      </c>
      <c r="Y100" s="36"/>
    </row>
    <row r="101" spans="1:25" ht="10.5" customHeight="1">
      <c r="A101" s="102">
        <v>9</v>
      </c>
      <c r="B101" s="103"/>
      <c r="C101" s="104" t="s">
        <v>102</v>
      </c>
      <c r="D101" s="105">
        <v>730964</v>
      </c>
      <c r="E101" s="106">
        <v>200301</v>
      </c>
      <c r="F101" s="106">
        <v>854361</v>
      </c>
      <c r="G101" s="106">
        <v>544118</v>
      </c>
      <c r="H101" s="106">
        <v>82000</v>
      </c>
      <c r="I101" s="106">
        <v>53873</v>
      </c>
      <c r="J101" s="106">
        <v>56963</v>
      </c>
      <c r="K101" s="107">
        <v>80062</v>
      </c>
      <c r="L101" s="102">
        <v>9</v>
      </c>
      <c r="M101" s="108">
        <v>27156</v>
      </c>
      <c r="N101" s="108">
        <v>22108</v>
      </c>
      <c r="O101" s="108">
        <v>9506</v>
      </c>
      <c r="P101" s="108">
        <v>1782</v>
      </c>
      <c r="Q101" s="108">
        <v>107153</v>
      </c>
      <c r="R101" s="108">
        <v>6004</v>
      </c>
      <c r="S101" s="108">
        <v>36377</v>
      </c>
      <c r="T101" s="108">
        <v>628</v>
      </c>
      <c r="U101" s="108">
        <v>0</v>
      </c>
      <c r="V101" s="108">
        <v>138</v>
      </c>
      <c r="W101" s="108">
        <v>0</v>
      </c>
      <c r="X101" s="109">
        <v>2813494</v>
      </c>
      <c r="Y101" s="36"/>
    </row>
    <row r="102" spans="1:25" ht="10.5" customHeight="1">
      <c r="A102" s="102">
        <v>10</v>
      </c>
      <c r="B102" s="103"/>
      <c r="C102" s="104" t="s">
        <v>103</v>
      </c>
      <c r="D102" s="105">
        <v>1054834</v>
      </c>
      <c r="E102" s="106">
        <v>621823</v>
      </c>
      <c r="F102" s="106">
        <v>3962086</v>
      </c>
      <c r="G102" s="106">
        <v>2074141</v>
      </c>
      <c r="H102" s="106">
        <v>196961</v>
      </c>
      <c r="I102" s="106">
        <v>107036</v>
      </c>
      <c r="J102" s="106">
        <v>77159</v>
      </c>
      <c r="K102" s="107">
        <v>44582</v>
      </c>
      <c r="L102" s="102">
        <v>10</v>
      </c>
      <c r="M102" s="108">
        <v>180852</v>
      </c>
      <c r="N102" s="108">
        <v>14633</v>
      </c>
      <c r="O102" s="108">
        <v>250947</v>
      </c>
      <c r="P102" s="108">
        <v>33199</v>
      </c>
      <c r="Q102" s="108">
        <v>481984</v>
      </c>
      <c r="R102" s="108">
        <v>10785</v>
      </c>
      <c r="S102" s="108">
        <v>139104</v>
      </c>
      <c r="T102" s="108">
        <v>1373</v>
      </c>
      <c r="U102" s="108">
        <v>0</v>
      </c>
      <c r="V102" s="108">
        <v>576</v>
      </c>
      <c r="W102" s="108">
        <v>0</v>
      </c>
      <c r="X102" s="109">
        <v>9252075</v>
      </c>
      <c r="Y102" s="36"/>
    </row>
    <row r="103" spans="1:25" ht="6" customHeight="1">
      <c r="A103" s="102"/>
      <c r="B103" s="103"/>
      <c r="C103" s="104"/>
      <c r="D103" s="105" t="s">
        <v>34</v>
      </c>
      <c r="E103" s="106" t="s">
        <v>34</v>
      </c>
      <c r="F103" s="106" t="s">
        <v>34</v>
      </c>
      <c r="G103" s="106" t="s">
        <v>34</v>
      </c>
      <c r="H103" s="106" t="s">
        <v>34</v>
      </c>
      <c r="I103" s="106" t="s">
        <v>34</v>
      </c>
      <c r="J103" s="106" t="s">
        <v>34</v>
      </c>
      <c r="K103" s="107" t="s">
        <v>34</v>
      </c>
      <c r="L103" s="102"/>
      <c r="M103" s="108" t="s">
        <v>34</v>
      </c>
      <c r="N103" s="108" t="s">
        <v>34</v>
      </c>
      <c r="O103" s="108" t="s">
        <v>34</v>
      </c>
      <c r="P103" s="108" t="s">
        <v>34</v>
      </c>
      <c r="Q103" s="108" t="s">
        <v>34</v>
      </c>
      <c r="R103" s="108" t="s">
        <v>34</v>
      </c>
      <c r="S103" s="108" t="s">
        <v>34</v>
      </c>
      <c r="T103" s="108" t="s">
        <v>34</v>
      </c>
      <c r="U103" s="108" t="s">
        <v>34</v>
      </c>
      <c r="V103" s="108" t="s">
        <v>34</v>
      </c>
      <c r="W103" s="108" t="s">
        <v>34</v>
      </c>
      <c r="X103" s="109"/>
      <c r="Y103" s="36"/>
    </row>
    <row r="104" spans="1:25" ht="10.5" customHeight="1">
      <c r="A104" s="110">
        <v>11</v>
      </c>
      <c r="B104" s="111"/>
      <c r="C104" s="112" t="s">
        <v>104</v>
      </c>
      <c r="D104" s="113">
        <v>4906961</v>
      </c>
      <c r="E104" s="114">
        <v>1383137</v>
      </c>
      <c r="F104" s="114">
        <v>5875818</v>
      </c>
      <c r="G104" s="114">
        <v>5389657</v>
      </c>
      <c r="H104" s="114">
        <v>407002</v>
      </c>
      <c r="I104" s="114">
        <v>515714</v>
      </c>
      <c r="J104" s="114">
        <v>333206</v>
      </c>
      <c r="K104" s="115">
        <v>446998</v>
      </c>
      <c r="L104" s="110">
        <v>11</v>
      </c>
      <c r="M104" s="116">
        <v>681744</v>
      </c>
      <c r="N104" s="116">
        <v>211430</v>
      </c>
      <c r="O104" s="116">
        <v>560656</v>
      </c>
      <c r="P104" s="116">
        <v>264104</v>
      </c>
      <c r="Q104" s="116">
        <v>1688958</v>
      </c>
      <c r="R104" s="116">
        <v>290673</v>
      </c>
      <c r="S104" s="116">
        <v>841326</v>
      </c>
      <c r="T104" s="116">
        <v>84620</v>
      </c>
      <c r="U104" s="116">
        <v>343838</v>
      </c>
      <c r="V104" s="116">
        <v>22608</v>
      </c>
      <c r="W104" s="116">
        <v>11291</v>
      </c>
      <c r="X104" s="117">
        <v>24259741</v>
      </c>
      <c r="Y104" s="36"/>
    </row>
    <row r="105" spans="1:25" ht="10.5" customHeight="1">
      <c r="A105" s="102">
        <v>12</v>
      </c>
      <c r="B105" s="103"/>
      <c r="C105" s="104" t="s">
        <v>105</v>
      </c>
      <c r="D105" s="105">
        <v>34572</v>
      </c>
      <c r="E105" s="106">
        <v>87359</v>
      </c>
      <c r="F105" s="106">
        <v>100633</v>
      </c>
      <c r="G105" s="106">
        <v>100371</v>
      </c>
      <c r="H105" s="106">
        <v>0</v>
      </c>
      <c r="I105" s="106">
        <v>43</v>
      </c>
      <c r="J105" s="106">
        <v>0</v>
      </c>
      <c r="K105" s="107">
        <v>0</v>
      </c>
      <c r="L105" s="102">
        <v>12</v>
      </c>
      <c r="M105" s="108">
        <v>0</v>
      </c>
      <c r="N105" s="108">
        <v>6500</v>
      </c>
      <c r="O105" s="108">
        <v>3457</v>
      </c>
      <c r="P105" s="108">
        <v>1565</v>
      </c>
      <c r="Q105" s="108">
        <v>4064</v>
      </c>
      <c r="R105" s="108">
        <v>0</v>
      </c>
      <c r="S105" s="108">
        <v>0</v>
      </c>
      <c r="T105" s="108">
        <v>0</v>
      </c>
      <c r="U105" s="108">
        <v>81205</v>
      </c>
      <c r="V105" s="108">
        <v>11882</v>
      </c>
      <c r="W105" s="108">
        <v>0</v>
      </c>
      <c r="X105" s="109">
        <v>431651</v>
      </c>
      <c r="Y105" s="36"/>
    </row>
    <row r="106" spans="1:25" ht="10.5" customHeight="1">
      <c r="A106" s="102">
        <v>13</v>
      </c>
      <c r="B106" s="103"/>
      <c r="C106" s="104" t="s">
        <v>106</v>
      </c>
      <c r="D106" s="105">
        <v>0</v>
      </c>
      <c r="E106" s="106">
        <v>0</v>
      </c>
      <c r="F106" s="106">
        <v>56592</v>
      </c>
      <c r="G106" s="106">
        <v>0</v>
      </c>
      <c r="H106" s="106">
        <v>0</v>
      </c>
      <c r="I106" s="106">
        <v>0</v>
      </c>
      <c r="J106" s="106">
        <v>0</v>
      </c>
      <c r="K106" s="107">
        <v>0</v>
      </c>
      <c r="L106" s="102">
        <v>13</v>
      </c>
      <c r="M106" s="108">
        <v>0</v>
      </c>
      <c r="N106" s="108">
        <v>0</v>
      </c>
      <c r="O106" s="108">
        <v>0</v>
      </c>
      <c r="P106" s="108">
        <v>1131</v>
      </c>
      <c r="Q106" s="108">
        <v>0</v>
      </c>
      <c r="R106" s="108">
        <v>0</v>
      </c>
      <c r="S106" s="108">
        <v>31</v>
      </c>
      <c r="T106" s="108">
        <v>43</v>
      </c>
      <c r="U106" s="108">
        <v>0</v>
      </c>
      <c r="V106" s="108">
        <v>9701</v>
      </c>
      <c r="W106" s="108">
        <v>0</v>
      </c>
      <c r="X106" s="109">
        <v>67498</v>
      </c>
      <c r="Y106" s="36"/>
    </row>
    <row r="107" spans="1:25" ht="10.5" customHeight="1">
      <c r="A107" s="102">
        <v>14</v>
      </c>
      <c r="B107" s="103"/>
      <c r="C107" s="104" t="s">
        <v>107</v>
      </c>
      <c r="D107" s="105">
        <v>111678</v>
      </c>
      <c r="E107" s="106">
        <v>25387</v>
      </c>
      <c r="F107" s="106">
        <v>470447</v>
      </c>
      <c r="G107" s="106">
        <v>269560</v>
      </c>
      <c r="H107" s="106">
        <v>227659</v>
      </c>
      <c r="I107" s="106">
        <v>54596</v>
      </c>
      <c r="J107" s="106">
        <v>10995</v>
      </c>
      <c r="K107" s="107">
        <v>13346</v>
      </c>
      <c r="L107" s="102">
        <v>14</v>
      </c>
      <c r="M107" s="108">
        <v>63641</v>
      </c>
      <c r="N107" s="108">
        <v>0</v>
      </c>
      <c r="O107" s="108">
        <v>0</v>
      </c>
      <c r="P107" s="108">
        <v>227</v>
      </c>
      <c r="Q107" s="108">
        <v>109054</v>
      </c>
      <c r="R107" s="108">
        <v>106069</v>
      </c>
      <c r="S107" s="108">
        <v>40279</v>
      </c>
      <c r="T107" s="108">
        <v>72</v>
      </c>
      <c r="U107" s="108">
        <v>0</v>
      </c>
      <c r="V107" s="108">
        <v>0</v>
      </c>
      <c r="W107" s="108">
        <v>0</v>
      </c>
      <c r="X107" s="109">
        <v>1503010</v>
      </c>
      <c r="Y107" s="36"/>
    </row>
    <row r="108" spans="1:25" ht="10.5" customHeight="1">
      <c r="A108" s="102">
        <v>15</v>
      </c>
      <c r="B108" s="103"/>
      <c r="C108" s="104" t="s">
        <v>108</v>
      </c>
      <c r="D108" s="105">
        <v>821334</v>
      </c>
      <c r="E108" s="106">
        <v>496310</v>
      </c>
      <c r="F108" s="106">
        <v>693072</v>
      </c>
      <c r="G108" s="106">
        <v>1197292</v>
      </c>
      <c r="H108" s="106">
        <v>26398</v>
      </c>
      <c r="I108" s="106">
        <v>149957</v>
      </c>
      <c r="J108" s="106">
        <v>129930</v>
      </c>
      <c r="K108" s="107">
        <v>121325</v>
      </c>
      <c r="L108" s="102">
        <v>15</v>
      </c>
      <c r="M108" s="108">
        <v>76919</v>
      </c>
      <c r="N108" s="108">
        <v>108860</v>
      </c>
      <c r="O108" s="108">
        <v>210632</v>
      </c>
      <c r="P108" s="108">
        <v>133319</v>
      </c>
      <c r="Q108" s="108">
        <v>231773</v>
      </c>
      <c r="R108" s="108">
        <v>107690</v>
      </c>
      <c r="S108" s="108">
        <v>301201</v>
      </c>
      <c r="T108" s="108">
        <v>21819</v>
      </c>
      <c r="U108" s="108">
        <v>218552</v>
      </c>
      <c r="V108" s="108">
        <v>0</v>
      </c>
      <c r="W108" s="108">
        <v>2000</v>
      </c>
      <c r="X108" s="109">
        <v>5048383</v>
      </c>
      <c r="Y108" s="36"/>
    </row>
    <row r="109" spans="1:25" ht="10.5" customHeight="1">
      <c r="A109" s="102">
        <v>16</v>
      </c>
      <c r="B109" s="103"/>
      <c r="C109" s="104" t="s">
        <v>109</v>
      </c>
      <c r="D109" s="105">
        <v>3243309</v>
      </c>
      <c r="E109" s="106">
        <v>601752</v>
      </c>
      <c r="F109" s="106">
        <v>2771091</v>
      </c>
      <c r="G109" s="106">
        <v>2789809</v>
      </c>
      <c r="H109" s="106">
        <v>63904</v>
      </c>
      <c r="I109" s="106">
        <v>300607</v>
      </c>
      <c r="J109" s="106">
        <v>140701</v>
      </c>
      <c r="K109" s="107">
        <v>302311</v>
      </c>
      <c r="L109" s="102">
        <v>16</v>
      </c>
      <c r="M109" s="108">
        <v>522687</v>
      </c>
      <c r="N109" s="108">
        <v>68309</v>
      </c>
      <c r="O109" s="108">
        <v>297920</v>
      </c>
      <c r="P109" s="108">
        <v>119486</v>
      </c>
      <c r="Q109" s="108">
        <v>1126989</v>
      </c>
      <c r="R109" s="108">
        <v>66297</v>
      </c>
      <c r="S109" s="108">
        <v>451424</v>
      </c>
      <c r="T109" s="108">
        <v>61825</v>
      </c>
      <c r="U109" s="108">
        <v>43937</v>
      </c>
      <c r="V109" s="108">
        <v>0</v>
      </c>
      <c r="W109" s="108">
        <v>9291</v>
      </c>
      <c r="X109" s="109">
        <v>12981649</v>
      </c>
      <c r="Y109" s="36"/>
    </row>
    <row r="110" spans="1:25" ht="10.5" customHeight="1">
      <c r="A110" s="102">
        <v>17</v>
      </c>
      <c r="B110" s="103"/>
      <c r="C110" s="104" t="s">
        <v>110</v>
      </c>
      <c r="D110" s="105">
        <v>0</v>
      </c>
      <c r="E110" s="106">
        <v>0</v>
      </c>
      <c r="F110" s="106">
        <v>0</v>
      </c>
      <c r="G110" s="106">
        <v>0</v>
      </c>
      <c r="H110" s="106">
        <v>0</v>
      </c>
      <c r="I110" s="106">
        <v>0</v>
      </c>
      <c r="J110" s="106">
        <v>0</v>
      </c>
      <c r="K110" s="107">
        <v>0</v>
      </c>
      <c r="L110" s="102">
        <v>17</v>
      </c>
      <c r="M110" s="108">
        <v>0</v>
      </c>
      <c r="N110" s="108">
        <v>0</v>
      </c>
      <c r="O110" s="108">
        <v>0</v>
      </c>
      <c r="P110" s="108">
        <v>0</v>
      </c>
      <c r="Q110" s="108">
        <v>0</v>
      </c>
      <c r="R110" s="108">
        <v>0</v>
      </c>
      <c r="S110" s="108">
        <v>0</v>
      </c>
      <c r="T110" s="108">
        <v>0</v>
      </c>
      <c r="U110" s="108">
        <v>0</v>
      </c>
      <c r="V110" s="108">
        <v>0</v>
      </c>
      <c r="W110" s="108">
        <v>0</v>
      </c>
      <c r="X110" s="109">
        <v>0</v>
      </c>
      <c r="Y110" s="36"/>
    </row>
    <row r="111" spans="1:25" ht="10.5" customHeight="1">
      <c r="A111" s="102">
        <v>18</v>
      </c>
      <c r="B111" s="103"/>
      <c r="C111" s="104" t="s">
        <v>111</v>
      </c>
      <c r="D111" s="105">
        <v>0</v>
      </c>
      <c r="E111" s="106">
        <v>0</v>
      </c>
      <c r="F111" s="106">
        <v>0</v>
      </c>
      <c r="G111" s="106">
        <v>0</v>
      </c>
      <c r="H111" s="106">
        <v>0</v>
      </c>
      <c r="I111" s="106">
        <v>0</v>
      </c>
      <c r="J111" s="106">
        <v>0</v>
      </c>
      <c r="K111" s="107">
        <v>0</v>
      </c>
      <c r="L111" s="102">
        <v>18</v>
      </c>
      <c r="M111" s="108">
        <v>0</v>
      </c>
      <c r="N111" s="108">
        <v>0</v>
      </c>
      <c r="O111" s="108">
        <v>0</v>
      </c>
      <c r="P111" s="108">
        <v>0</v>
      </c>
      <c r="Q111" s="108">
        <v>0</v>
      </c>
      <c r="R111" s="108">
        <v>0</v>
      </c>
      <c r="S111" s="108">
        <v>0</v>
      </c>
      <c r="T111" s="108">
        <v>0</v>
      </c>
      <c r="U111" s="108">
        <v>0</v>
      </c>
      <c r="V111" s="108">
        <v>0</v>
      </c>
      <c r="W111" s="108">
        <v>0</v>
      </c>
      <c r="X111" s="109">
        <v>0</v>
      </c>
      <c r="Y111" s="36"/>
    </row>
    <row r="112" spans="1:25" ht="10.5" customHeight="1">
      <c r="A112" s="102">
        <v>19</v>
      </c>
      <c r="B112" s="103"/>
      <c r="C112" s="104" t="s">
        <v>112</v>
      </c>
      <c r="D112" s="105">
        <v>78744</v>
      </c>
      <c r="E112" s="106">
        <v>16756</v>
      </c>
      <c r="F112" s="106">
        <v>135736</v>
      </c>
      <c r="G112" s="106">
        <v>43045</v>
      </c>
      <c r="H112" s="106">
        <v>9203</v>
      </c>
      <c r="I112" s="106">
        <v>1260</v>
      </c>
      <c r="J112" s="106">
        <v>2475</v>
      </c>
      <c r="K112" s="107">
        <v>1686</v>
      </c>
      <c r="L112" s="102">
        <v>19</v>
      </c>
      <c r="M112" s="108">
        <v>770</v>
      </c>
      <c r="N112" s="108">
        <v>12321</v>
      </c>
      <c r="O112" s="108">
        <v>86</v>
      </c>
      <c r="P112" s="108">
        <v>52</v>
      </c>
      <c r="Q112" s="108">
        <v>6101</v>
      </c>
      <c r="R112" s="108">
        <v>271</v>
      </c>
      <c r="S112" s="108">
        <v>1047</v>
      </c>
      <c r="T112" s="108">
        <v>91</v>
      </c>
      <c r="U112" s="108">
        <v>0</v>
      </c>
      <c r="V112" s="108">
        <v>22</v>
      </c>
      <c r="W112" s="108">
        <v>0</v>
      </c>
      <c r="X112" s="109">
        <v>309666</v>
      </c>
      <c r="Y112" s="36"/>
    </row>
    <row r="113" spans="1:25" ht="10.5" customHeight="1">
      <c r="A113" s="102">
        <v>20</v>
      </c>
      <c r="B113" s="103"/>
      <c r="C113" s="104" t="s">
        <v>113</v>
      </c>
      <c r="D113" s="105">
        <v>617225</v>
      </c>
      <c r="E113" s="106">
        <v>76028</v>
      </c>
      <c r="F113" s="106">
        <v>1648247</v>
      </c>
      <c r="G113" s="106">
        <v>654590</v>
      </c>
      <c r="H113" s="106">
        <v>79838</v>
      </c>
      <c r="I113" s="106">
        <v>9147</v>
      </c>
      <c r="J113" s="106">
        <v>12294</v>
      </c>
      <c r="K113" s="107">
        <v>8240</v>
      </c>
      <c r="L113" s="102">
        <v>20</v>
      </c>
      <c r="M113" s="108">
        <v>17727</v>
      </c>
      <c r="N113" s="108">
        <v>15440</v>
      </c>
      <c r="O113" s="108">
        <v>9427</v>
      </c>
      <c r="P113" s="108">
        <v>8324</v>
      </c>
      <c r="Q113" s="108">
        <v>82049</v>
      </c>
      <c r="R113" s="108">
        <v>10346</v>
      </c>
      <c r="S113" s="108">
        <v>7566</v>
      </c>
      <c r="T113" s="108">
        <v>638</v>
      </c>
      <c r="U113" s="108">
        <v>0</v>
      </c>
      <c r="V113" s="108">
        <v>1003</v>
      </c>
      <c r="W113" s="108">
        <v>0</v>
      </c>
      <c r="X113" s="109">
        <v>3258129</v>
      </c>
      <c r="Y113" s="36"/>
    </row>
    <row r="114" spans="1:25" ht="10.5" customHeight="1">
      <c r="A114" s="102">
        <v>21</v>
      </c>
      <c r="B114" s="103"/>
      <c r="C114" s="104" t="s">
        <v>114</v>
      </c>
      <c r="D114" s="105">
        <v>0</v>
      </c>
      <c r="E114" s="106">
        <v>12562</v>
      </c>
      <c r="F114" s="106">
        <v>0</v>
      </c>
      <c r="G114" s="106">
        <v>17918</v>
      </c>
      <c r="H114" s="106">
        <v>0</v>
      </c>
      <c r="I114" s="106">
        <v>22</v>
      </c>
      <c r="J114" s="106">
        <v>4187</v>
      </c>
      <c r="K114" s="107">
        <v>0</v>
      </c>
      <c r="L114" s="102">
        <v>21</v>
      </c>
      <c r="M114" s="108">
        <v>0</v>
      </c>
      <c r="N114" s="108">
        <v>0</v>
      </c>
      <c r="O114" s="108">
        <v>274</v>
      </c>
      <c r="P114" s="108">
        <v>0</v>
      </c>
      <c r="Q114" s="108">
        <v>4767</v>
      </c>
      <c r="R114" s="108">
        <v>0</v>
      </c>
      <c r="S114" s="108">
        <v>4209</v>
      </c>
      <c r="T114" s="108">
        <v>48</v>
      </c>
      <c r="U114" s="108">
        <v>144</v>
      </c>
      <c r="V114" s="108">
        <v>0</v>
      </c>
      <c r="W114" s="108">
        <v>0</v>
      </c>
      <c r="X114" s="109">
        <v>44131</v>
      </c>
      <c r="Y114" s="36"/>
    </row>
    <row r="115" spans="1:25" ht="10.5" customHeight="1">
      <c r="A115" s="102">
        <v>22</v>
      </c>
      <c r="B115" s="103"/>
      <c r="C115" s="104" t="s">
        <v>115</v>
      </c>
      <c r="D115" s="105">
        <v>99</v>
      </c>
      <c r="E115" s="106">
        <v>66983</v>
      </c>
      <c r="F115" s="106">
        <v>0</v>
      </c>
      <c r="G115" s="106">
        <v>317072</v>
      </c>
      <c r="H115" s="106">
        <v>0</v>
      </c>
      <c r="I115" s="106">
        <v>82</v>
      </c>
      <c r="J115" s="106">
        <v>32624</v>
      </c>
      <c r="K115" s="107">
        <v>90</v>
      </c>
      <c r="L115" s="102">
        <v>22</v>
      </c>
      <c r="M115" s="108">
        <v>0</v>
      </c>
      <c r="N115" s="108">
        <v>0</v>
      </c>
      <c r="O115" s="108">
        <v>38860</v>
      </c>
      <c r="P115" s="108">
        <v>0</v>
      </c>
      <c r="Q115" s="108">
        <v>124161</v>
      </c>
      <c r="R115" s="108">
        <v>0</v>
      </c>
      <c r="S115" s="108">
        <v>35569</v>
      </c>
      <c r="T115" s="108">
        <v>84</v>
      </c>
      <c r="U115" s="108">
        <v>0</v>
      </c>
      <c r="V115" s="108">
        <v>0</v>
      </c>
      <c r="W115" s="108">
        <v>0</v>
      </c>
      <c r="X115" s="109">
        <v>615624</v>
      </c>
      <c r="Y115" s="36"/>
    </row>
    <row r="116" spans="1:25" ht="10.5" customHeight="1">
      <c r="A116" s="102"/>
      <c r="B116" s="103"/>
      <c r="C116" s="104"/>
      <c r="D116" s="105" t="s">
        <v>34</v>
      </c>
      <c r="E116" s="106" t="s">
        <v>34</v>
      </c>
      <c r="F116" s="106" t="s">
        <v>34</v>
      </c>
      <c r="G116" s="106" t="s">
        <v>34</v>
      </c>
      <c r="H116" s="106" t="s">
        <v>34</v>
      </c>
      <c r="I116" s="106" t="s">
        <v>34</v>
      </c>
      <c r="J116" s="106" t="s">
        <v>34</v>
      </c>
      <c r="K116" s="107" t="s">
        <v>34</v>
      </c>
      <c r="L116" s="102"/>
      <c r="M116" s="108" t="s">
        <v>34</v>
      </c>
      <c r="N116" s="108" t="s">
        <v>34</v>
      </c>
      <c r="O116" s="108" t="s">
        <v>34</v>
      </c>
      <c r="P116" s="108" t="s">
        <v>34</v>
      </c>
      <c r="Q116" s="108" t="s">
        <v>34</v>
      </c>
      <c r="R116" s="108" t="s">
        <v>34</v>
      </c>
      <c r="S116" s="108" t="s">
        <v>34</v>
      </c>
      <c r="T116" s="108" t="s">
        <v>34</v>
      </c>
      <c r="U116" s="108" t="s">
        <v>34</v>
      </c>
      <c r="V116" s="108" t="s">
        <v>34</v>
      </c>
      <c r="W116" s="108" t="s">
        <v>34</v>
      </c>
      <c r="X116" s="109"/>
      <c r="Y116" s="36"/>
    </row>
    <row r="117" spans="1:25" ht="10.5" customHeight="1">
      <c r="A117" s="110">
        <v>23</v>
      </c>
      <c r="B117" s="111"/>
      <c r="C117" s="112" t="s">
        <v>116</v>
      </c>
      <c r="D117" s="113">
        <v>175738</v>
      </c>
      <c r="E117" s="114">
        <v>127684</v>
      </c>
      <c r="F117" s="114">
        <v>43873</v>
      </c>
      <c r="G117" s="114">
        <v>137486</v>
      </c>
      <c r="H117" s="114">
        <v>13787</v>
      </c>
      <c r="I117" s="114">
        <v>37437</v>
      </c>
      <c r="J117" s="114">
        <v>30724</v>
      </c>
      <c r="K117" s="115">
        <v>170</v>
      </c>
      <c r="L117" s="110">
        <v>23</v>
      </c>
      <c r="M117" s="116">
        <v>3490</v>
      </c>
      <c r="N117" s="116">
        <v>31930</v>
      </c>
      <c r="O117" s="116">
        <v>33854</v>
      </c>
      <c r="P117" s="116">
        <v>17529</v>
      </c>
      <c r="Q117" s="116">
        <v>149936</v>
      </c>
      <c r="R117" s="116">
        <v>0</v>
      </c>
      <c r="S117" s="116">
        <v>72827</v>
      </c>
      <c r="T117" s="116">
        <v>1374</v>
      </c>
      <c r="U117" s="116">
        <v>2000</v>
      </c>
      <c r="V117" s="116">
        <v>0</v>
      </c>
      <c r="W117" s="116">
        <v>1826</v>
      </c>
      <c r="X117" s="117">
        <v>881665</v>
      </c>
      <c r="Y117" s="36"/>
    </row>
    <row r="118" spans="1:25" ht="10.5" customHeight="1">
      <c r="A118" s="110">
        <v>24</v>
      </c>
      <c r="B118" s="111"/>
      <c r="C118" s="112" t="s">
        <v>117</v>
      </c>
      <c r="D118" s="113">
        <v>71143</v>
      </c>
      <c r="E118" s="114">
        <v>15694</v>
      </c>
      <c r="F118" s="114">
        <v>33211</v>
      </c>
      <c r="G118" s="114">
        <v>12732</v>
      </c>
      <c r="H118" s="114">
        <v>8252</v>
      </c>
      <c r="I118" s="114">
        <v>13786</v>
      </c>
      <c r="J118" s="114">
        <v>361</v>
      </c>
      <c r="K118" s="115">
        <v>145</v>
      </c>
      <c r="L118" s="110">
        <v>24</v>
      </c>
      <c r="M118" s="116">
        <v>0</v>
      </c>
      <c r="N118" s="116">
        <v>0</v>
      </c>
      <c r="O118" s="116">
        <v>16404</v>
      </c>
      <c r="P118" s="116">
        <v>10480</v>
      </c>
      <c r="Q118" s="116">
        <v>2184</v>
      </c>
      <c r="R118" s="116">
        <v>0</v>
      </c>
      <c r="S118" s="116">
        <v>8295</v>
      </c>
      <c r="T118" s="116">
        <v>0</v>
      </c>
      <c r="U118" s="116">
        <v>0</v>
      </c>
      <c r="V118" s="116">
        <v>0</v>
      </c>
      <c r="W118" s="116">
        <v>1826</v>
      </c>
      <c r="X118" s="117">
        <v>194513</v>
      </c>
      <c r="Y118" s="36"/>
    </row>
    <row r="119" spans="1:25" ht="10.5" customHeight="1">
      <c r="A119" s="102">
        <v>25</v>
      </c>
      <c r="B119" s="103"/>
      <c r="C119" s="104" t="s">
        <v>118</v>
      </c>
      <c r="D119" s="105">
        <v>22857</v>
      </c>
      <c r="E119" s="106">
        <v>10205</v>
      </c>
      <c r="F119" s="106">
        <v>12793</v>
      </c>
      <c r="G119" s="106">
        <v>5870</v>
      </c>
      <c r="H119" s="106">
        <v>2731</v>
      </c>
      <c r="I119" s="106">
        <v>6953</v>
      </c>
      <c r="J119" s="106">
        <v>20</v>
      </c>
      <c r="K119" s="107">
        <v>121</v>
      </c>
      <c r="L119" s="102">
        <v>25</v>
      </c>
      <c r="M119" s="108">
        <v>0</v>
      </c>
      <c r="N119" s="108">
        <v>0</v>
      </c>
      <c r="O119" s="108">
        <v>32</v>
      </c>
      <c r="P119" s="108">
        <v>145</v>
      </c>
      <c r="Q119" s="108">
        <v>1781</v>
      </c>
      <c r="R119" s="108">
        <v>0</v>
      </c>
      <c r="S119" s="108">
        <v>648</v>
      </c>
      <c r="T119" s="108">
        <v>0</v>
      </c>
      <c r="U119" s="108">
        <v>0</v>
      </c>
      <c r="V119" s="108">
        <v>0</v>
      </c>
      <c r="W119" s="108">
        <v>0</v>
      </c>
      <c r="X119" s="109">
        <v>64156</v>
      </c>
      <c r="Y119" s="36"/>
    </row>
    <row r="120" spans="1:25" ht="10.5" customHeight="1">
      <c r="A120" s="102">
        <v>26</v>
      </c>
      <c r="B120" s="103"/>
      <c r="C120" s="104" t="s">
        <v>119</v>
      </c>
      <c r="D120" s="105">
        <v>48179</v>
      </c>
      <c r="E120" s="106">
        <v>5489</v>
      </c>
      <c r="F120" s="106">
        <v>20418</v>
      </c>
      <c r="G120" s="106">
        <v>6466</v>
      </c>
      <c r="H120" s="106">
        <v>5521</v>
      </c>
      <c r="I120" s="106">
        <v>5413</v>
      </c>
      <c r="J120" s="106">
        <v>310</v>
      </c>
      <c r="K120" s="107">
        <v>24</v>
      </c>
      <c r="L120" s="102">
        <v>26</v>
      </c>
      <c r="M120" s="108">
        <v>0</v>
      </c>
      <c r="N120" s="108">
        <v>0</v>
      </c>
      <c r="O120" s="108">
        <v>739</v>
      </c>
      <c r="P120" s="108">
        <v>10315</v>
      </c>
      <c r="Q120" s="108">
        <v>270</v>
      </c>
      <c r="R120" s="108">
        <v>0</v>
      </c>
      <c r="S120" s="108">
        <v>7581</v>
      </c>
      <c r="T120" s="108">
        <v>0</v>
      </c>
      <c r="U120" s="108">
        <v>0</v>
      </c>
      <c r="V120" s="108">
        <v>0</v>
      </c>
      <c r="W120" s="108">
        <v>0</v>
      </c>
      <c r="X120" s="109">
        <v>110725</v>
      </c>
      <c r="Y120" s="36"/>
    </row>
    <row r="121" spans="1:25" ht="10.5" customHeight="1">
      <c r="A121" s="102">
        <v>27</v>
      </c>
      <c r="B121" s="103"/>
      <c r="C121" s="104" t="s">
        <v>120</v>
      </c>
      <c r="D121" s="105">
        <v>13</v>
      </c>
      <c r="E121" s="106">
        <v>0</v>
      </c>
      <c r="F121" s="106">
        <v>0</v>
      </c>
      <c r="G121" s="106">
        <v>50</v>
      </c>
      <c r="H121" s="106">
        <v>0</v>
      </c>
      <c r="I121" s="106">
        <v>0</v>
      </c>
      <c r="J121" s="106">
        <v>0</v>
      </c>
      <c r="K121" s="107">
        <v>0</v>
      </c>
      <c r="L121" s="102">
        <v>27</v>
      </c>
      <c r="M121" s="108">
        <v>0</v>
      </c>
      <c r="N121" s="108">
        <v>0</v>
      </c>
      <c r="O121" s="108">
        <v>15633</v>
      </c>
      <c r="P121" s="108">
        <v>20</v>
      </c>
      <c r="Q121" s="108">
        <v>11</v>
      </c>
      <c r="R121" s="108">
        <v>0</v>
      </c>
      <c r="S121" s="108">
        <v>0</v>
      </c>
      <c r="T121" s="108">
        <v>0</v>
      </c>
      <c r="U121" s="108">
        <v>0</v>
      </c>
      <c r="V121" s="108">
        <v>0</v>
      </c>
      <c r="W121" s="108">
        <v>160</v>
      </c>
      <c r="X121" s="109">
        <v>15887</v>
      </c>
      <c r="Y121" s="36"/>
    </row>
    <row r="122" spans="1:25" ht="10.5" customHeight="1">
      <c r="A122" s="102">
        <v>28</v>
      </c>
      <c r="B122" s="103"/>
      <c r="C122" s="104" t="s">
        <v>121</v>
      </c>
      <c r="D122" s="105">
        <v>0</v>
      </c>
      <c r="E122" s="106">
        <v>0</v>
      </c>
      <c r="F122" s="106">
        <v>0</v>
      </c>
      <c r="G122" s="106">
        <v>342</v>
      </c>
      <c r="H122" s="106">
        <v>0</v>
      </c>
      <c r="I122" s="106">
        <v>1420</v>
      </c>
      <c r="J122" s="106">
        <v>31</v>
      </c>
      <c r="K122" s="107">
        <v>0</v>
      </c>
      <c r="L122" s="102">
        <v>28</v>
      </c>
      <c r="M122" s="108">
        <v>0</v>
      </c>
      <c r="N122" s="108">
        <v>0</v>
      </c>
      <c r="O122" s="108">
        <v>0</v>
      </c>
      <c r="P122" s="108">
        <v>0</v>
      </c>
      <c r="Q122" s="108">
        <v>122</v>
      </c>
      <c r="R122" s="108">
        <v>0</v>
      </c>
      <c r="S122" s="108">
        <v>66</v>
      </c>
      <c r="T122" s="108">
        <v>0</v>
      </c>
      <c r="U122" s="108">
        <v>0</v>
      </c>
      <c r="V122" s="108">
        <v>0</v>
      </c>
      <c r="W122" s="108">
        <v>1666</v>
      </c>
      <c r="X122" s="109">
        <v>3647</v>
      </c>
      <c r="Y122" s="36"/>
    </row>
    <row r="123" spans="1:25" ht="10.5" customHeight="1">
      <c r="A123" s="102">
        <v>29</v>
      </c>
      <c r="B123" s="103"/>
      <c r="C123" s="104" t="s">
        <v>122</v>
      </c>
      <c r="D123" s="105">
        <v>81</v>
      </c>
      <c r="E123" s="106">
        <v>0</v>
      </c>
      <c r="F123" s="106">
        <v>0</v>
      </c>
      <c r="G123" s="106">
        <v>1</v>
      </c>
      <c r="H123" s="106">
        <v>0</v>
      </c>
      <c r="I123" s="106">
        <v>0</v>
      </c>
      <c r="J123" s="106">
        <v>0</v>
      </c>
      <c r="K123" s="107">
        <v>0</v>
      </c>
      <c r="L123" s="102">
        <v>29</v>
      </c>
      <c r="M123" s="108">
        <v>0</v>
      </c>
      <c r="N123" s="108">
        <v>0</v>
      </c>
      <c r="O123" s="108">
        <v>0</v>
      </c>
      <c r="P123" s="108">
        <v>0</v>
      </c>
      <c r="Q123" s="108">
        <v>0</v>
      </c>
      <c r="R123" s="108">
        <v>0</v>
      </c>
      <c r="S123" s="108">
        <v>0</v>
      </c>
      <c r="T123" s="108">
        <v>0</v>
      </c>
      <c r="U123" s="108">
        <v>0</v>
      </c>
      <c r="V123" s="108">
        <v>0</v>
      </c>
      <c r="W123" s="108">
        <v>0</v>
      </c>
      <c r="X123" s="109">
        <v>82</v>
      </c>
      <c r="Y123" s="36"/>
    </row>
    <row r="124" spans="1:25" ht="10.5" customHeight="1">
      <c r="A124" s="102">
        <v>30</v>
      </c>
      <c r="B124" s="103"/>
      <c r="C124" s="104" t="s">
        <v>123</v>
      </c>
      <c r="D124" s="105">
        <v>13</v>
      </c>
      <c r="E124" s="106">
        <v>0</v>
      </c>
      <c r="F124" s="106">
        <v>0</v>
      </c>
      <c r="G124" s="106">
        <v>3</v>
      </c>
      <c r="H124" s="106">
        <v>0</v>
      </c>
      <c r="I124" s="106">
        <v>0</v>
      </c>
      <c r="J124" s="106">
        <v>0</v>
      </c>
      <c r="K124" s="107">
        <v>0</v>
      </c>
      <c r="L124" s="102">
        <v>30</v>
      </c>
      <c r="M124" s="108">
        <v>0</v>
      </c>
      <c r="N124" s="108">
        <v>0</v>
      </c>
      <c r="O124" s="108">
        <v>0</v>
      </c>
      <c r="P124" s="108">
        <v>0</v>
      </c>
      <c r="Q124" s="108">
        <v>0</v>
      </c>
      <c r="R124" s="108">
        <v>0</v>
      </c>
      <c r="S124" s="108">
        <v>0</v>
      </c>
      <c r="T124" s="108">
        <v>0</v>
      </c>
      <c r="U124" s="108">
        <v>0</v>
      </c>
      <c r="V124" s="108">
        <v>0</v>
      </c>
      <c r="W124" s="108">
        <v>0</v>
      </c>
      <c r="X124" s="109">
        <v>16</v>
      </c>
      <c r="Y124" s="36"/>
    </row>
    <row r="125" spans="1:25" ht="10.5" customHeight="1">
      <c r="A125" s="102"/>
      <c r="B125" s="103"/>
      <c r="C125" s="104"/>
      <c r="D125" s="105" t="s">
        <v>34</v>
      </c>
      <c r="E125" s="106" t="s">
        <v>34</v>
      </c>
      <c r="F125" s="106" t="s">
        <v>34</v>
      </c>
      <c r="G125" s="106" t="s">
        <v>34</v>
      </c>
      <c r="H125" s="106" t="s">
        <v>34</v>
      </c>
      <c r="I125" s="106" t="s">
        <v>34</v>
      </c>
      <c r="J125" s="106" t="s">
        <v>34</v>
      </c>
      <c r="K125" s="107" t="s">
        <v>34</v>
      </c>
      <c r="L125" s="102"/>
      <c r="M125" s="108" t="s">
        <v>34</v>
      </c>
      <c r="N125" s="108" t="s">
        <v>34</v>
      </c>
      <c r="O125" s="108" t="s">
        <v>34</v>
      </c>
      <c r="P125" s="108" t="s">
        <v>34</v>
      </c>
      <c r="Q125" s="108" t="s">
        <v>34</v>
      </c>
      <c r="R125" s="108" t="s">
        <v>34</v>
      </c>
      <c r="S125" s="108" t="s">
        <v>34</v>
      </c>
      <c r="T125" s="108" t="s">
        <v>34</v>
      </c>
      <c r="U125" s="108" t="s">
        <v>34</v>
      </c>
      <c r="V125" s="108" t="s">
        <v>34</v>
      </c>
      <c r="W125" s="108" t="s">
        <v>34</v>
      </c>
      <c r="X125" s="109"/>
      <c r="Y125" s="36"/>
    </row>
    <row r="126" spans="1:25" ht="10.5" customHeight="1">
      <c r="A126" s="110">
        <v>31</v>
      </c>
      <c r="B126" s="111"/>
      <c r="C126" s="112" t="s">
        <v>124</v>
      </c>
      <c r="D126" s="113">
        <v>40924</v>
      </c>
      <c r="E126" s="114">
        <v>3996</v>
      </c>
      <c r="F126" s="114">
        <v>10662</v>
      </c>
      <c r="G126" s="114">
        <v>4900</v>
      </c>
      <c r="H126" s="114">
        <v>1862</v>
      </c>
      <c r="I126" s="114">
        <v>23287</v>
      </c>
      <c r="J126" s="114">
        <v>0</v>
      </c>
      <c r="K126" s="115">
        <v>25</v>
      </c>
      <c r="L126" s="110">
        <v>31</v>
      </c>
      <c r="M126" s="116">
        <v>0</v>
      </c>
      <c r="N126" s="116">
        <v>0</v>
      </c>
      <c r="O126" s="116">
        <v>0</v>
      </c>
      <c r="P126" s="116">
        <v>69</v>
      </c>
      <c r="Q126" s="116">
        <v>4592</v>
      </c>
      <c r="R126" s="116">
        <v>0</v>
      </c>
      <c r="S126" s="116">
        <v>1892</v>
      </c>
      <c r="T126" s="116">
        <v>0</v>
      </c>
      <c r="U126" s="116">
        <v>0</v>
      </c>
      <c r="V126" s="116">
        <v>0</v>
      </c>
      <c r="W126" s="116">
        <v>0</v>
      </c>
      <c r="X126" s="117">
        <v>92209</v>
      </c>
      <c r="Y126" s="36"/>
    </row>
    <row r="127" spans="1:25" ht="10.5" customHeight="1">
      <c r="A127" s="102">
        <v>32</v>
      </c>
      <c r="B127" s="103"/>
      <c r="C127" s="104" t="s">
        <v>118</v>
      </c>
      <c r="D127" s="105">
        <v>17915</v>
      </c>
      <c r="E127" s="106">
        <v>1451</v>
      </c>
      <c r="F127" s="106">
        <v>5240</v>
      </c>
      <c r="G127" s="106">
        <v>1633</v>
      </c>
      <c r="H127" s="106">
        <v>966</v>
      </c>
      <c r="I127" s="106">
        <v>1602</v>
      </c>
      <c r="J127" s="106">
        <v>0</v>
      </c>
      <c r="K127" s="107">
        <v>25</v>
      </c>
      <c r="L127" s="102">
        <v>32</v>
      </c>
      <c r="M127" s="108">
        <v>0</v>
      </c>
      <c r="N127" s="108">
        <v>0</v>
      </c>
      <c r="O127" s="108">
        <v>0</v>
      </c>
      <c r="P127" s="108">
        <v>0</v>
      </c>
      <c r="Q127" s="108">
        <v>305</v>
      </c>
      <c r="R127" s="108">
        <v>0</v>
      </c>
      <c r="S127" s="108">
        <v>305</v>
      </c>
      <c r="T127" s="108">
        <v>0</v>
      </c>
      <c r="U127" s="108">
        <v>0</v>
      </c>
      <c r="V127" s="108">
        <v>0</v>
      </c>
      <c r="W127" s="108">
        <v>0</v>
      </c>
      <c r="X127" s="109">
        <v>29442</v>
      </c>
      <c r="Y127" s="36"/>
    </row>
    <row r="128" spans="1:25" ht="10.5" customHeight="1">
      <c r="A128" s="102">
        <v>33</v>
      </c>
      <c r="B128" s="103"/>
      <c r="C128" s="104" t="s">
        <v>119</v>
      </c>
      <c r="D128" s="105">
        <v>23009</v>
      </c>
      <c r="E128" s="106">
        <v>2545</v>
      </c>
      <c r="F128" s="106">
        <v>5422</v>
      </c>
      <c r="G128" s="106">
        <v>3267</v>
      </c>
      <c r="H128" s="106">
        <v>896</v>
      </c>
      <c r="I128" s="106">
        <v>21685</v>
      </c>
      <c r="J128" s="106">
        <v>0</v>
      </c>
      <c r="K128" s="107">
        <v>0</v>
      </c>
      <c r="L128" s="102">
        <v>33</v>
      </c>
      <c r="M128" s="108">
        <v>0</v>
      </c>
      <c r="N128" s="108">
        <v>0</v>
      </c>
      <c r="O128" s="108">
        <v>0</v>
      </c>
      <c r="P128" s="108">
        <v>69</v>
      </c>
      <c r="Q128" s="108">
        <v>4287</v>
      </c>
      <c r="R128" s="108">
        <v>0</v>
      </c>
      <c r="S128" s="108">
        <v>1587</v>
      </c>
      <c r="T128" s="108">
        <v>0</v>
      </c>
      <c r="U128" s="108">
        <v>0</v>
      </c>
      <c r="V128" s="108">
        <v>0</v>
      </c>
      <c r="W128" s="108">
        <v>0</v>
      </c>
      <c r="X128" s="109">
        <v>62767</v>
      </c>
      <c r="Y128" s="36"/>
    </row>
    <row r="129" spans="1:25" ht="10.5" customHeight="1">
      <c r="A129" s="102">
        <v>34</v>
      </c>
      <c r="B129" s="103"/>
      <c r="C129" s="104" t="s">
        <v>120</v>
      </c>
      <c r="D129" s="105">
        <v>0</v>
      </c>
      <c r="E129" s="106">
        <v>0</v>
      </c>
      <c r="F129" s="106">
        <v>0</v>
      </c>
      <c r="G129" s="106">
        <v>0</v>
      </c>
      <c r="H129" s="106">
        <v>0</v>
      </c>
      <c r="I129" s="106">
        <v>0</v>
      </c>
      <c r="J129" s="106">
        <v>0</v>
      </c>
      <c r="K129" s="107">
        <v>0</v>
      </c>
      <c r="L129" s="102">
        <v>34</v>
      </c>
      <c r="M129" s="108">
        <v>0</v>
      </c>
      <c r="N129" s="108">
        <v>0</v>
      </c>
      <c r="O129" s="108">
        <v>0</v>
      </c>
      <c r="P129" s="108">
        <v>0</v>
      </c>
      <c r="Q129" s="108">
        <v>0</v>
      </c>
      <c r="R129" s="108">
        <v>0</v>
      </c>
      <c r="S129" s="108">
        <v>0</v>
      </c>
      <c r="T129" s="108">
        <v>0</v>
      </c>
      <c r="U129" s="108">
        <v>0</v>
      </c>
      <c r="V129" s="108">
        <v>0</v>
      </c>
      <c r="W129" s="108">
        <v>0</v>
      </c>
      <c r="X129" s="109">
        <v>0</v>
      </c>
      <c r="Y129" s="36"/>
    </row>
    <row r="130" spans="1:25" ht="10.5" customHeight="1">
      <c r="A130" s="102">
        <v>35</v>
      </c>
      <c r="B130" s="103"/>
      <c r="C130" s="104" t="s">
        <v>121</v>
      </c>
      <c r="D130" s="105">
        <v>0</v>
      </c>
      <c r="E130" s="106">
        <v>0</v>
      </c>
      <c r="F130" s="106">
        <v>0</v>
      </c>
      <c r="G130" s="106">
        <v>0</v>
      </c>
      <c r="H130" s="106">
        <v>0</v>
      </c>
      <c r="I130" s="106">
        <v>0</v>
      </c>
      <c r="J130" s="106">
        <v>0</v>
      </c>
      <c r="K130" s="107">
        <v>0</v>
      </c>
      <c r="L130" s="102">
        <v>35</v>
      </c>
      <c r="M130" s="108">
        <v>0</v>
      </c>
      <c r="N130" s="108">
        <v>0</v>
      </c>
      <c r="O130" s="108">
        <v>0</v>
      </c>
      <c r="P130" s="108">
        <v>0</v>
      </c>
      <c r="Q130" s="108">
        <v>0</v>
      </c>
      <c r="R130" s="108">
        <v>0</v>
      </c>
      <c r="S130" s="108">
        <v>0</v>
      </c>
      <c r="T130" s="108">
        <v>0</v>
      </c>
      <c r="U130" s="108">
        <v>0</v>
      </c>
      <c r="V130" s="108">
        <v>0</v>
      </c>
      <c r="W130" s="108">
        <v>0</v>
      </c>
      <c r="X130" s="109">
        <v>0</v>
      </c>
      <c r="Y130" s="36"/>
    </row>
    <row r="131" spans="1:25" ht="10.5" customHeight="1">
      <c r="A131" s="102">
        <v>36</v>
      </c>
      <c r="B131" s="103"/>
      <c r="C131" s="104" t="s">
        <v>122</v>
      </c>
      <c r="D131" s="105">
        <v>0</v>
      </c>
      <c r="E131" s="106">
        <v>0</v>
      </c>
      <c r="F131" s="106">
        <v>0</v>
      </c>
      <c r="G131" s="106">
        <v>0</v>
      </c>
      <c r="H131" s="106">
        <v>0</v>
      </c>
      <c r="I131" s="106">
        <v>0</v>
      </c>
      <c r="J131" s="106">
        <v>0</v>
      </c>
      <c r="K131" s="107">
        <v>0</v>
      </c>
      <c r="L131" s="102">
        <v>36</v>
      </c>
      <c r="M131" s="108">
        <v>0</v>
      </c>
      <c r="N131" s="108">
        <v>0</v>
      </c>
      <c r="O131" s="108">
        <v>0</v>
      </c>
      <c r="P131" s="108">
        <v>0</v>
      </c>
      <c r="Q131" s="108">
        <v>0</v>
      </c>
      <c r="R131" s="108">
        <v>0</v>
      </c>
      <c r="S131" s="108">
        <v>0</v>
      </c>
      <c r="T131" s="108">
        <v>0</v>
      </c>
      <c r="U131" s="108">
        <v>0</v>
      </c>
      <c r="V131" s="108">
        <v>0</v>
      </c>
      <c r="W131" s="108">
        <v>0</v>
      </c>
      <c r="X131" s="109">
        <v>0</v>
      </c>
      <c r="Y131" s="36"/>
    </row>
    <row r="132" spans="1:25" ht="10.5" customHeight="1">
      <c r="A132" s="102">
        <v>37</v>
      </c>
      <c r="B132" s="103"/>
      <c r="C132" s="104" t="s">
        <v>123</v>
      </c>
      <c r="D132" s="105">
        <v>0</v>
      </c>
      <c r="E132" s="106">
        <v>0</v>
      </c>
      <c r="F132" s="106">
        <v>0</v>
      </c>
      <c r="G132" s="106">
        <v>0</v>
      </c>
      <c r="H132" s="106">
        <v>0</v>
      </c>
      <c r="I132" s="106">
        <v>0</v>
      </c>
      <c r="J132" s="106">
        <v>0</v>
      </c>
      <c r="K132" s="107">
        <v>0</v>
      </c>
      <c r="L132" s="102">
        <v>37</v>
      </c>
      <c r="M132" s="108">
        <v>0</v>
      </c>
      <c r="N132" s="108">
        <v>0</v>
      </c>
      <c r="O132" s="108">
        <v>0</v>
      </c>
      <c r="P132" s="108">
        <v>0</v>
      </c>
      <c r="Q132" s="108">
        <v>0</v>
      </c>
      <c r="R132" s="108">
        <v>0</v>
      </c>
      <c r="S132" s="108">
        <v>0</v>
      </c>
      <c r="T132" s="108">
        <v>0</v>
      </c>
      <c r="U132" s="108">
        <v>0</v>
      </c>
      <c r="V132" s="108">
        <v>0</v>
      </c>
      <c r="W132" s="108">
        <v>0</v>
      </c>
      <c r="X132" s="109">
        <v>0</v>
      </c>
      <c r="Y132" s="36"/>
    </row>
    <row r="133" spans="1:25" ht="10.5" customHeight="1">
      <c r="A133" s="102"/>
      <c r="B133" s="103"/>
      <c r="C133" s="104" t="s">
        <v>125</v>
      </c>
      <c r="D133" s="105" t="s">
        <v>34</v>
      </c>
      <c r="E133" s="106" t="s">
        <v>34</v>
      </c>
      <c r="F133" s="106" t="s">
        <v>34</v>
      </c>
      <c r="G133" s="106" t="s">
        <v>34</v>
      </c>
      <c r="H133" s="106" t="s">
        <v>34</v>
      </c>
      <c r="I133" s="106" t="s">
        <v>34</v>
      </c>
      <c r="J133" s="106" t="s">
        <v>34</v>
      </c>
      <c r="K133" s="107" t="s">
        <v>34</v>
      </c>
      <c r="L133" s="102"/>
      <c r="M133" s="108" t="s">
        <v>34</v>
      </c>
      <c r="N133" s="108" t="s">
        <v>34</v>
      </c>
      <c r="O133" s="108" t="s">
        <v>34</v>
      </c>
      <c r="P133" s="108" t="s">
        <v>34</v>
      </c>
      <c r="Q133" s="108" t="s">
        <v>34</v>
      </c>
      <c r="R133" s="108" t="s">
        <v>34</v>
      </c>
      <c r="S133" s="108" t="s">
        <v>34</v>
      </c>
      <c r="T133" s="108" t="s">
        <v>34</v>
      </c>
      <c r="U133" s="108" t="s">
        <v>34</v>
      </c>
      <c r="V133" s="108" t="s">
        <v>34</v>
      </c>
      <c r="W133" s="108" t="s">
        <v>34</v>
      </c>
      <c r="X133" s="109"/>
      <c r="Y133" s="36"/>
    </row>
    <row r="134" spans="1:25" ht="10.5" customHeight="1">
      <c r="A134" s="110">
        <v>38</v>
      </c>
      <c r="B134" s="111"/>
      <c r="C134" s="112" t="s">
        <v>126</v>
      </c>
      <c r="D134" s="113">
        <v>63671</v>
      </c>
      <c r="E134" s="114">
        <v>107994</v>
      </c>
      <c r="F134" s="114">
        <v>0</v>
      </c>
      <c r="G134" s="114">
        <v>119854</v>
      </c>
      <c r="H134" s="114">
        <v>3673</v>
      </c>
      <c r="I134" s="114">
        <v>364</v>
      </c>
      <c r="J134" s="114">
        <v>30363</v>
      </c>
      <c r="K134" s="115">
        <v>0</v>
      </c>
      <c r="L134" s="110">
        <v>38</v>
      </c>
      <c r="M134" s="116">
        <v>3490</v>
      </c>
      <c r="N134" s="116">
        <v>31930</v>
      </c>
      <c r="O134" s="116">
        <v>17450</v>
      </c>
      <c r="P134" s="116">
        <v>6980</v>
      </c>
      <c r="Q134" s="116">
        <v>143160</v>
      </c>
      <c r="R134" s="116">
        <v>0</v>
      </c>
      <c r="S134" s="116">
        <v>62640</v>
      </c>
      <c r="T134" s="116">
        <v>1374</v>
      </c>
      <c r="U134" s="116">
        <v>2000</v>
      </c>
      <c r="V134" s="116">
        <v>0</v>
      </c>
      <c r="W134" s="116">
        <v>0</v>
      </c>
      <c r="X134" s="117">
        <v>594943</v>
      </c>
      <c r="Y134" s="36"/>
    </row>
    <row r="135" spans="1:25" ht="10.5" customHeight="1">
      <c r="A135" s="102">
        <v>39</v>
      </c>
      <c r="B135" s="103"/>
      <c r="C135" s="104" t="s">
        <v>118</v>
      </c>
      <c r="D135" s="105">
        <v>506</v>
      </c>
      <c r="E135" s="106">
        <v>8000</v>
      </c>
      <c r="F135" s="106">
        <v>0</v>
      </c>
      <c r="G135" s="106">
        <v>54</v>
      </c>
      <c r="H135" s="106">
        <v>0</v>
      </c>
      <c r="I135" s="106">
        <v>0</v>
      </c>
      <c r="J135" s="106">
        <v>0</v>
      </c>
      <c r="K135" s="107">
        <v>0</v>
      </c>
      <c r="L135" s="102">
        <v>39</v>
      </c>
      <c r="M135" s="108">
        <v>0</v>
      </c>
      <c r="N135" s="108">
        <v>31930</v>
      </c>
      <c r="O135" s="108">
        <v>0</v>
      </c>
      <c r="P135" s="108">
        <v>0</v>
      </c>
      <c r="Q135" s="108">
        <v>0</v>
      </c>
      <c r="R135" s="108">
        <v>0</v>
      </c>
      <c r="S135" s="108">
        <v>17020</v>
      </c>
      <c r="T135" s="108">
        <v>1200</v>
      </c>
      <c r="U135" s="108">
        <v>2000</v>
      </c>
      <c r="V135" s="108">
        <v>0</v>
      </c>
      <c r="W135" s="108">
        <v>0</v>
      </c>
      <c r="X135" s="109">
        <v>60710</v>
      </c>
      <c r="Y135" s="36"/>
    </row>
    <row r="136" spans="1:25" ht="10.5" customHeight="1">
      <c r="A136" s="102">
        <v>40</v>
      </c>
      <c r="B136" s="103"/>
      <c r="C136" s="104" t="s">
        <v>119</v>
      </c>
      <c r="D136" s="105">
        <v>63165</v>
      </c>
      <c r="E136" s="106">
        <v>99994</v>
      </c>
      <c r="F136" s="106">
        <v>0</v>
      </c>
      <c r="G136" s="106">
        <v>79756</v>
      </c>
      <c r="H136" s="106">
        <v>3673</v>
      </c>
      <c r="I136" s="106">
        <v>364</v>
      </c>
      <c r="J136" s="106">
        <v>30363</v>
      </c>
      <c r="K136" s="107">
        <v>0</v>
      </c>
      <c r="L136" s="102">
        <v>40</v>
      </c>
      <c r="M136" s="108">
        <v>3490</v>
      </c>
      <c r="N136" s="108">
        <v>0</v>
      </c>
      <c r="O136" s="108">
        <v>17450</v>
      </c>
      <c r="P136" s="108">
        <v>6980</v>
      </c>
      <c r="Q136" s="108">
        <v>143090</v>
      </c>
      <c r="R136" s="108">
        <v>0</v>
      </c>
      <c r="S136" s="108">
        <v>39035</v>
      </c>
      <c r="T136" s="108">
        <v>174</v>
      </c>
      <c r="U136" s="108">
        <v>0</v>
      </c>
      <c r="V136" s="108">
        <v>0</v>
      </c>
      <c r="W136" s="108">
        <v>0</v>
      </c>
      <c r="X136" s="109">
        <v>487534</v>
      </c>
      <c r="Y136" s="36"/>
    </row>
    <row r="137" spans="1:25" ht="10.5" customHeight="1">
      <c r="A137" s="102">
        <v>41</v>
      </c>
      <c r="B137" s="103"/>
      <c r="C137" s="104" t="s">
        <v>120</v>
      </c>
      <c r="D137" s="105">
        <v>0</v>
      </c>
      <c r="E137" s="106">
        <v>0</v>
      </c>
      <c r="F137" s="106">
        <v>0</v>
      </c>
      <c r="G137" s="106">
        <v>0</v>
      </c>
      <c r="H137" s="106">
        <v>0</v>
      </c>
      <c r="I137" s="106">
        <v>0</v>
      </c>
      <c r="J137" s="106">
        <v>0</v>
      </c>
      <c r="K137" s="107">
        <v>0</v>
      </c>
      <c r="L137" s="102">
        <v>41</v>
      </c>
      <c r="M137" s="108">
        <v>0</v>
      </c>
      <c r="N137" s="108">
        <v>0</v>
      </c>
      <c r="O137" s="108">
        <v>0</v>
      </c>
      <c r="P137" s="108">
        <v>0</v>
      </c>
      <c r="Q137" s="108">
        <v>0</v>
      </c>
      <c r="R137" s="108">
        <v>0</v>
      </c>
      <c r="S137" s="108">
        <v>0</v>
      </c>
      <c r="T137" s="108">
        <v>0</v>
      </c>
      <c r="U137" s="108">
        <v>0</v>
      </c>
      <c r="V137" s="108">
        <v>0</v>
      </c>
      <c r="W137" s="108">
        <v>0</v>
      </c>
      <c r="X137" s="109">
        <v>0</v>
      </c>
      <c r="Y137" s="36"/>
    </row>
    <row r="138" spans="1:25" ht="10.5" customHeight="1">
      <c r="A138" s="102">
        <v>42</v>
      </c>
      <c r="B138" s="103"/>
      <c r="C138" s="104" t="s">
        <v>121</v>
      </c>
      <c r="D138" s="105">
        <v>0</v>
      </c>
      <c r="E138" s="106">
        <v>0</v>
      </c>
      <c r="F138" s="106">
        <v>0</v>
      </c>
      <c r="G138" s="106">
        <v>40044</v>
      </c>
      <c r="H138" s="106">
        <v>0</v>
      </c>
      <c r="I138" s="106">
        <v>0</v>
      </c>
      <c r="J138" s="106">
        <v>0</v>
      </c>
      <c r="K138" s="107">
        <v>0</v>
      </c>
      <c r="L138" s="102">
        <v>42</v>
      </c>
      <c r="M138" s="108">
        <v>0</v>
      </c>
      <c r="N138" s="108">
        <v>0</v>
      </c>
      <c r="O138" s="108">
        <v>0</v>
      </c>
      <c r="P138" s="108">
        <v>0</v>
      </c>
      <c r="Q138" s="108">
        <v>0</v>
      </c>
      <c r="R138" s="108">
        <v>0</v>
      </c>
      <c r="S138" s="108">
        <v>6585</v>
      </c>
      <c r="T138" s="108">
        <v>0</v>
      </c>
      <c r="U138" s="108">
        <v>0</v>
      </c>
      <c r="V138" s="108">
        <v>0</v>
      </c>
      <c r="W138" s="108">
        <v>0</v>
      </c>
      <c r="X138" s="109">
        <v>46629</v>
      </c>
      <c r="Y138" s="36"/>
    </row>
    <row r="139" spans="1:25" ht="10.5" customHeight="1">
      <c r="A139" s="102">
        <v>43</v>
      </c>
      <c r="B139" s="103"/>
      <c r="C139" s="104" t="s">
        <v>122</v>
      </c>
      <c r="D139" s="105">
        <v>0</v>
      </c>
      <c r="E139" s="106">
        <v>0</v>
      </c>
      <c r="F139" s="106">
        <v>0</v>
      </c>
      <c r="G139" s="106">
        <v>0</v>
      </c>
      <c r="H139" s="106">
        <v>0</v>
      </c>
      <c r="I139" s="106">
        <v>0</v>
      </c>
      <c r="J139" s="106">
        <v>0</v>
      </c>
      <c r="K139" s="107">
        <v>0</v>
      </c>
      <c r="L139" s="102">
        <v>43</v>
      </c>
      <c r="M139" s="108">
        <v>0</v>
      </c>
      <c r="N139" s="108">
        <v>0</v>
      </c>
      <c r="O139" s="108">
        <v>0</v>
      </c>
      <c r="P139" s="108">
        <v>0</v>
      </c>
      <c r="Q139" s="108">
        <v>0</v>
      </c>
      <c r="R139" s="108">
        <v>0</v>
      </c>
      <c r="S139" s="108">
        <v>0</v>
      </c>
      <c r="T139" s="108">
        <v>0</v>
      </c>
      <c r="U139" s="108">
        <v>0</v>
      </c>
      <c r="V139" s="108">
        <v>0</v>
      </c>
      <c r="W139" s="108">
        <v>0</v>
      </c>
      <c r="X139" s="109">
        <v>0</v>
      </c>
      <c r="Y139" s="36"/>
    </row>
    <row r="140" spans="1:25" ht="10.5" customHeight="1">
      <c r="A140" s="102">
        <v>44</v>
      </c>
      <c r="B140" s="103"/>
      <c r="C140" s="104" t="s">
        <v>123</v>
      </c>
      <c r="D140" s="105">
        <v>0</v>
      </c>
      <c r="E140" s="106">
        <v>0</v>
      </c>
      <c r="F140" s="106">
        <v>0</v>
      </c>
      <c r="G140" s="106">
        <v>0</v>
      </c>
      <c r="H140" s="106">
        <v>0</v>
      </c>
      <c r="I140" s="106">
        <v>0</v>
      </c>
      <c r="J140" s="106">
        <v>0</v>
      </c>
      <c r="K140" s="107">
        <v>0</v>
      </c>
      <c r="L140" s="102">
        <v>44</v>
      </c>
      <c r="M140" s="108">
        <v>0</v>
      </c>
      <c r="N140" s="108">
        <v>0</v>
      </c>
      <c r="O140" s="108">
        <v>0</v>
      </c>
      <c r="P140" s="108">
        <v>0</v>
      </c>
      <c r="Q140" s="108">
        <v>70</v>
      </c>
      <c r="R140" s="108">
        <v>0</v>
      </c>
      <c r="S140" s="108">
        <v>0</v>
      </c>
      <c r="T140" s="108">
        <v>0</v>
      </c>
      <c r="U140" s="108">
        <v>0</v>
      </c>
      <c r="V140" s="108">
        <v>0</v>
      </c>
      <c r="W140" s="108">
        <v>0</v>
      </c>
      <c r="X140" s="109">
        <v>70</v>
      </c>
      <c r="Y140" s="36"/>
    </row>
    <row r="141" spans="1:25" ht="10.5" customHeight="1">
      <c r="A141" s="102"/>
      <c r="B141" s="103"/>
      <c r="C141" s="104"/>
      <c r="D141" s="105" t="s">
        <v>34</v>
      </c>
      <c r="E141" s="106" t="s">
        <v>34</v>
      </c>
      <c r="F141" s="106" t="s">
        <v>34</v>
      </c>
      <c r="G141" s="106" t="s">
        <v>34</v>
      </c>
      <c r="H141" s="106" t="s">
        <v>34</v>
      </c>
      <c r="I141" s="106" t="s">
        <v>34</v>
      </c>
      <c r="J141" s="106" t="s">
        <v>34</v>
      </c>
      <c r="K141" s="107" t="s">
        <v>34</v>
      </c>
      <c r="L141" s="102"/>
      <c r="M141" s="108" t="s">
        <v>34</v>
      </c>
      <c r="N141" s="108" t="s">
        <v>34</v>
      </c>
      <c r="O141" s="108" t="s">
        <v>34</v>
      </c>
      <c r="P141" s="108" t="s">
        <v>34</v>
      </c>
      <c r="Q141" s="108" t="s">
        <v>34</v>
      </c>
      <c r="R141" s="108" t="s">
        <v>34</v>
      </c>
      <c r="S141" s="108" t="s">
        <v>34</v>
      </c>
      <c r="T141" s="108" t="s">
        <v>34</v>
      </c>
      <c r="U141" s="108" t="s">
        <v>34</v>
      </c>
      <c r="V141" s="108" t="s">
        <v>34</v>
      </c>
      <c r="W141" s="108" t="s">
        <v>34</v>
      </c>
      <c r="X141" s="109"/>
      <c r="Y141" s="36"/>
    </row>
    <row r="142" spans="1:25" ht="10.5" customHeight="1">
      <c r="A142" s="94">
        <v>45</v>
      </c>
      <c r="B142" s="95"/>
      <c r="C142" s="96" t="s">
        <v>127</v>
      </c>
      <c r="D142" s="97">
        <v>5000</v>
      </c>
      <c r="E142" s="98">
        <v>79080</v>
      </c>
      <c r="F142" s="98">
        <v>43000</v>
      </c>
      <c r="G142" s="98">
        <v>73300</v>
      </c>
      <c r="H142" s="98">
        <v>30</v>
      </c>
      <c r="I142" s="98">
        <v>0</v>
      </c>
      <c r="J142" s="98">
        <v>0</v>
      </c>
      <c r="K142" s="99">
        <v>0</v>
      </c>
      <c r="L142" s="94">
        <v>45</v>
      </c>
      <c r="M142" s="100">
        <v>55350</v>
      </c>
      <c r="N142" s="100">
        <v>0</v>
      </c>
      <c r="O142" s="100">
        <v>33500</v>
      </c>
      <c r="P142" s="100">
        <v>49090</v>
      </c>
      <c r="Q142" s="100">
        <v>28500</v>
      </c>
      <c r="R142" s="100">
        <v>0</v>
      </c>
      <c r="S142" s="100">
        <v>0</v>
      </c>
      <c r="T142" s="100">
        <v>0</v>
      </c>
      <c r="U142" s="100">
        <v>33000</v>
      </c>
      <c r="V142" s="100">
        <v>2700</v>
      </c>
      <c r="W142" s="100">
        <v>0</v>
      </c>
      <c r="X142" s="101">
        <v>402550</v>
      </c>
      <c r="Y142" s="36"/>
    </row>
    <row r="143" spans="1:25" ht="10.5" customHeight="1">
      <c r="A143" s="102">
        <v>46</v>
      </c>
      <c r="B143" s="103"/>
      <c r="C143" s="104" t="s">
        <v>128</v>
      </c>
      <c r="D143" s="105">
        <v>5000</v>
      </c>
      <c r="E143" s="106">
        <v>37200</v>
      </c>
      <c r="F143" s="106">
        <v>43000</v>
      </c>
      <c r="G143" s="106">
        <v>73300</v>
      </c>
      <c r="H143" s="106">
        <v>30</v>
      </c>
      <c r="I143" s="106">
        <v>0</v>
      </c>
      <c r="J143" s="106">
        <v>0</v>
      </c>
      <c r="K143" s="107">
        <v>0</v>
      </c>
      <c r="L143" s="102">
        <v>46</v>
      </c>
      <c r="M143" s="108">
        <v>3000</v>
      </c>
      <c r="N143" s="108">
        <v>0</v>
      </c>
      <c r="O143" s="108">
        <v>33500</v>
      </c>
      <c r="P143" s="108">
        <v>24660</v>
      </c>
      <c r="Q143" s="108">
        <v>28500</v>
      </c>
      <c r="R143" s="108">
        <v>0</v>
      </c>
      <c r="S143" s="108">
        <v>0</v>
      </c>
      <c r="T143" s="108">
        <v>0</v>
      </c>
      <c r="U143" s="108">
        <v>33000</v>
      </c>
      <c r="V143" s="108">
        <v>2700</v>
      </c>
      <c r="W143" s="108">
        <v>0</v>
      </c>
      <c r="X143" s="109">
        <v>283890</v>
      </c>
      <c r="Y143" s="36"/>
    </row>
    <row r="144" spans="1:25" ht="10.5" customHeight="1">
      <c r="A144" s="102">
        <v>47</v>
      </c>
      <c r="B144" s="103"/>
      <c r="C144" s="104" t="s">
        <v>129</v>
      </c>
      <c r="D144" s="105">
        <v>0</v>
      </c>
      <c r="E144" s="106">
        <v>41880</v>
      </c>
      <c r="F144" s="106">
        <v>0</v>
      </c>
      <c r="G144" s="106">
        <v>0</v>
      </c>
      <c r="H144" s="106">
        <v>0</v>
      </c>
      <c r="I144" s="106">
        <v>0</v>
      </c>
      <c r="J144" s="106">
        <v>0</v>
      </c>
      <c r="K144" s="107">
        <v>0</v>
      </c>
      <c r="L144" s="102">
        <v>47</v>
      </c>
      <c r="M144" s="108">
        <v>52350</v>
      </c>
      <c r="N144" s="108">
        <v>0</v>
      </c>
      <c r="O144" s="108">
        <v>0</v>
      </c>
      <c r="P144" s="108">
        <v>24430</v>
      </c>
      <c r="Q144" s="108">
        <v>0</v>
      </c>
      <c r="R144" s="108">
        <v>0</v>
      </c>
      <c r="S144" s="108">
        <v>0</v>
      </c>
      <c r="T144" s="108">
        <v>0</v>
      </c>
      <c r="U144" s="108">
        <v>0</v>
      </c>
      <c r="V144" s="108">
        <v>0</v>
      </c>
      <c r="W144" s="108">
        <v>0</v>
      </c>
      <c r="X144" s="109">
        <v>118660</v>
      </c>
      <c r="Y144" s="36"/>
    </row>
    <row r="145" spans="1:25" ht="10.5" customHeight="1">
      <c r="A145" s="102"/>
      <c r="B145" s="103"/>
      <c r="C145" s="104"/>
      <c r="D145" s="105" t="s">
        <v>34</v>
      </c>
      <c r="E145" s="106" t="s">
        <v>34</v>
      </c>
      <c r="F145" s="106" t="s">
        <v>34</v>
      </c>
      <c r="G145" s="106" t="s">
        <v>34</v>
      </c>
      <c r="H145" s="106" t="s">
        <v>34</v>
      </c>
      <c r="I145" s="106" t="s">
        <v>34</v>
      </c>
      <c r="J145" s="106" t="s">
        <v>34</v>
      </c>
      <c r="K145" s="107" t="s">
        <v>34</v>
      </c>
      <c r="L145" s="102"/>
      <c r="M145" s="108" t="s">
        <v>34</v>
      </c>
      <c r="N145" s="108" t="s">
        <v>34</v>
      </c>
      <c r="O145" s="108" t="s">
        <v>34</v>
      </c>
      <c r="P145" s="108" t="s">
        <v>34</v>
      </c>
      <c r="Q145" s="108" t="s">
        <v>34</v>
      </c>
      <c r="R145" s="108" t="s">
        <v>34</v>
      </c>
      <c r="S145" s="108" t="s">
        <v>34</v>
      </c>
      <c r="T145" s="108" t="s">
        <v>34</v>
      </c>
      <c r="U145" s="108" t="s">
        <v>34</v>
      </c>
      <c r="V145" s="108" t="s">
        <v>34</v>
      </c>
      <c r="W145" s="108" t="s">
        <v>34</v>
      </c>
      <c r="X145" s="109"/>
      <c r="Y145" s="36"/>
    </row>
    <row r="146" spans="1:25" ht="10.5" customHeight="1">
      <c r="A146" s="94">
        <v>48</v>
      </c>
      <c r="B146" s="95"/>
      <c r="C146" s="96" t="s">
        <v>130</v>
      </c>
      <c r="D146" s="97">
        <v>233475</v>
      </c>
      <c r="E146" s="98">
        <v>1519052</v>
      </c>
      <c r="F146" s="98">
        <v>730215</v>
      </c>
      <c r="G146" s="98">
        <v>3464657</v>
      </c>
      <c r="H146" s="98">
        <v>378805</v>
      </c>
      <c r="I146" s="98">
        <v>797827</v>
      </c>
      <c r="J146" s="98">
        <v>365644</v>
      </c>
      <c r="K146" s="99">
        <v>92318</v>
      </c>
      <c r="L146" s="94">
        <v>48</v>
      </c>
      <c r="M146" s="100">
        <v>757832</v>
      </c>
      <c r="N146" s="100">
        <v>83997</v>
      </c>
      <c r="O146" s="100">
        <v>547137</v>
      </c>
      <c r="P146" s="100">
        <v>672</v>
      </c>
      <c r="Q146" s="100">
        <v>1258022</v>
      </c>
      <c r="R146" s="100">
        <v>596828</v>
      </c>
      <c r="S146" s="100">
        <v>1013231</v>
      </c>
      <c r="T146" s="100">
        <v>30335</v>
      </c>
      <c r="U146" s="100">
        <v>231026</v>
      </c>
      <c r="V146" s="100">
        <v>25884</v>
      </c>
      <c r="W146" s="100">
        <v>20934</v>
      </c>
      <c r="X146" s="101">
        <v>12147891</v>
      </c>
      <c r="Y146" s="36"/>
    </row>
    <row r="147" spans="1:25" ht="10.5" customHeight="1">
      <c r="A147" s="102">
        <v>49</v>
      </c>
      <c r="B147" s="103"/>
      <c r="C147" s="104" t="s">
        <v>131</v>
      </c>
      <c r="D147" s="105">
        <v>11457</v>
      </c>
      <c r="E147" s="106">
        <v>92117</v>
      </c>
      <c r="F147" s="106">
        <v>239165</v>
      </c>
      <c r="G147" s="106">
        <v>44293</v>
      </c>
      <c r="H147" s="106">
        <v>164</v>
      </c>
      <c r="I147" s="106">
        <v>28439</v>
      </c>
      <c r="J147" s="106">
        <v>6513</v>
      </c>
      <c r="K147" s="107">
        <v>1194</v>
      </c>
      <c r="L147" s="102">
        <v>49</v>
      </c>
      <c r="M147" s="108">
        <v>24137</v>
      </c>
      <c r="N147" s="108">
        <v>80920</v>
      </c>
      <c r="O147" s="108">
        <v>0</v>
      </c>
      <c r="P147" s="108">
        <v>0</v>
      </c>
      <c r="Q147" s="108">
        <v>89397</v>
      </c>
      <c r="R147" s="108">
        <v>20552</v>
      </c>
      <c r="S147" s="108">
        <v>27860</v>
      </c>
      <c r="T147" s="108">
        <v>601</v>
      </c>
      <c r="U147" s="108">
        <v>0</v>
      </c>
      <c r="V147" s="108">
        <v>24475</v>
      </c>
      <c r="W147" s="108">
        <v>0</v>
      </c>
      <c r="X147" s="109">
        <v>691284</v>
      </c>
      <c r="Y147" s="36"/>
    </row>
    <row r="148" spans="1:25" ht="10.5" customHeight="1">
      <c r="A148" s="102">
        <v>50</v>
      </c>
      <c r="B148" s="103"/>
      <c r="C148" s="104" t="s">
        <v>132</v>
      </c>
      <c r="D148" s="105">
        <v>222018</v>
      </c>
      <c r="E148" s="106">
        <v>1426935</v>
      </c>
      <c r="F148" s="106">
        <v>442071</v>
      </c>
      <c r="G148" s="106">
        <v>3420301</v>
      </c>
      <c r="H148" s="106">
        <v>378483</v>
      </c>
      <c r="I148" s="106">
        <v>769388</v>
      </c>
      <c r="J148" s="106">
        <v>358896</v>
      </c>
      <c r="K148" s="107">
        <v>91124</v>
      </c>
      <c r="L148" s="102">
        <v>50</v>
      </c>
      <c r="M148" s="108">
        <v>730443</v>
      </c>
      <c r="N148" s="108">
        <v>3077</v>
      </c>
      <c r="O148" s="108">
        <v>547137</v>
      </c>
      <c r="P148" s="108">
        <v>672</v>
      </c>
      <c r="Q148" s="108">
        <v>1168451</v>
      </c>
      <c r="R148" s="108">
        <v>576084</v>
      </c>
      <c r="S148" s="108">
        <v>985371</v>
      </c>
      <c r="T148" s="108">
        <v>12874</v>
      </c>
      <c r="U148" s="108">
        <v>231026</v>
      </c>
      <c r="V148" s="108">
        <v>1409</v>
      </c>
      <c r="W148" s="108">
        <v>20934</v>
      </c>
      <c r="X148" s="109">
        <v>11386694</v>
      </c>
      <c r="Y148" s="36"/>
    </row>
    <row r="149" spans="1:25" ht="10.5" customHeight="1">
      <c r="A149" s="102">
        <v>51</v>
      </c>
      <c r="B149" s="103"/>
      <c r="C149" s="104" t="s">
        <v>133</v>
      </c>
      <c r="D149" s="105">
        <v>0</v>
      </c>
      <c r="E149" s="106">
        <v>0</v>
      </c>
      <c r="F149" s="106">
        <v>0</v>
      </c>
      <c r="G149" s="106">
        <v>0</v>
      </c>
      <c r="H149" s="106">
        <v>0</v>
      </c>
      <c r="I149" s="106">
        <v>0</v>
      </c>
      <c r="J149" s="106">
        <v>0</v>
      </c>
      <c r="K149" s="107">
        <v>0</v>
      </c>
      <c r="L149" s="102">
        <v>51</v>
      </c>
      <c r="M149" s="108">
        <v>0</v>
      </c>
      <c r="N149" s="108">
        <v>0</v>
      </c>
      <c r="O149" s="108">
        <v>0</v>
      </c>
      <c r="P149" s="108">
        <v>0</v>
      </c>
      <c r="Q149" s="108">
        <v>0</v>
      </c>
      <c r="R149" s="108">
        <v>0</v>
      </c>
      <c r="S149" s="108">
        <v>0</v>
      </c>
      <c r="T149" s="108">
        <v>14010</v>
      </c>
      <c r="U149" s="108">
        <v>0</v>
      </c>
      <c r="V149" s="108">
        <v>0</v>
      </c>
      <c r="W149" s="108">
        <v>0</v>
      </c>
      <c r="X149" s="109">
        <v>14010</v>
      </c>
      <c r="Y149" s="36"/>
    </row>
    <row r="150" spans="1:25" ht="10.5" customHeight="1">
      <c r="A150" s="102">
        <v>52</v>
      </c>
      <c r="B150" s="103"/>
      <c r="C150" s="104" t="s">
        <v>134</v>
      </c>
      <c r="D150" s="105">
        <v>0</v>
      </c>
      <c r="E150" s="106">
        <v>0</v>
      </c>
      <c r="F150" s="106">
        <v>48979</v>
      </c>
      <c r="G150" s="106">
        <v>63</v>
      </c>
      <c r="H150" s="106">
        <v>158</v>
      </c>
      <c r="I150" s="106">
        <v>0</v>
      </c>
      <c r="J150" s="106">
        <v>235</v>
      </c>
      <c r="K150" s="107">
        <v>0</v>
      </c>
      <c r="L150" s="102">
        <v>52</v>
      </c>
      <c r="M150" s="108">
        <v>3252</v>
      </c>
      <c r="N150" s="108">
        <v>0</v>
      </c>
      <c r="O150" s="108">
        <v>0</v>
      </c>
      <c r="P150" s="108">
        <v>0</v>
      </c>
      <c r="Q150" s="108">
        <v>174</v>
      </c>
      <c r="R150" s="108">
        <v>192</v>
      </c>
      <c r="S150" s="108">
        <v>0</v>
      </c>
      <c r="T150" s="108">
        <v>2850</v>
      </c>
      <c r="U150" s="108">
        <v>0</v>
      </c>
      <c r="V150" s="108">
        <v>0</v>
      </c>
      <c r="W150" s="108">
        <v>0</v>
      </c>
      <c r="X150" s="109">
        <v>55903</v>
      </c>
      <c r="Y150" s="36"/>
    </row>
    <row r="151" spans="1:25" ht="10.5" customHeight="1">
      <c r="A151" s="102"/>
      <c r="B151" s="103"/>
      <c r="C151" s="104"/>
      <c r="D151" s="105" t="s">
        <v>34</v>
      </c>
      <c r="E151" s="106" t="s">
        <v>34</v>
      </c>
      <c r="F151" s="106" t="s">
        <v>34</v>
      </c>
      <c r="G151" s="106" t="s">
        <v>34</v>
      </c>
      <c r="H151" s="106" t="s">
        <v>34</v>
      </c>
      <c r="I151" s="106" t="s">
        <v>34</v>
      </c>
      <c r="J151" s="106" t="s">
        <v>34</v>
      </c>
      <c r="K151" s="107" t="s">
        <v>34</v>
      </c>
      <c r="L151" s="102"/>
      <c r="M151" s="108" t="s">
        <v>34</v>
      </c>
      <c r="N151" s="108" t="s">
        <v>34</v>
      </c>
      <c r="O151" s="108" t="s">
        <v>34</v>
      </c>
      <c r="P151" s="108" t="s">
        <v>34</v>
      </c>
      <c r="Q151" s="108" t="s">
        <v>34</v>
      </c>
      <c r="R151" s="108" t="s">
        <v>34</v>
      </c>
      <c r="S151" s="108" t="s">
        <v>34</v>
      </c>
      <c r="T151" s="108" t="s">
        <v>34</v>
      </c>
      <c r="U151" s="108" t="s">
        <v>34</v>
      </c>
      <c r="V151" s="108" t="s">
        <v>34</v>
      </c>
      <c r="W151" s="108" t="s">
        <v>34</v>
      </c>
      <c r="X151" s="109"/>
      <c r="Y151" s="36"/>
    </row>
    <row r="152" spans="1:25" ht="10.5" customHeight="1">
      <c r="A152" s="94">
        <v>53</v>
      </c>
      <c r="B152" s="95"/>
      <c r="C152" s="96" t="s">
        <v>135</v>
      </c>
      <c r="D152" s="97">
        <v>982635</v>
      </c>
      <c r="E152" s="98">
        <v>564631</v>
      </c>
      <c r="F152" s="98">
        <v>1549792</v>
      </c>
      <c r="G152" s="98">
        <v>1073300</v>
      </c>
      <c r="H152" s="98">
        <v>360048</v>
      </c>
      <c r="I152" s="98">
        <v>270961</v>
      </c>
      <c r="J152" s="98">
        <v>191444</v>
      </c>
      <c r="K152" s="99">
        <v>109906</v>
      </c>
      <c r="L152" s="94">
        <v>53</v>
      </c>
      <c r="M152" s="100">
        <v>81894</v>
      </c>
      <c r="N152" s="100">
        <v>17908</v>
      </c>
      <c r="O152" s="100">
        <v>426564</v>
      </c>
      <c r="P152" s="100">
        <v>89085</v>
      </c>
      <c r="Q152" s="100">
        <v>696459</v>
      </c>
      <c r="R152" s="100">
        <v>79238</v>
      </c>
      <c r="S152" s="100">
        <v>337328</v>
      </c>
      <c r="T152" s="100">
        <v>17264</v>
      </c>
      <c r="U152" s="100">
        <v>238850</v>
      </c>
      <c r="V152" s="100">
        <v>3929</v>
      </c>
      <c r="W152" s="100">
        <v>5785</v>
      </c>
      <c r="X152" s="101">
        <v>7097021</v>
      </c>
      <c r="Y152" s="36"/>
    </row>
    <row r="153" spans="1:25" ht="10.5" customHeight="1">
      <c r="A153" s="102">
        <v>54</v>
      </c>
      <c r="B153" s="103"/>
      <c r="C153" s="104" t="s">
        <v>136</v>
      </c>
      <c r="D153" s="105">
        <v>98360</v>
      </c>
      <c r="E153" s="106">
        <v>127734</v>
      </c>
      <c r="F153" s="106">
        <v>117281</v>
      </c>
      <c r="G153" s="106">
        <v>280143</v>
      </c>
      <c r="H153" s="106">
        <v>71050</v>
      </c>
      <c r="I153" s="106">
        <v>40871</v>
      </c>
      <c r="J153" s="106">
        <v>8986</v>
      </c>
      <c r="K153" s="107">
        <v>23064</v>
      </c>
      <c r="L153" s="102">
        <v>54</v>
      </c>
      <c r="M153" s="108">
        <v>9599</v>
      </c>
      <c r="N153" s="108">
        <v>15024</v>
      </c>
      <c r="O153" s="108">
        <v>19053</v>
      </c>
      <c r="P153" s="108">
        <v>9105</v>
      </c>
      <c r="Q153" s="108">
        <v>73032</v>
      </c>
      <c r="R153" s="108">
        <v>14746</v>
      </c>
      <c r="S153" s="108">
        <v>22602</v>
      </c>
      <c r="T153" s="108">
        <v>4069</v>
      </c>
      <c r="U153" s="108">
        <v>1812</v>
      </c>
      <c r="V153" s="108">
        <v>1559</v>
      </c>
      <c r="W153" s="108">
        <v>4673</v>
      </c>
      <c r="X153" s="109">
        <v>942763</v>
      </c>
      <c r="Y153" s="36"/>
    </row>
    <row r="154" spans="1:25" ht="10.5" customHeight="1">
      <c r="A154" s="102">
        <v>55</v>
      </c>
      <c r="B154" s="103"/>
      <c r="C154" s="104" t="s">
        <v>137</v>
      </c>
      <c r="D154" s="105">
        <v>884275</v>
      </c>
      <c r="E154" s="106">
        <v>436897</v>
      </c>
      <c r="F154" s="106">
        <v>1432511</v>
      </c>
      <c r="G154" s="106">
        <v>793157</v>
      </c>
      <c r="H154" s="106">
        <v>288998</v>
      </c>
      <c r="I154" s="106">
        <v>230090</v>
      </c>
      <c r="J154" s="106">
        <v>182458</v>
      </c>
      <c r="K154" s="107">
        <v>86842</v>
      </c>
      <c r="L154" s="102">
        <v>55</v>
      </c>
      <c r="M154" s="108">
        <v>72295</v>
      </c>
      <c r="N154" s="108">
        <v>2884</v>
      </c>
      <c r="O154" s="108">
        <v>407511</v>
      </c>
      <c r="P154" s="108">
        <v>79980</v>
      </c>
      <c r="Q154" s="108">
        <v>623427</v>
      </c>
      <c r="R154" s="108">
        <v>64492</v>
      </c>
      <c r="S154" s="108">
        <v>314726</v>
      </c>
      <c r="T154" s="108">
        <v>13195</v>
      </c>
      <c r="U154" s="108">
        <v>237038</v>
      </c>
      <c r="V154" s="108">
        <v>2370</v>
      </c>
      <c r="W154" s="108">
        <v>1112</v>
      </c>
      <c r="X154" s="109">
        <v>6154258</v>
      </c>
      <c r="Y154" s="36"/>
    </row>
    <row r="155" spans="1:25" ht="10.5" customHeight="1">
      <c r="A155" s="102"/>
      <c r="B155" s="103"/>
      <c r="C155" s="104"/>
      <c r="D155" s="105" t="s">
        <v>34</v>
      </c>
      <c r="E155" s="106" t="s">
        <v>34</v>
      </c>
      <c r="F155" s="106" t="s">
        <v>34</v>
      </c>
      <c r="G155" s="106" t="s">
        <v>34</v>
      </c>
      <c r="H155" s="106" t="s">
        <v>34</v>
      </c>
      <c r="I155" s="106" t="s">
        <v>34</v>
      </c>
      <c r="J155" s="106" t="s">
        <v>34</v>
      </c>
      <c r="K155" s="107" t="s">
        <v>34</v>
      </c>
      <c r="L155" s="102"/>
      <c r="M155" s="108" t="s">
        <v>34</v>
      </c>
      <c r="N155" s="108" t="s">
        <v>34</v>
      </c>
      <c r="O155" s="108" t="s">
        <v>34</v>
      </c>
      <c r="P155" s="108" t="s">
        <v>34</v>
      </c>
      <c r="Q155" s="108" t="s">
        <v>34</v>
      </c>
      <c r="R155" s="108" t="s">
        <v>34</v>
      </c>
      <c r="S155" s="108" t="s">
        <v>34</v>
      </c>
      <c r="T155" s="108" t="s">
        <v>34</v>
      </c>
      <c r="U155" s="108" t="s">
        <v>34</v>
      </c>
      <c r="V155" s="108" t="s">
        <v>34</v>
      </c>
      <c r="W155" s="108" t="s">
        <v>34</v>
      </c>
      <c r="X155" s="109"/>
      <c r="Y155" s="36"/>
    </row>
    <row r="156" spans="1:25" ht="10.5" customHeight="1">
      <c r="A156" s="94">
        <v>56</v>
      </c>
      <c r="B156" s="95"/>
      <c r="C156" s="96" t="s">
        <v>138</v>
      </c>
      <c r="D156" s="97">
        <v>93582</v>
      </c>
      <c r="E156" s="98">
        <v>60128</v>
      </c>
      <c r="F156" s="98">
        <v>190833</v>
      </c>
      <c r="G156" s="98">
        <v>185810</v>
      </c>
      <c r="H156" s="98">
        <v>13546</v>
      </c>
      <c r="I156" s="98">
        <v>23999</v>
      </c>
      <c r="J156" s="98">
        <v>15564</v>
      </c>
      <c r="K156" s="99">
        <v>9629</v>
      </c>
      <c r="L156" s="94">
        <v>56</v>
      </c>
      <c r="M156" s="100">
        <v>21945</v>
      </c>
      <c r="N156" s="100">
        <v>8739</v>
      </c>
      <c r="O156" s="100">
        <v>26335</v>
      </c>
      <c r="P156" s="100">
        <v>8873</v>
      </c>
      <c r="Q156" s="100">
        <v>44050</v>
      </c>
      <c r="R156" s="100">
        <v>11670</v>
      </c>
      <c r="S156" s="100">
        <v>27797</v>
      </c>
      <c r="T156" s="100">
        <v>3381</v>
      </c>
      <c r="U156" s="100">
        <v>17305</v>
      </c>
      <c r="V156" s="100">
        <v>6622</v>
      </c>
      <c r="W156" s="100">
        <v>578</v>
      </c>
      <c r="X156" s="101">
        <v>770386</v>
      </c>
      <c r="Y156" s="36"/>
    </row>
    <row r="157" spans="1:25" ht="10.5" customHeight="1">
      <c r="A157" s="102"/>
      <c r="B157" s="103"/>
      <c r="C157" s="104"/>
      <c r="D157" s="105" t="s">
        <v>34</v>
      </c>
      <c r="E157" s="106" t="s">
        <v>34</v>
      </c>
      <c r="F157" s="106" t="s">
        <v>34</v>
      </c>
      <c r="G157" s="106" t="s">
        <v>34</v>
      </c>
      <c r="H157" s="106" t="s">
        <v>34</v>
      </c>
      <c r="I157" s="106" t="s">
        <v>34</v>
      </c>
      <c r="J157" s="106" t="s">
        <v>34</v>
      </c>
      <c r="K157" s="107" t="s">
        <v>34</v>
      </c>
      <c r="L157" s="102"/>
      <c r="M157" s="108" t="s">
        <v>34</v>
      </c>
      <c r="N157" s="108" t="s">
        <v>34</v>
      </c>
      <c r="O157" s="108" t="s">
        <v>34</v>
      </c>
      <c r="P157" s="108" t="s">
        <v>34</v>
      </c>
      <c r="Q157" s="108" t="s">
        <v>34</v>
      </c>
      <c r="R157" s="108" t="s">
        <v>34</v>
      </c>
      <c r="S157" s="108" t="s">
        <v>34</v>
      </c>
      <c r="T157" s="108" t="s">
        <v>34</v>
      </c>
      <c r="U157" s="108" t="s">
        <v>34</v>
      </c>
      <c r="V157" s="108" t="s">
        <v>34</v>
      </c>
      <c r="W157" s="108" t="s">
        <v>34</v>
      </c>
      <c r="X157" s="109"/>
      <c r="Y157" s="36"/>
    </row>
    <row r="158" spans="1:25" ht="10.5" customHeight="1">
      <c r="A158" s="94">
        <v>57</v>
      </c>
      <c r="B158" s="95"/>
      <c r="C158" s="96" t="s">
        <v>139</v>
      </c>
      <c r="D158" s="97">
        <v>9529833</v>
      </c>
      <c r="E158" s="98">
        <v>4977526</v>
      </c>
      <c r="F158" s="98">
        <v>15947221</v>
      </c>
      <c r="G158" s="98">
        <v>14592817</v>
      </c>
      <c r="H158" s="98">
        <v>1615244</v>
      </c>
      <c r="I158" s="98">
        <v>2032432</v>
      </c>
      <c r="J158" s="98">
        <v>1136976</v>
      </c>
      <c r="K158" s="99">
        <v>886001</v>
      </c>
      <c r="L158" s="94">
        <v>57</v>
      </c>
      <c r="M158" s="100">
        <v>1957527</v>
      </c>
      <c r="N158" s="100">
        <v>393221</v>
      </c>
      <c r="O158" s="100">
        <v>2274173</v>
      </c>
      <c r="P158" s="100">
        <v>526432</v>
      </c>
      <c r="Q158" s="100">
        <v>4885106</v>
      </c>
      <c r="R158" s="100">
        <v>1077053</v>
      </c>
      <c r="S158" s="100">
        <v>2629961</v>
      </c>
      <c r="T158" s="100">
        <v>140051</v>
      </c>
      <c r="U158" s="100">
        <v>933582</v>
      </c>
      <c r="V158" s="100">
        <v>62457</v>
      </c>
      <c r="W158" s="100">
        <v>44028</v>
      </c>
      <c r="X158" s="118">
        <v>65641641</v>
      </c>
      <c r="Y158" s="36"/>
    </row>
    <row r="159" spans="1:25" ht="10.5" customHeight="1">
      <c r="A159" s="102"/>
      <c r="B159" s="103"/>
      <c r="C159" s="104"/>
      <c r="D159" s="105"/>
      <c r="E159" s="106"/>
      <c r="F159" s="106"/>
      <c r="G159" s="106"/>
      <c r="H159" s="106"/>
      <c r="I159" s="106"/>
      <c r="J159" s="106"/>
      <c r="K159" s="107"/>
      <c r="L159" s="102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19"/>
      <c r="Y159" s="36"/>
    </row>
    <row r="160" spans="1:25" ht="10.5" customHeight="1">
      <c r="A160" s="94">
        <v>58</v>
      </c>
      <c r="B160" s="95"/>
      <c r="C160" s="96" t="s">
        <v>140</v>
      </c>
      <c r="D160" s="97">
        <v>914348</v>
      </c>
      <c r="E160" s="98">
        <v>412331</v>
      </c>
      <c r="F160" s="98">
        <v>1652003</v>
      </c>
      <c r="G160" s="98">
        <v>1189900</v>
      </c>
      <c r="H160" s="98">
        <v>228642</v>
      </c>
      <c r="I160" s="98">
        <v>229717</v>
      </c>
      <c r="J160" s="98">
        <v>90462</v>
      </c>
      <c r="K160" s="99">
        <v>98014</v>
      </c>
      <c r="L160" s="94">
        <v>58</v>
      </c>
      <c r="M160" s="100">
        <v>156884</v>
      </c>
      <c r="N160" s="100">
        <v>59148</v>
      </c>
      <c r="O160" s="100">
        <v>381164</v>
      </c>
      <c r="P160" s="100">
        <v>98500</v>
      </c>
      <c r="Q160" s="100">
        <v>499539</v>
      </c>
      <c r="R160" s="100">
        <v>93719</v>
      </c>
      <c r="S160" s="100">
        <v>229202</v>
      </c>
      <c r="T160" s="100">
        <v>26739</v>
      </c>
      <c r="U160" s="100">
        <v>84364</v>
      </c>
      <c r="V160" s="100">
        <v>49646</v>
      </c>
      <c r="W160" s="100">
        <v>36680</v>
      </c>
      <c r="X160" s="118">
        <v>6531002</v>
      </c>
      <c r="Y160" s="36"/>
    </row>
    <row r="161" spans="1:25" ht="11.25" customHeight="1">
      <c r="A161" s="102">
        <v>59</v>
      </c>
      <c r="B161" s="103"/>
      <c r="C161" s="104" t="s">
        <v>141</v>
      </c>
      <c r="D161" s="105">
        <v>774761</v>
      </c>
      <c r="E161" s="106">
        <v>304548</v>
      </c>
      <c r="F161" s="106">
        <v>1004566</v>
      </c>
      <c r="G161" s="106">
        <v>790787</v>
      </c>
      <c r="H161" s="106">
        <v>231805</v>
      </c>
      <c r="I161" s="106">
        <v>213079</v>
      </c>
      <c r="J161" s="106">
        <v>85781</v>
      </c>
      <c r="K161" s="107">
        <v>95440</v>
      </c>
      <c r="L161" s="102">
        <v>59</v>
      </c>
      <c r="M161" s="108">
        <v>144181</v>
      </c>
      <c r="N161" s="108">
        <v>45879</v>
      </c>
      <c r="O161" s="108">
        <v>148962</v>
      </c>
      <c r="P161" s="108">
        <v>84030</v>
      </c>
      <c r="Q161" s="108">
        <v>448587</v>
      </c>
      <c r="R161" s="108">
        <v>89280</v>
      </c>
      <c r="S161" s="108">
        <v>165110</v>
      </c>
      <c r="T161" s="108">
        <v>76515</v>
      </c>
      <c r="U161" s="108">
        <v>97613</v>
      </c>
      <c r="V161" s="108">
        <v>47664</v>
      </c>
      <c r="W161" s="108">
        <v>47003</v>
      </c>
      <c r="X161" s="119">
        <v>4895591</v>
      </c>
      <c r="Y161" s="36"/>
    </row>
    <row r="162" spans="1:25" ht="10.5" customHeight="1">
      <c r="A162" s="102">
        <v>60</v>
      </c>
      <c r="B162" s="103"/>
      <c r="C162" s="104" t="s">
        <v>142</v>
      </c>
      <c r="D162" s="105">
        <v>0</v>
      </c>
      <c r="E162" s="106">
        <v>9621</v>
      </c>
      <c r="F162" s="106">
        <v>0</v>
      </c>
      <c r="G162" s="106">
        <v>29829</v>
      </c>
      <c r="H162" s="106">
        <v>2621</v>
      </c>
      <c r="I162" s="106">
        <v>0</v>
      </c>
      <c r="J162" s="106">
        <v>0</v>
      </c>
      <c r="K162" s="107">
        <v>0</v>
      </c>
      <c r="L162" s="102">
        <v>60</v>
      </c>
      <c r="M162" s="108">
        <v>0</v>
      </c>
      <c r="N162" s="108">
        <v>0</v>
      </c>
      <c r="O162" s="108">
        <v>179561</v>
      </c>
      <c r="P162" s="108">
        <v>0</v>
      </c>
      <c r="Q162" s="108">
        <v>0</v>
      </c>
      <c r="R162" s="108">
        <v>0</v>
      </c>
      <c r="S162" s="108">
        <v>0</v>
      </c>
      <c r="T162" s="108">
        <v>0</v>
      </c>
      <c r="U162" s="108">
        <v>0</v>
      </c>
      <c r="V162" s="108">
        <v>0</v>
      </c>
      <c r="W162" s="108">
        <v>0</v>
      </c>
      <c r="X162" s="119">
        <v>221632</v>
      </c>
      <c r="Y162" s="36"/>
    </row>
    <row r="163" spans="1:25" ht="10.5" customHeight="1">
      <c r="A163" s="102">
        <v>61</v>
      </c>
      <c r="B163" s="103"/>
      <c r="C163" s="104" t="s">
        <v>143</v>
      </c>
      <c r="D163" s="105">
        <v>121489</v>
      </c>
      <c r="E163" s="106">
        <v>93893</v>
      </c>
      <c r="F163" s="106">
        <v>627381</v>
      </c>
      <c r="G163" s="106">
        <v>346968</v>
      </c>
      <c r="H163" s="106">
        <v>291</v>
      </c>
      <c r="I163" s="106">
        <v>15886</v>
      </c>
      <c r="J163" s="106">
        <v>4564</v>
      </c>
      <c r="K163" s="107">
        <v>0</v>
      </c>
      <c r="L163" s="102">
        <v>61</v>
      </c>
      <c r="M163" s="108">
        <v>7221</v>
      </c>
      <c r="N163" s="108">
        <v>5785</v>
      </c>
      <c r="O163" s="108">
        <v>6109</v>
      </c>
      <c r="P163" s="108">
        <v>26461</v>
      </c>
      <c r="Q163" s="108">
        <v>31242</v>
      </c>
      <c r="R163" s="108">
        <v>4118</v>
      </c>
      <c r="S163" s="108">
        <v>56346</v>
      </c>
      <c r="T163" s="108">
        <v>0</v>
      </c>
      <c r="U163" s="108">
        <v>0</v>
      </c>
      <c r="V163" s="108">
        <v>110</v>
      </c>
      <c r="W163" s="108">
        <v>0</v>
      </c>
      <c r="X163" s="119">
        <v>1347864</v>
      </c>
      <c r="Y163" s="36"/>
    </row>
    <row r="164" spans="1:25" ht="10.5" customHeight="1">
      <c r="A164" s="102">
        <v>62</v>
      </c>
      <c r="B164" s="103"/>
      <c r="C164" s="104" t="s">
        <v>144</v>
      </c>
      <c r="D164" s="105">
        <v>0</v>
      </c>
      <c r="E164" s="106">
        <v>0</v>
      </c>
      <c r="F164" s="106">
        <v>1021</v>
      </c>
      <c r="G164" s="106">
        <v>0</v>
      </c>
      <c r="H164" s="106">
        <v>-6468</v>
      </c>
      <c r="I164" s="106">
        <v>0</v>
      </c>
      <c r="J164" s="106">
        <v>-82</v>
      </c>
      <c r="K164" s="107">
        <v>-514</v>
      </c>
      <c r="L164" s="102">
        <v>62</v>
      </c>
      <c r="M164" s="108">
        <v>0</v>
      </c>
      <c r="N164" s="108">
        <v>180</v>
      </c>
      <c r="O164" s="108">
        <v>15044</v>
      </c>
      <c r="P164" s="108">
        <v>-12706</v>
      </c>
      <c r="Q164" s="108">
        <v>0</v>
      </c>
      <c r="R164" s="108">
        <v>32</v>
      </c>
      <c r="S164" s="108">
        <v>0</v>
      </c>
      <c r="T164" s="108">
        <v>-43819</v>
      </c>
      <c r="U164" s="108">
        <v>-6241</v>
      </c>
      <c r="V164" s="108">
        <v>0</v>
      </c>
      <c r="W164" s="108">
        <v>-6054</v>
      </c>
      <c r="X164" s="119">
        <v>-59607</v>
      </c>
      <c r="Y164" s="36"/>
    </row>
    <row r="165" spans="1:25" ht="10.5" customHeight="1">
      <c r="A165" s="102">
        <v>63</v>
      </c>
      <c r="B165" s="120"/>
      <c r="C165" s="104" t="s">
        <v>145</v>
      </c>
      <c r="D165" s="105">
        <v>18098</v>
      </c>
      <c r="E165" s="106">
        <v>4269</v>
      </c>
      <c r="F165" s="106">
        <v>19035</v>
      </c>
      <c r="G165" s="106">
        <v>22316</v>
      </c>
      <c r="H165" s="106">
        <v>393</v>
      </c>
      <c r="I165" s="106">
        <v>752</v>
      </c>
      <c r="J165" s="106">
        <v>199</v>
      </c>
      <c r="K165" s="107">
        <v>3088</v>
      </c>
      <c r="L165" s="102">
        <v>63</v>
      </c>
      <c r="M165" s="108">
        <v>5482</v>
      </c>
      <c r="N165" s="108">
        <v>7304</v>
      </c>
      <c r="O165" s="108">
        <v>31488</v>
      </c>
      <c r="P165" s="108">
        <v>715</v>
      </c>
      <c r="Q165" s="108">
        <v>19710</v>
      </c>
      <c r="R165" s="108">
        <v>289</v>
      </c>
      <c r="S165" s="108">
        <v>7746</v>
      </c>
      <c r="T165" s="108">
        <v>-5957</v>
      </c>
      <c r="U165" s="108">
        <v>-7008</v>
      </c>
      <c r="V165" s="108">
        <v>1872</v>
      </c>
      <c r="W165" s="108">
        <v>-4269</v>
      </c>
      <c r="X165" s="119">
        <v>125522</v>
      </c>
      <c r="Y165" s="36"/>
    </row>
    <row r="166" spans="1:25" ht="10.5" customHeight="1">
      <c r="A166" s="102"/>
      <c r="B166" s="103"/>
      <c r="C166" s="104"/>
      <c r="D166" s="105" t="s">
        <v>34</v>
      </c>
      <c r="E166" s="106" t="s">
        <v>34</v>
      </c>
      <c r="F166" s="106" t="s">
        <v>34</v>
      </c>
      <c r="G166" s="106" t="s">
        <v>34</v>
      </c>
      <c r="H166" s="106" t="s">
        <v>34</v>
      </c>
      <c r="I166" s="106" t="s">
        <v>34</v>
      </c>
      <c r="J166" s="106" t="s">
        <v>34</v>
      </c>
      <c r="K166" s="107" t="s">
        <v>34</v>
      </c>
      <c r="L166" s="102"/>
      <c r="M166" s="108" t="s">
        <v>34</v>
      </c>
      <c r="N166" s="108" t="s">
        <v>34</v>
      </c>
      <c r="O166" s="108" t="s">
        <v>34</v>
      </c>
      <c r="P166" s="108" t="s">
        <v>34</v>
      </c>
      <c r="Q166" s="108" t="s">
        <v>34</v>
      </c>
      <c r="R166" s="108" t="s">
        <v>34</v>
      </c>
      <c r="S166" s="108" t="s">
        <v>34</v>
      </c>
      <c r="T166" s="108" t="s">
        <v>34</v>
      </c>
      <c r="U166" s="108" t="s">
        <v>34</v>
      </c>
      <c r="V166" s="108" t="s">
        <v>34</v>
      </c>
      <c r="W166" s="108" t="s">
        <v>34</v>
      </c>
      <c r="X166" s="119"/>
      <c r="Y166" s="36"/>
    </row>
    <row r="167" spans="1:25" ht="11.25" customHeight="1">
      <c r="A167" s="94">
        <v>64</v>
      </c>
      <c r="B167" s="95"/>
      <c r="C167" s="96" t="s">
        <v>146</v>
      </c>
      <c r="D167" s="97">
        <v>10444181</v>
      </c>
      <c r="E167" s="98">
        <v>5389857</v>
      </c>
      <c r="F167" s="98">
        <v>17599224</v>
      </c>
      <c r="G167" s="98">
        <v>15782717</v>
      </c>
      <c r="H167" s="98">
        <v>1843886</v>
      </c>
      <c r="I167" s="98">
        <v>2262149</v>
      </c>
      <c r="J167" s="98">
        <v>1227438</v>
      </c>
      <c r="K167" s="99">
        <v>984015</v>
      </c>
      <c r="L167" s="94">
        <v>64</v>
      </c>
      <c r="M167" s="100">
        <v>2114411</v>
      </c>
      <c r="N167" s="100">
        <v>452369</v>
      </c>
      <c r="O167" s="100">
        <v>2655337</v>
      </c>
      <c r="P167" s="100">
        <v>624932</v>
      </c>
      <c r="Q167" s="100">
        <v>5384645</v>
      </c>
      <c r="R167" s="100">
        <v>1170772</v>
      </c>
      <c r="S167" s="100">
        <v>2859163</v>
      </c>
      <c r="T167" s="100">
        <v>166790</v>
      </c>
      <c r="U167" s="100">
        <v>1017946</v>
      </c>
      <c r="V167" s="100">
        <v>112103</v>
      </c>
      <c r="W167" s="100">
        <v>80708</v>
      </c>
      <c r="X167" s="118">
        <v>72172643</v>
      </c>
      <c r="Y167" s="36"/>
    </row>
    <row r="168" spans="1:25" ht="7.5" customHeight="1">
      <c r="A168" s="102"/>
      <c r="B168" s="103"/>
      <c r="C168" s="104"/>
      <c r="D168" s="105"/>
      <c r="E168" s="106"/>
      <c r="F168" s="106"/>
      <c r="G168" s="106"/>
      <c r="H168" s="106"/>
      <c r="I168" s="106"/>
      <c r="J168" s="106"/>
      <c r="K168" s="107"/>
      <c r="L168" s="102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19"/>
      <c r="Y168" s="36"/>
    </row>
    <row r="169" spans="1:25" ht="11.25" customHeight="1">
      <c r="A169" s="102">
        <v>65</v>
      </c>
      <c r="B169" s="103"/>
      <c r="C169" s="104" t="s">
        <v>147</v>
      </c>
      <c r="D169" s="105">
        <v>2305150</v>
      </c>
      <c r="E169" s="106">
        <v>955082</v>
      </c>
      <c r="F169" s="106">
        <v>2399642</v>
      </c>
      <c r="G169" s="106">
        <v>3132819</v>
      </c>
      <c r="H169" s="106">
        <v>600353</v>
      </c>
      <c r="I169" s="106">
        <v>647557</v>
      </c>
      <c r="J169" s="106">
        <v>367058</v>
      </c>
      <c r="K169" s="107">
        <v>241865</v>
      </c>
      <c r="L169" s="102">
        <v>65</v>
      </c>
      <c r="M169" s="108">
        <v>398573</v>
      </c>
      <c r="N169" s="108">
        <v>52483</v>
      </c>
      <c r="O169" s="108">
        <v>1338953</v>
      </c>
      <c r="P169" s="108">
        <v>343523</v>
      </c>
      <c r="Q169" s="108">
        <v>2006214</v>
      </c>
      <c r="R169" s="108">
        <v>234558</v>
      </c>
      <c r="S169" s="108">
        <v>662113</v>
      </c>
      <c r="T169" s="108">
        <v>103953</v>
      </c>
      <c r="U169" s="108">
        <v>246415</v>
      </c>
      <c r="V169" s="108">
        <v>124</v>
      </c>
      <c r="W169" s="108">
        <v>11185</v>
      </c>
      <c r="X169" s="119">
        <v>16047620</v>
      </c>
      <c r="Y169" s="36"/>
    </row>
    <row r="170" spans="1:25" ht="15.75" customHeight="1">
      <c r="A170" s="121">
        <v>66</v>
      </c>
      <c r="B170" s="122"/>
      <c r="C170" s="123" t="s">
        <v>148</v>
      </c>
      <c r="D170" s="124">
        <v>12292156</v>
      </c>
      <c r="E170" s="125">
        <v>4607716</v>
      </c>
      <c r="F170" s="125">
        <v>23727694</v>
      </c>
      <c r="G170" s="125">
        <v>28646829</v>
      </c>
      <c r="H170" s="125">
        <v>7401412</v>
      </c>
      <c r="I170" s="125">
        <v>2874041</v>
      </c>
      <c r="J170" s="125">
        <v>1279239</v>
      </c>
      <c r="K170" s="126">
        <v>926521</v>
      </c>
      <c r="L170" s="121">
        <v>66</v>
      </c>
      <c r="M170" s="127">
        <v>3919936</v>
      </c>
      <c r="N170" s="127">
        <v>28151</v>
      </c>
      <c r="O170" s="127">
        <v>7368691</v>
      </c>
      <c r="P170" s="127">
        <v>642390</v>
      </c>
      <c r="Q170" s="127">
        <v>12604371</v>
      </c>
      <c r="R170" s="127">
        <v>1504206</v>
      </c>
      <c r="S170" s="127">
        <v>2320792</v>
      </c>
      <c r="T170" s="127">
        <v>225778</v>
      </c>
      <c r="U170" s="127">
        <v>1621789</v>
      </c>
      <c r="V170" s="127">
        <v>31969</v>
      </c>
      <c r="W170" s="127">
        <v>7861</v>
      </c>
      <c r="X170" s="128">
        <v>112031542</v>
      </c>
      <c r="Y170" s="36"/>
    </row>
    <row r="171" spans="1:25" ht="15" customHeight="1">
      <c r="A171" s="68" t="str">
        <f>A77</f>
        <v>Tipo de Cambio:  S/. 3.49</v>
      </c>
      <c r="B171" s="68"/>
      <c r="C171" s="68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36"/>
    </row>
    <row r="172" spans="1:25" ht="13.5" customHeight="1">
      <c r="A172" s="68" t="s">
        <v>90</v>
      </c>
      <c r="B172" s="68"/>
      <c r="C172" s="68"/>
      <c r="D172" s="69"/>
      <c r="E172" s="69"/>
      <c r="F172" s="69"/>
      <c r="G172" s="69"/>
      <c r="H172" s="69"/>
      <c r="I172" s="69"/>
      <c r="J172" s="69"/>
      <c r="K172" s="69"/>
      <c r="L172" s="68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36"/>
    </row>
    <row r="173" spans="1:25" ht="13.5" customHeight="1">
      <c r="A173" s="68" t="s">
        <v>91</v>
      </c>
      <c r="B173" s="68"/>
      <c r="C173" s="68"/>
      <c r="D173" s="69"/>
      <c r="E173" s="69"/>
      <c r="F173" s="69"/>
      <c r="G173" s="69"/>
      <c r="H173" s="69"/>
      <c r="I173" s="69"/>
      <c r="J173" s="69"/>
      <c r="K173" s="69"/>
      <c r="L173" s="68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36"/>
    </row>
    <row r="174" spans="1:25" ht="10.5" customHeight="1">
      <c r="A174" s="68" t="s">
        <v>92</v>
      </c>
      <c r="B174" s="68"/>
      <c r="C174" s="68"/>
      <c r="D174" s="71"/>
      <c r="E174" s="71"/>
      <c r="F174" s="71"/>
      <c r="G174" s="71"/>
      <c r="H174" s="71"/>
      <c r="I174" s="71"/>
      <c r="J174" s="71"/>
      <c r="K174" s="71"/>
      <c r="L174" s="68"/>
      <c r="M174" s="71"/>
      <c r="N174" s="71"/>
      <c r="O174" s="71"/>
      <c r="P174" s="71"/>
      <c r="Q174" s="71"/>
      <c r="R174" s="71"/>
      <c r="S174" s="71"/>
      <c r="T174" s="71"/>
      <c r="U174" s="129"/>
      <c r="V174" s="71"/>
      <c r="W174" s="71"/>
      <c r="X174" s="71"/>
      <c r="Y174" s="36"/>
    </row>
    <row r="175" spans="1:25" ht="30.75" customHeight="1">
      <c r="A175" s="130"/>
      <c r="B175" s="131"/>
      <c r="C175" s="132"/>
      <c r="D175" s="132"/>
      <c r="E175" s="132"/>
      <c r="F175" s="132"/>
      <c r="G175" s="132"/>
      <c r="H175" s="132"/>
      <c r="I175" s="131"/>
      <c r="K175" s="133" t="s">
        <v>149</v>
      </c>
      <c r="L175" s="3" t="s">
        <v>150</v>
      </c>
      <c r="M175" s="132"/>
      <c r="N175" s="132"/>
      <c r="O175" s="132"/>
      <c r="P175" s="132"/>
      <c r="Q175" s="132"/>
      <c r="R175" s="132"/>
      <c r="S175" s="132"/>
      <c r="T175" s="132"/>
      <c r="U175" s="134"/>
      <c r="V175" s="132"/>
      <c r="W175" s="132"/>
      <c r="X175" s="73"/>
      <c r="Y175" s="36"/>
    </row>
    <row r="176" spans="1:25" ht="15.75">
      <c r="A176" s="135"/>
      <c r="B176" s="11"/>
      <c r="C176" s="136"/>
      <c r="D176" s="136"/>
      <c r="E176" s="136"/>
      <c r="F176" s="136"/>
      <c r="G176" s="136"/>
      <c r="H176" s="136"/>
      <c r="I176" s="11"/>
      <c r="K176" s="6" t="s">
        <v>2</v>
      </c>
      <c r="L176" s="7" t="s">
        <v>3</v>
      </c>
      <c r="M176" s="136"/>
      <c r="N176" s="136"/>
      <c r="O176" s="136"/>
      <c r="P176" s="136"/>
      <c r="Q176" s="136"/>
      <c r="R176" s="136"/>
      <c r="S176" s="136"/>
      <c r="T176" s="136"/>
      <c r="U176" s="137"/>
      <c r="V176" s="136"/>
      <c r="W176" s="136"/>
      <c r="X176" s="75"/>
      <c r="Y176" s="36"/>
    </row>
    <row r="177" spans="1:25" ht="16.5">
      <c r="A177" s="5"/>
      <c r="B177" s="5"/>
      <c r="C177" s="5"/>
      <c r="D177" s="5"/>
      <c r="E177" s="5"/>
      <c r="F177" s="5"/>
      <c r="G177" s="5"/>
      <c r="H177" s="8"/>
      <c r="K177" s="9" t="str">
        <f>K3</f>
        <v>AL  30  DE JU</v>
      </c>
      <c r="L177" s="10" t="str">
        <f>L3</f>
        <v>NIO  DEL  2000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36"/>
    </row>
    <row r="178" spans="1:25" ht="12.75">
      <c r="A178" s="138"/>
      <c r="B178" s="138"/>
      <c r="C178" s="139"/>
      <c r="D178" s="139"/>
      <c r="E178" s="139"/>
      <c r="F178" s="139"/>
      <c r="G178" s="139"/>
      <c r="H178" s="139"/>
      <c r="I178" s="11"/>
      <c r="K178" s="12" t="s">
        <v>6</v>
      </c>
      <c r="L178" s="13" t="s">
        <v>7</v>
      </c>
      <c r="M178" s="5"/>
      <c r="N178" s="139"/>
      <c r="O178" s="139"/>
      <c r="P178" s="139"/>
      <c r="Q178" s="139"/>
      <c r="R178" s="139"/>
      <c r="S178" s="139"/>
      <c r="T178" s="139"/>
      <c r="U178" s="140"/>
      <c r="V178" s="139"/>
      <c r="W178" s="139"/>
      <c r="X178" s="141"/>
      <c r="Y178" s="36"/>
    </row>
    <row r="179" spans="1:25" ht="3.75" customHeight="1">
      <c r="A179" s="142"/>
      <c r="B179" s="142"/>
      <c r="C179" s="143"/>
      <c r="D179" s="143"/>
      <c r="E179" s="143"/>
      <c r="F179" s="143"/>
      <c r="G179" s="143"/>
      <c r="H179" s="143"/>
      <c r="I179" s="144"/>
      <c r="J179" s="143"/>
      <c r="K179" s="143"/>
      <c r="L179" s="142"/>
      <c r="M179" s="143"/>
      <c r="N179" s="143"/>
      <c r="O179" s="143"/>
      <c r="P179" s="143"/>
      <c r="Q179" s="143"/>
      <c r="R179" s="143"/>
      <c r="S179" s="143"/>
      <c r="T179" s="145"/>
      <c r="U179" s="143"/>
      <c r="V179" s="143"/>
      <c r="W179" s="143"/>
      <c r="X179" s="146"/>
      <c r="Y179" s="36"/>
    </row>
    <row r="180" spans="1:25" ht="3.75" customHeight="1">
      <c r="A180"/>
      <c r="B180" s="147"/>
      <c r="C180" s="147"/>
      <c r="D180" s="146"/>
      <c r="E180" s="146"/>
      <c r="F180" s="146"/>
      <c r="G180" s="146"/>
      <c r="H180" s="146"/>
      <c r="I180" s="146"/>
      <c r="J180" s="146"/>
      <c r="K180" s="146"/>
      <c r="L180"/>
      <c r="M180" s="146"/>
      <c r="N180" s="146"/>
      <c r="O180" s="146"/>
      <c r="P180" s="146"/>
      <c r="Q180" s="146"/>
      <c r="R180" s="146"/>
      <c r="S180" s="146"/>
      <c r="T180" s="146"/>
      <c r="U180" s="148"/>
      <c r="V180" s="146"/>
      <c r="W180" s="146"/>
      <c r="X180" s="146">
        <v>0</v>
      </c>
      <c r="Y180" s="36"/>
    </row>
    <row r="181" spans="1:25" ht="3.75" customHeight="1">
      <c r="A181"/>
      <c r="B181" s="149"/>
      <c r="C181" s="150"/>
      <c r="D181" s="151"/>
      <c r="E181" s="151"/>
      <c r="F181" s="151"/>
      <c r="G181" s="151"/>
      <c r="H181" s="151"/>
      <c r="I181" s="151"/>
      <c r="J181" s="151"/>
      <c r="K181" s="151"/>
      <c r="L181"/>
      <c r="M181" s="151"/>
      <c r="N181" s="152"/>
      <c r="O181" s="152"/>
      <c r="P181" s="152"/>
      <c r="Q181" s="152"/>
      <c r="R181" s="152"/>
      <c r="S181" s="152"/>
      <c r="T181" s="152"/>
      <c r="U181" s="153"/>
      <c r="V181" s="152"/>
      <c r="W181" s="152"/>
      <c r="X181" s="152">
        <v>0</v>
      </c>
      <c r="Y181" s="36"/>
    </row>
    <row r="182" spans="1:25" ht="4.5" customHeight="1">
      <c r="A182" s="16"/>
      <c r="B182" s="17"/>
      <c r="C182" s="18"/>
      <c r="D182" s="19"/>
      <c r="E182" s="19"/>
      <c r="F182" s="19"/>
      <c r="G182" s="19"/>
      <c r="H182" s="19"/>
      <c r="I182" s="19"/>
      <c r="J182" s="19"/>
      <c r="K182" s="18"/>
      <c r="L182" s="16"/>
      <c r="M182" s="19"/>
      <c r="N182" s="19"/>
      <c r="O182" s="19"/>
      <c r="P182" s="20"/>
      <c r="Q182" s="21"/>
      <c r="R182" s="19"/>
      <c r="S182" s="19"/>
      <c r="T182" s="19"/>
      <c r="U182" s="20"/>
      <c r="V182" s="20"/>
      <c r="W182" s="20"/>
      <c r="X182" s="19"/>
      <c r="Y182" s="36"/>
    </row>
    <row r="183" spans="1:25" ht="39.75" customHeight="1">
      <c r="A183" s="22"/>
      <c r="B183" s="23"/>
      <c r="C183" s="24" t="s">
        <v>151</v>
      </c>
      <c r="D183" s="25" t="s">
        <v>9</v>
      </c>
      <c r="E183" s="25" t="s">
        <v>10</v>
      </c>
      <c r="F183" s="25" t="s">
        <v>11</v>
      </c>
      <c r="G183" s="25" t="s">
        <v>12</v>
      </c>
      <c r="H183" s="25" t="s">
        <v>13</v>
      </c>
      <c r="I183" s="25" t="s">
        <v>14</v>
      </c>
      <c r="J183" s="154" t="s">
        <v>15</v>
      </c>
      <c r="K183" s="26" t="s">
        <v>16</v>
      </c>
      <c r="L183" s="22"/>
      <c r="M183" s="25" t="s">
        <v>17</v>
      </c>
      <c r="N183" s="25" t="s">
        <v>18</v>
      </c>
      <c r="O183" s="25" t="s">
        <v>19</v>
      </c>
      <c r="P183" s="27" t="s">
        <v>20</v>
      </c>
      <c r="Q183" s="25" t="s">
        <v>21</v>
      </c>
      <c r="R183" s="25" t="s">
        <v>22</v>
      </c>
      <c r="S183" s="25" t="s">
        <v>23</v>
      </c>
      <c r="T183" s="25" t="s">
        <v>24</v>
      </c>
      <c r="U183" s="27" t="s">
        <v>25</v>
      </c>
      <c r="V183" s="27" t="s">
        <v>26</v>
      </c>
      <c r="W183" s="27" t="s">
        <v>27</v>
      </c>
      <c r="X183" s="25" t="s">
        <v>28</v>
      </c>
      <c r="Y183" s="36"/>
    </row>
    <row r="184" spans="1:25" ht="19.5" customHeight="1">
      <c r="A184" s="28">
        <v>1</v>
      </c>
      <c r="B184" s="29"/>
      <c r="C184" s="155" t="s">
        <v>152</v>
      </c>
      <c r="D184" s="31">
        <v>504071</v>
      </c>
      <c r="E184" s="32">
        <v>287457</v>
      </c>
      <c r="F184" s="32">
        <v>903861</v>
      </c>
      <c r="G184" s="32">
        <v>727318</v>
      </c>
      <c r="H184" s="32">
        <v>89981</v>
      </c>
      <c r="I184" s="32">
        <v>128405</v>
      </c>
      <c r="J184" s="46">
        <v>70822</v>
      </c>
      <c r="K184" s="33">
        <v>74555</v>
      </c>
      <c r="L184" s="28">
        <v>1</v>
      </c>
      <c r="M184" s="34">
        <v>127294</v>
      </c>
      <c r="N184" s="34">
        <v>107837</v>
      </c>
      <c r="O184" s="34">
        <v>139715</v>
      </c>
      <c r="P184" s="34">
        <v>39347</v>
      </c>
      <c r="Q184" s="34">
        <v>299825</v>
      </c>
      <c r="R184" s="34">
        <v>74715</v>
      </c>
      <c r="S184" s="34">
        <v>145621</v>
      </c>
      <c r="T184" s="34">
        <v>9999</v>
      </c>
      <c r="U184" s="34">
        <v>35928</v>
      </c>
      <c r="V184" s="34">
        <v>21353</v>
      </c>
      <c r="W184" s="34">
        <f>W185+W193</f>
        <v>2285</v>
      </c>
      <c r="X184" s="35">
        <v>3790389</v>
      </c>
      <c r="Y184" s="36"/>
    </row>
    <row r="185" spans="1:25" ht="11.25" customHeight="1">
      <c r="A185" s="50">
        <v>2</v>
      </c>
      <c r="B185" s="51"/>
      <c r="C185" s="52" t="s">
        <v>153</v>
      </c>
      <c r="D185" s="53">
        <v>204213</v>
      </c>
      <c r="E185" s="54">
        <v>108063</v>
      </c>
      <c r="F185" s="54">
        <v>273108</v>
      </c>
      <c r="G185" s="54">
        <v>153459</v>
      </c>
      <c r="H185" s="54">
        <v>17439</v>
      </c>
      <c r="I185" s="54">
        <v>30880</v>
      </c>
      <c r="J185" s="54">
        <v>14998</v>
      </c>
      <c r="K185" s="55">
        <v>42716</v>
      </c>
      <c r="L185" s="50">
        <v>2</v>
      </c>
      <c r="M185" s="56">
        <v>23536</v>
      </c>
      <c r="N185" s="56">
        <v>105967</v>
      </c>
      <c r="O185" s="56">
        <v>37617</v>
      </c>
      <c r="P185" s="56">
        <v>18921</v>
      </c>
      <c r="Q185" s="56">
        <v>53343</v>
      </c>
      <c r="R185" s="56">
        <v>15038</v>
      </c>
      <c r="S185" s="56">
        <v>30163</v>
      </c>
      <c r="T185" s="56">
        <v>5601</v>
      </c>
      <c r="U185" s="56">
        <v>14693</v>
      </c>
      <c r="V185" s="56">
        <v>20172</v>
      </c>
      <c r="W185" s="56">
        <v>229</v>
      </c>
      <c r="X185" s="57">
        <v>1170156</v>
      </c>
      <c r="Y185" s="36"/>
    </row>
    <row r="186" spans="1:25" ht="11.25" customHeight="1">
      <c r="A186" s="37">
        <v>3</v>
      </c>
      <c r="B186" s="38"/>
      <c r="C186" s="39" t="s">
        <v>154</v>
      </c>
      <c r="D186" s="40">
        <v>137604</v>
      </c>
      <c r="E186" s="41">
        <v>98022</v>
      </c>
      <c r="F186" s="41">
        <v>197150</v>
      </c>
      <c r="G186" s="41">
        <v>118597</v>
      </c>
      <c r="H186" s="41">
        <v>19223</v>
      </c>
      <c r="I186" s="41">
        <v>28938</v>
      </c>
      <c r="J186" s="41">
        <v>13249</v>
      </c>
      <c r="K186" s="42">
        <v>41407</v>
      </c>
      <c r="L186" s="37">
        <v>3</v>
      </c>
      <c r="M186" s="43">
        <v>19368</v>
      </c>
      <c r="N186" s="43">
        <v>104555</v>
      </c>
      <c r="O186" s="43">
        <v>40754</v>
      </c>
      <c r="P186" s="43">
        <v>6433</v>
      </c>
      <c r="Q186" s="43">
        <v>39059</v>
      </c>
      <c r="R186" s="43">
        <v>14383</v>
      </c>
      <c r="S186" s="43">
        <v>28731</v>
      </c>
      <c r="T186" s="43">
        <v>5272</v>
      </c>
      <c r="U186" s="43">
        <v>7735</v>
      </c>
      <c r="V186" s="43">
        <v>19723</v>
      </c>
      <c r="W186" s="43">
        <v>78</v>
      </c>
      <c r="X186" s="44">
        <v>940281</v>
      </c>
      <c r="Y186" s="36"/>
    </row>
    <row r="187" spans="1:25" ht="11.25" customHeight="1">
      <c r="A187" s="37">
        <v>4</v>
      </c>
      <c r="B187" s="38"/>
      <c r="C187" s="39" t="s">
        <v>155</v>
      </c>
      <c r="D187" s="40">
        <v>419</v>
      </c>
      <c r="E187" s="41">
        <v>111</v>
      </c>
      <c r="F187" s="41">
        <v>2522</v>
      </c>
      <c r="G187" s="41">
        <v>639</v>
      </c>
      <c r="H187" s="41">
        <v>37</v>
      </c>
      <c r="I187" s="41">
        <v>367</v>
      </c>
      <c r="J187" s="41">
        <v>609</v>
      </c>
      <c r="K187" s="42">
        <v>50</v>
      </c>
      <c r="L187" s="37">
        <v>4</v>
      </c>
      <c r="M187" s="43">
        <v>53</v>
      </c>
      <c r="N187" s="43">
        <v>2</v>
      </c>
      <c r="O187" s="43">
        <v>50</v>
      </c>
      <c r="P187" s="43">
        <v>10</v>
      </c>
      <c r="Q187" s="43">
        <v>2728</v>
      </c>
      <c r="R187" s="43">
        <v>31</v>
      </c>
      <c r="S187" s="43">
        <v>644</v>
      </c>
      <c r="T187" s="43">
        <v>2</v>
      </c>
      <c r="U187" s="43">
        <v>1195</v>
      </c>
      <c r="V187" s="43">
        <v>28</v>
      </c>
      <c r="W187" s="43">
        <v>0</v>
      </c>
      <c r="X187" s="44">
        <v>9497</v>
      </c>
      <c r="Y187" s="36"/>
    </row>
    <row r="188" spans="1:25" ht="11.25" customHeight="1">
      <c r="A188" s="37">
        <v>5</v>
      </c>
      <c r="B188" s="38"/>
      <c r="C188" s="39" t="s">
        <v>156</v>
      </c>
      <c r="D188" s="40">
        <v>2737</v>
      </c>
      <c r="E188" s="41">
        <v>1577</v>
      </c>
      <c r="F188" s="41">
        <v>8127</v>
      </c>
      <c r="G188" s="41">
        <v>1024</v>
      </c>
      <c r="H188" s="41">
        <v>318</v>
      </c>
      <c r="I188" s="41">
        <v>363</v>
      </c>
      <c r="J188" s="41">
        <v>845</v>
      </c>
      <c r="K188" s="42">
        <v>638</v>
      </c>
      <c r="L188" s="37">
        <v>5</v>
      </c>
      <c r="M188" s="43">
        <v>1964</v>
      </c>
      <c r="N188" s="43">
        <v>1410</v>
      </c>
      <c r="O188" s="43">
        <v>827</v>
      </c>
      <c r="P188" s="43">
        <v>1351</v>
      </c>
      <c r="Q188" s="43">
        <v>1360</v>
      </c>
      <c r="R188" s="43">
        <v>556</v>
      </c>
      <c r="S188" s="43">
        <v>425</v>
      </c>
      <c r="T188" s="43">
        <v>3</v>
      </c>
      <c r="U188" s="43">
        <v>717</v>
      </c>
      <c r="V188" s="43">
        <v>56</v>
      </c>
      <c r="W188" s="43">
        <v>108</v>
      </c>
      <c r="X188" s="44">
        <v>24406</v>
      </c>
      <c r="Y188" s="36"/>
    </row>
    <row r="189" spans="1:25" ht="11.25" customHeight="1">
      <c r="A189" s="37">
        <v>6</v>
      </c>
      <c r="B189" s="38"/>
      <c r="C189" s="39" t="s">
        <v>157</v>
      </c>
      <c r="D189" s="40">
        <v>30584</v>
      </c>
      <c r="E189" s="41">
        <v>1</v>
      </c>
      <c r="F189" s="41">
        <v>5245</v>
      </c>
      <c r="G189" s="41">
        <v>-11450</v>
      </c>
      <c r="H189" s="41">
        <v>-2325</v>
      </c>
      <c r="I189" s="41">
        <v>49</v>
      </c>
      <c r="J189" s="41">
        <v>-108</v>
      </c>
      <c r="K189" s="42">
        <v>12</v>
      </c>
      <c r="L189" s="37">
        <v>6</v>
      </c>
      <c r="M189" s="43">
        <v>42</v>
      </c>
      <c r="N189" s="43">
        <v>0</v>
      </c>
      <c r="O189" s="43">
        <v>-7318</v>
      </c>
      <c r="P189" s="43">
        <v>8756</v>
      </c>
      <c r="Q189" s="43">
        <v>-699</v>
      </c>
      <c r="R189" s="43">
        <v>11</v>
      </c>
      <c r="S189" s="43">
        <v>39</v>
      </c>
      <c r="T189" s="43">
        <v>0</v>
      </c>
      <c r="U189" s="43">
        <v>2731</v>
      </c>
      <c r="V189" s="43">
        <v>-61</v>
      </c>
      <c r="W189" s="43">
        <v>0</v>
      </c>
      <c r="X189" s="44">
        <v>25509</v>
      </c>
      <c r="Y189" s="36"/>
    </row>
    <row r="190" spans="1:25" ht="11.25" customHeight="1">
      <c r="A190" s="37">
        <v>7</v>
      </c>
      <c r="B190" s="38"/>
      <c r="C190" s="39" t="s">
        <v>158</v>
      </c>
      <c r="D190" s="40">
        <v>1925</v>
      </c>
      <c r="E190" s="41">
        <v>2435</v>
      </c>
      <c r="F190" s="41">
        <v>5263</v>
      </c>
      <c r="G190" s="41">
        <v>230</v>
      </c>
      <c r="H190" s="41">
        <v>0</v>
      </c>
      <c r="I190" s="41">
        <v>0</v>
      </c>
      <c r="J190" s="41">
        <v>131</v>
      </c>
      <c r="K190" s="42">
        <v>0</v>
      </c>
      <c r="L190" s="37">
        <v>7</v>
      </c>
      <c r="M190" s="43">
        <v>0</v>
      </c>
      <c r="N190" s="43">
        <v>0</v>
      </c>
      <c r="O190" s="43">
        <v>-60</v>
      </c>
      <c r="P190" s="43">
        <v>0</v>
      </c>
      <c r="Q190" s="43">
        <v>0</v>
      </c>
      <c r="R190" s="43">
        <v>0</v>
      </c>
      <c r="S190" s="43">
        <v>0</v>
      </c>
      <c r="T190" s="43">
        <v>321</v>
      </c>
      <c r="U190" s="43">
        <v>1113</v>
      </c>
      <c r="V190" s="43">
        <v>0</v>
      </c>
      <c r="W190" s="43">
        <v>0</v>
      </c>
      <c r="X190" s="44">
        <v>11358</v>
      </c>
      <c r="Y190" s="36"/>
    </row>
    <row r="191" spans="1:25" ht="11.25" customHeight="1">
      <c r="A191" s="37">
        <v>8</v>
      </c>
      <c r="B191" s="38"/>
      <c r="C191" s="39" t="s">
        <v>159</v>
      </c>
      <c r="D191" s="40">
        <v>30944</v>
      </c>
      <c r="E191" s="41">
        <v>5917</v>
      </c>
      <c r="F191" s="41">
        <v>54753</v>
      </c>
      <c r="G191" s="41">
        <v>44407</v>
      </c>
      <c r="H191" s="41">
        <v>185</v>
      </c>
      <c r="I191" s="41">
        <v>1118</v>
      </c>
      <c r="J191" s="41">
        <v>272</v>
      </c>
      <c r="K191" s="42">
        <v>602</v>
      </c>
      <c r="L191" s="37">
        <v>8</v>
      </c>
      <c r="M191" s="43">
        <v>2101</v>
      </c>
      <c r="N191" s="43">
        <v>0</v>
      </c>
      <c r="O191" s="43">
        <v>3361</v>
      </c>
      <c r="P191" s="43">
        <v>2371</v>
      </c>
      <c r="Q191" s="43">
        <v>10892</v>
      </c>
      <c r="R191" s="43">
        <v>57</v>
      </c>
      <c r="S191" s="43">
        <v>323</v>
      </c>
      <c r="T191" s="43">
        <v>3</v>
      </c>
      <c r="U191" s="43">
        <v>1202</v>
      </c>
      <c r="V191" s="43">
        <v>426</v>
      </c>
      <c r="W191" s="43">
        <v>40</v>
      </c>
      <c r="X191" s="44">
        <v>158974</v>
      </c>
      <c r="Y191" s="36"/>
    </row>
    <row r="192" spans="1:25" ht="11.25" customHeight="1">
      <c r="A192" s="37">
        <v>9</v>
      </c>
      <c r="B192" s="38"/>
      <c r="C192" s="39" t="s">
        <v>160</v>
      </c>
      <c r="D192" s="40">
        <v>0</v>
      </c>
      <c r="E192" s="41">
        <v>0</v>
      </c>
      <c r="F192" s="41">
        <v>48</v>
      </c>
      <c r="G192" s="41">
        <v>12</v>
      </c>
      <c r="H192" s="41">
        <v>1</v>
      </c>
      <c r="I192" s="41">
        <v>45</v>
      </c>
      <c r="J192" s="41">
        <v>0</v>
      </c>
      <c r="K192" s="42">
        <v>7</v>
      </c>
      <c r="L192" s="37">
        <v>9</v>
      </c>
      <c r="M192" s="43">
        <v>8</v>
      </c>
      <c r="N192" s="43">
        <v>0</v>
      </c>
      <c r="O192" s="43">
        <v>3</v>
      </c>
      <c r="P192" s="43">
        <v>0</v>
      </c>
      <c r="Q192" s="43">
        <v>3</v>
      </c>
      <c r="R192" s="43">
        <v>0</v>
      </c>
      <c r="S192" s="43">
        <v>1</v>
      </c>
      <c r="T192" s="43">
        <v>0</v>
      </c>
      <c r="U192" s="43">
        <v>0</v>
      </c>
      <c r="V192" s="43">
        <v>0</v>
      </c>
      <c r="W192" s="43">
        <v>3</v>
      </c>
      <c r="X192" s="44">
        <v>131</v>
      </c>
      <c r="Y192" s="36"/>
    </row>
    <row r="193" spans="1:25" ht="11.25" customHeight="1">
      <c r="A193" s="50">
        <v>10</v>
      </c>
      <c r="B193" s="51"/>
      <c r="C193" s="52" t="s">
        <v>161</v>
      </c>
      <c r="D193" s="53">
        <v>299858</v>
      </c>
      <c r="E193" s="54">
        <v>179394</v>
      </c>
      <c r="F193" s="54">
        <v>630753</v>
      </c>
      <c r="G193" s="54">
        <v>573859</v>
      </c>
      <c r="H193" s="54">
        <v>72542</v>
      </c>
      <c r="I193" s="54">
        <v>97525</v>
      </c>
      <c r="J193" s="54">
        <v>55824</v>
      </c>
      <c r="K193" s="55">
        <v>31839</v>
      </c>
      <c r="L193" s="50">
        <v>10</v>
      </c>
      <c r="M193" s="56">
        <v>103758</v>
      </c>
      <c r="N193" s="56">
        <v>1870</v>
      </c>
      <c r="O193" s="56">
        <v>102098</v>
      </c>
      <c r="P193" s="56">
        <v>20426</v>
      </c>
      <c r="Q193" s="56">
        <v>246482</v>
      </c>
      <c r="R193" s="56">
        <v>59677</v>
      </c>
      <c r="S193" s="56">
        <v>115458</v>
      </c>
      <c r="T193" s="56">
        <v>4398</v>
      </c>
      <c r="U193" s="56">
        <v>21235</v>
      </c>
      <c r="V193" s="56">
        <v>1181</v>
      </c>
      <c r="W193" s="56">
        <v>2056</v>
      </c>
      <c r="X193" s="57">
        <v>2620233</v>
      </c>
      <c r="Y193" s="36"/>
    </row>
    <row r="194" spans="1:25" ht="11.25" customHeight="1">
      <c r="A194" s="37">
        <v>11</v>
      </c>
      <c r="B194" s="38"/>
      <c r="C194" s="39" t="s">
        <v>162</v>
      </c>
      <c r="D194" s="40">
        <v>227018</v>
      </c>
      <c r="E194" s="41">
        <v>130160</v>
      </c>
      <c r="F194" s="41">
        <v>435605</v>
      </c>
      <c r="G194" s="41">
        <v>377985</v>
      </c>
      <c r="H194" s="41">
        <v>56573</v>
      </c>
      <c r="I194" s="41">
        <v>80891</v>
      </c>
      <c r="J194" s="41">
        <v>50059</v>
      </c>
      <c r="K194" s="42">
        <v>24535</v>
      </c>
      <c r="L194" s="37">
        <v>11</v>
      </c>
      <c r="M194" s="43">
        <v>88508</v>
      </c>
      <c r="N194" s="43">
        <v>895</v>
      </c>
      <c r="O194" s="43">
        <v>76758</v>
      </c>
      <c r="P194" s="43">
        <v>15199</v>
      </c>
      <c r="Q194" s="43">
        <v>173657</v>
      </c>
      <c r="R194" s="43">
        <v>52952</v>
      </c>
      <c r="S194" s="43">
        <v>100876</v>
      </c>
      <c r="T194" s="43">
        <v>3153</v>
      </c>
      <c r="U194" s="43">
        <v>14178</v>
      </c>
      <c r="V194" s="43">
        <v>904</v>
      </c>
      <c r="W194" s="43">
        <v>627</v>
      </c>
      <c r="X194" s="44">
        <v>1910533</v>
      </c>
      <c r="Y194" s="36"/>
    </row>
    <row r="195" spans="1:25" ht="11.25" customHeight="1">
      <c r="A195" s="37">
        <v>12</v>
      </c>
      <c r="B195" s="38"/>
      <c r="C195" s="39" t="s">
        <v>163</v>
      </c>
      <c r="D195" s="40">
        <v>64350</v>
      </c>
      <c r="E195" s="41">
        <v>17495</v>
      </c>
      <c r="F195" s="41">
        <v>117033</v>
      </c>
      <c r="G195" s="41">
        <v>72294</v>
      </c>
      <c r="H195" s="41">
        <v>5887</v>
      </c>
      <c r="I195" s="41">
        <v>5903</v>
      </c>
      <c r="J195" s="41">
        <v>2855</v>
      </c>
      <c r="K195" s="42">
        <v>3888</v>
      </c>
      <c r="L195" s="37">
        <v>12</v>
      </c>
      <c r="M195" s="43">
        <v>6107</v>
      </c>
      <c r="N195" s="43">
        <v>445</v>
      </c>
      <c r="O195" s="43">
        <v>10227</v>
      </c>
      <c r="P195" s="43">
        <v>3191</v>
      </c>
      <c r="Q195" s="43">
        <v>20547</v>
      </c>
      <c r="R195" s="43">
        <v>4330</v>
      </c>
      <c r="S195" s="43">
        <v>7611</v>
      </c>
      <c r="T195" s="43">
        <v>223</v>
      </c>
      <c r="U195" s="43">
        <v>4597</v>
      </c>
      <c r="V195" s="43">
        <v>21</v>
      </c>
      <c r="W195" s="43">
        <v>1027</v>
      </c>
      <c r="X195" s="44">
        <v>348031</v>
      </c>
      <c r="Y195" s="36"/>
    </row>
    <row r="196" spans="1:25" ht="11.25" customHeight="1">
      <c r="A196" s="37">
        <v>13</v>
      </c>
      <c r="B196" s="38"/>
      <c r="C196" s="39" t="s">
        <v>164</v>
      </c>
      <c r="D196" s="40">
        <v>471</v>
      </c>
      <c r="E196" s="41">
        <v>911</v>
      </c>
      <c r="F196" s="41">
        <v>6278</v>
      </c>
      <c r="G196" s="41">
        <v>2164</v>
      </c>
      <c r="H196" s="41">
        <v>92</v>
      </c>
      <c r="I196" s="41">
        <v>58</v>
      </c>
      <c r="J196" s="41">
        <v>16</v>
      </c>
      <c r="K196" s="42">
        <v>16</v>
      </c>
      <c r="L196" s="37">
        <v>13</v>
      </c>
      <c r="M196" s="43">
        <v>860</v>
      </c>
      <c r="N196" s="43">
        <v>135</v>
      </c>
      <c r="O196" s="43">
        <v>2388</v>
      </c>
      <c r="P196" s="43">
        <v>87</v>
      </c>
      <c r="Q196" s="43">
        <v>60</v>
      </c>
      <c r="R196" s="43">
        <v>43</v>
      </c>
      <c r="S196" s="43">
        <v>39</v>
      </c>
      <c r="T196" s="43">
        <v>27</v>
      </c>
      <c r="U196" s="43">
        <v>55</v>
      </c>
      <c r="V196" s="43">
        <v>0</v>
      </c>
      <c r="W196" s="43">
        <v>145</v>
      </c>
      <c r="X196" s="44">
        <v>13845</v>
      </c>
      <c r="Y196" s="36"/>
    </row>
    <row r="197" spans="1:25" ht="11.25" customHeight="1">
      <c r="A197" s="37">
        <v>14</v>
      </c>
      <c r="B197" s="38"/>
      <c r="C197" s="39" t="s">
        <v>165</v>
      </c>
      <c r="D197" s="40">
        <v>0</v>
      </c>
      <c r="E197" s="41">
        <v>14417</v>
      </c>
      <c r="F197" s="41">
        <v>31324</v>
      </c>
      <c r="G197" s="41">
        <v>40479</v>
      </c>
      <c r="H197" s="41">
        <v>5423</v>
      </c>
      <c r="I197" s="41">
        <v>7756</v>
      </c>
      <c r="J197" s="41">
        <v>2377</v>
      </c>
      <c r="K197" s="42">
        <v>2684</v>
      </c>
      <c r="L197" s="37">
        <v>14</v>
      </c>
      <c r="M197" s="43">
        <v>5963</v>
      </c>
      <c r="N197" s="43">
        <v>395</v>
      </c>
      <c r="O197" s="43">
        <v>10164</v>
      </c>
      <c r="P197" s="43">
        <v>103</v>
      </c>
      <c r="Q197" s="43">
        <v>32291</v>
      </c>
      <c r="R197" s="43">
        <v>2190</v>
      </c>
      <c r="S197" s="43">
        <v>6104</v>
      </c>
      <c r="T197" s="43">
        <v>668</v>
      </c>
      <c r="U197" s="43">
        <v>1075</v>
      </c>
      <c r="V197" s="43">
        <v>62</v>
      </c>
      <c r="W197" s="43">
        <v>121</v>
      </c>
      <c r="X197" s="44">
        <v>163596</v>
      </c>
      <c r="Y197" s="36"/>
    </row>
    <row r="198" spans="1:25" ht="11.25" customHeight="1">
      <c r="A198" s="37">
        <v>15</v>
      </c>
      <c r="B198" s="38"/>
      <c r="C198" s="39" t="s">
        <v>166</v>
      </c>
      <c r="D198" s="40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2">
        <v>0</v>
      </c>
      <c r="L198" s="37">
        <v>15</v>
      </c>
      <c r="M198" s="43">
        <v>0</v>
      </c>
      <c r="N198" s="43">
        <v>0</v>
      </c>
      <c r="O198" s="43">
        <v>0</v>
      </c>
      <c r="P198" s="43">
        <v>0</v>
      </c>
      <c r="Q198" s="43">
        <v>0</v>
      </c>
      <c r="R198" s="43">
        <v>0</v>
      </c>
      <c r="S198" s="43">
        <v>0</v>
      </c>
      <c r="T198" s="43">
        <v>0</v>
      </c>
      <c r="U198" s="43">
        <v>0</v>
      </c>
      <c r="V198" s="43">
        <v>0</v>
      </c>
      <c r="W198" s="43">
        <v>0</v>
      </c>
      <c r="X198" s="44">
        <v>0</v>
      </c>
      <c r="Y198" s="36"/>
    </row>
    <row r="199" spans="1:25" ht="11.25" customHeight="1">
      <c r="A199" s="37">
        <v>16</v>
      </c>
      <c r="B199" s="38"/>
      <c r="C199" s="39" t="s">
        <v>167</v>
      </c>
      <c r="D199" s="40">
        <v>8019</v>
      </c>
      <c r="E199" s="41">
        <v>16411</v>
      </c>
      <c r="F199" s="41">
        <v>32688</v>
      </c>
      <c r="G199" s="41">
        <v>80937</v>
      </c>
      <c r="H199" s="41">
        <v>4481</v>
      </c>
      <c r="I199" s="41">
        <v>2909</v>
      </c>
      <c r="J199" s="41">
        <v>417</v>
      </c>
      <c r="K199" s="42">
        <v>716</v>
      </c>
      <c r="L199" s="37">
        <v>16</v>
      </c>
      <c r="M199" s="43">
        <v>2112</v>
      </c>
      <c r="N199" s="43">
        <v>0</v>
      </c>
      <c r="O199" s="43">
        <v>2246</v>
      </c>
      <c r="P199" s="43">
        <v>1846</v>
      </c>
      <c r="Q199" s="43">
        <v>19469</v>
      </c>
      <c r="R199" s="43">
        <v>162</v>
      </c>
      <c r="S199" s="43">
        <v>686</v>
      </c>
      <c r="T199" s="43">
        <v>327</v>
      </c>
      <c r="U199" s="43">
        <v>1330</v>
      </c>
      <c r="V199" s="43">
        <v>194</v>
      </c>
      <c r="W199" s="43">
        <v>131</v>
      </c>
      <c r="X199" s="44">
        <v>175081</v>
      </c>
      <c r="Y199" s="36"/>
    </row>
    <row r="200" spans="1:25" ht="11.25" customHeight="1">
      <c r="A200" s="37">
        <v>17</v>
      </c>
      <c r="B200" s="38"/>
      <c r="C200" s="39" t="s">
        <v>168</v>
      </c>
      <c r="D200" s="40">
        <v>0</v>
      </c>
      <c r="E200" s="41">
        <v>0</v>
      </c>
      <c r="F200" s="41">
        <v>7825</v>
      </c>
      <c r="G200" s="41">
        <v>0</v>
      </c>
      <c r="H200" s="41">
        <v>86</v>
      </c>
      <c r="I200" s="41">
        <v>8</v>
      </c>
      <c r="J200" s="41">
        <v>100</v>
      </c>
      <c r="K200" s="42">
        <v>0</v>
      </c>
      <c r="L200" s="37">
        <v>17</v>
      </c>
      <c r="M200" s="43">
        <v>208</v>
      </c>
      <c r="N200" s="43">
        <v>0</v>
      </c>
      <c r="O200" s="43">
        <v>315</v>
      </c>
      <c r="P200" s="43">
        <v>0</v>
      </c>
      <c r="Q200" s="43">
        <v>458</v>
      </c>
      <c r="R200" s="43">
        <v>0</v>
      </c>
      <c r="S200" s="43">
        <v>142</v>
      </c>
      <c r="T200" s="43">
        <v>0</v>
      </c>
      <c r="U200" s="43">
        <v>0</v>
      </c>
      <c r="V200" s="43">
        <v>0</v>
      </c>
      <c r="W200" s="43">
        <v>5</v>
      </c>
      <c r="X200" s="44">
        <v>9147</v>
      </c>
      <c r="Y200" s="36"/>
    </row>
    <row r="201" spans="1:25" ht="11.25" customHeight="1">
      <c r="A201" s="37"/>
      <c r="B201" s="38"/>
      <c r="C201" s="39"/>
      <c r="D201" s="40"/>
      <c r="E201" s="41"/>
      <c r="F201" s="41"/>
      <c r="G201" s="41"/>
      <c r="H201" s="41"/>
      <c r="I201" s="41"/>
      <c r="J201" s="41"/>
      <c r="K201" s="42"/>
      <c r="L201" s="37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4"/>
      <c r="Y201" s="36"/>
    </row>
    <row r="202" spans="1:25" ht="11.25" customHeight="1">
      <c r="A202" s="28">
        <v>18</v>
      </c>
      <c r="B202" s="29"/>
      <c r="C202" s="30" t="s">
        <v>169</v>
      </c>
      <c r="D202" s="45">
        <v>225842</v>
      </c>
      <c r="E202" s="46">
        <v>185051</v>
      </c>
      <c r="F202" s="46">
        <v>387984</v>
      </c>
      <c r="G202" s="46">
        <v>469008</v>
      </c>
      <c r="H202" s="46">
        <v>61140</v>
      </c>
      <c r="I202" s="46">
        <v>85941</v>
      </c>
      <c r="J202" s="46">
        <v>43681</v>
      </c>
      <c r="K202" s="47">
        <v>39436</v>
      </c>
      <c r="L202" s="28">
        <v>18</v>
      </c>
      <c r="M202" s="48">
        <v>76409</v>
      </c>
      <c r="N202" s="48">
        <v>30085</v>
      </c>
      <c r="O202" s="48">
        <v>59381</v>
      </c>
      <c r="P202" s="48">
        <v>26575</v>
      </c>
      <c r="Q202" s="48">
        <v>153176</v>
      </c>
      <c r="R202" s="48">
        <v>39220</v>
      </c>
      <c r="S202" s="48">
        <v>97200</v>
      </c>
      <c r="T202" s="48">
        <v>8434</v>
      </c>
      <c r="U202" s="48">
        <v>28169</v>
      </c>
      <c r="V202" s="48">
        <v>3719</v>
      </c>
      <c r="W202" s="48">
        <v>1273</v>
      </c>
      <c r="X202" s="49">
        <v>2021724</v>
      </c>
      <c r="Y202" s="36"/>
    </row>
    <row r="203" spans="1:25" ht="11.25" customHeight="1">
      <c r="A203" s="50">
        <v>19</v>
      </c>
      <c r="B203" s="51"/>
      <c r="C203" s="52" t="s">
        <v>170</v>
      </c>
      <c r="D203" s="53">
        <v>96732</v>
      </c>
      <c r="E203" s="54">
        <v>72156</v>
      </c>
      <c r="F203" s="54">
        <v>134382</v>
      </c>
      <c r="G203" s="54">
        <v>151031</v>
      </c>
      <c r="H203" s="54">
        <v>9141</v>
      </c>
      <c r="I203" s="54">
        <v>20112</v>
      </c>
      <c r="J203" s="54">
        <v>10730</v>
      </c>
      <c r="K203" s="55">
        <v>15399</v>
      </c>
      <c r="L203" s="50">
        <v>19</v>
      </c>
      <c r="M203" s="56">
        <v>11400</v>
      </c>
      <c r="N203" s="56">
        <v>28612</v>
      </c>
      <c r="O203" s="56">
        <v>24823</v>
      </c>
      <c r="P203" s="56">
        <v>17131</v>
      </c>
      <c r="Q203" s="56">
        <v>38212</v>
      </c>
      <c r="R203" s="56">
        <v>7390</v>
      </c>
      <c r="S203" s="56">
        <v>26926</v>
      </c>
      <c r="T203" s="56">
        <v>3725</v>
      </c>
      <c r="U203" s="56">
        <v>18345</v>
      </c>
      <c r="V203" s="56">
        <v>3290</v>
      </c>
      <c r="W203" s="56">
        <v>245</v>
      </c>
      <c r="X203" s="57">
        <v>689782</v>
      </c>
      <c r="Y203" s="36"/>
    </row>
    <row r="204" spans="1:25" ht="11.25" customHeight="1">
      <c r="A204" s="37">
        <v>20</v>
      </c>
      <c r="B204" s="38"/>
      <c r="C204" s="39" t="s">
        <v>171</v>
      </c>
      <c r="D204" s="40">
        <v>89513</v>
      </c>
      <c r="E204" s="41">
        <v>61919</v>
      </c>
      <c r="F204" s="41">
        <v>111671</v>
      </c>
      <c r="G204" s="41">
        <v>132537</v>
      </c>
      <c r="H204" s="41">
        <v>8343</v>
      </c>
      <c r="I204" s="41">
        <v>17425</v>
      </c>
      <c r="J204" s="41">
        <v>11152</v>
      </c>
      <c r="K204" s="42">
        <v>14856</v>
      </c>
      <c r="L204" s="37">
        <v>20</v>
      </c>
      <c r="M204" s="43">
        <v>8530</v>
      </c>
      <c r="N204" s="43">
        <v>20484</v>
      </c>
      <c r="O204" s="43">
        <v>20118</v>
      </c>
      <c r="P204" s="43">
        <v>13661</v>
      </c>
      <c r="Q204" s="43">
        <v>29623</v>
      </c>
      <c r="R204" s="43">
        <v>5906</v>
      </c>
      <c r="S204" s="43">
        <v>23006</v>
      </c>
      <c r="T204" s="43">
        <v>2163</v>
      </c>
      <c r="U204" s="43">
        <v>14264</v>
      </c>
      <c r="V204" s="43">
        <v>1253</v>
      </c>
      <c r="W204" s="43">
        <v>178</v>
      </c>
      <c r="X204" s="44">
        <v>586602</v>
      </c>
      <c r="Y204" s="36"/>
    </row>
    <row r="205" spans="1:25" ht="11.25" customHeight="1">
      <c r="A205" s="37">
        <v>21</v>
      </c>
      <c r="B205" s="38"/>
      <c r="C205" s="39" t="s">
        <v>172</v>
      </c>
      <c r="D205" s="40">
        <v>847</v>
      </c>
      <c r="E205" s="41">
        <v>1582</v>
      </c>
      <c r="F205" s="41">
        <v>1878</v>
      </c>
      <c r="G205" s="41">
        <v>5184</v>
      </c>
      <c r="H205" s="41">
        <v>79</v>
      </c>
      <c r="I205" s="41">
        <v>388</v>
      </c>
      <c r="J205" s="41">
        <v>153</v>
      </c>
      <c r="K205" s="42">
        <v>24</v>
      </c>
      <c r="L205" s="37">
        <v>21</v>
      </c>
      <c r="M205" s="43">
        <v>166</v>
      </c>
      <c r="N205" s="43">
        <v>112</v>
      </c>
      <c r="O205" s="43">
        <v>3425</v>
      </c>
      <c r="P205" s="43">
        <v>1616</v>
      </c>
      <c r="Q205" s="43">
        <v>601</v>
      </c>
      <c r="R205" s="43">
        <v>21</v>
      </c>
      <c r="S205" s="43">
        <v>81</v>
      </c>
      <c r="T205" s="43">
        <v>71</v>
      </c>
      <c r="U205" s="43">
        <v>1102</v>
      </c>
      <c r="V205" s="43">
        <v>220</v>
      </c>
      <c r="W205" s="43">
        <v>53</v>
      </c>
      <c r="X205" s="44">
        <v>17603</v>
      </c>
      <c r="Y205" s="36"/>
    </row>
    <row r="206" spans="1:25" ht="11.25" customHeight="1">
      <c r="A206" s="37">
        <v>22</v>
      </c>
      <c r="B206" s="38"/>
      <c r="C206" s="39" t="s">
        <v>173</v>
      </c>
      <c r="D206" s="40">
        <v>540</v>
      </c>
      <c r="E206" s="41">
        <v>0</v>
      </c>
      <c r="F206" s="41">
        <v>0</v>
      </c>
      <c r="G206" s="41">
        <v>273</v>
      </c>
      <c r="H206" s="41">
        <v>33</v>
      </c>
      <c r="I206" s="41">
        <v>0</v>
      </c>
      <c r="J206" s="41">
        <v>2</v>
      </c>
      <c r="K206" s="42">
        <v>2</v>
      </c>
      <c r="L206" s="37">
        <v>22</v>
      </c>
      <c r="M206" s="43">
        <v>0</v>
      </c>
      <c r="N206" s="43">
        <v>248</v>
      </c>
      <c r="O206" s="43">
        <v>0</v>
      </c>
      <c r="P206" s="43">
        <v>16</v>
      </c>
      <c r="Q206" s="43">
        <v>304</v>
      </c>
      <c r="R206" s="43">
        <v>0</v>
      </c>
      <c r="S206" s="43">
        <v>412</v>
      </c>
      <c r="T206" s="43">
        <v>458</v>
      </c>
      <c r="U206" s="43">
        <v>28</v>
      </c>
      <c r="V206" s="43">
        <v>0</v>
      </c>
      <c r="W206" s="43">
        <v>0</v>
      </c>
      <c r="X206" s="44">
        <v>2316</v>
      </c>
      <c r="Y206" s="36"/>
    </row>
    <row r="207" spans="1:25" ht="11.25" customHeight="1">
      <c r="A207" s="37">
        <v>23</v>
      </c>
      <c r="B207" s="38"/>
      <c r="C207" s="39" t="s">
        <v>174</v>
      </c>
      <c r="D207" s="40">
        <v>857</v>
      </c>
      <c r="E207" s="41">
        <v>5128</v>
      </c>
      <c r="F207" s="41">
        <v>11975</v>
      </c>
      <c r="G207" s="41">
        <v>4695</v>
      </c>
      <c r="H207" s="41">
        <v>152</v>
      </c>
      <c r="I207" s="41">
        <v>2108</v>
      </c>
      <c r="J207" s="41">
        <v>427</v>
      </c>
      <c r="K207" s="42">
        <v>281</v>
      </c>
      <c r="L207" s="37">
        <v>23</v>
      </c>
      <c r="M207" s="43">
        <v>1945</v>
      </c>
      <c r="N207" s="43">
        <v>7102</v>
      </c>
      <c r="O207" s="43">
        <v>679</v>
      </c>
      <c r="P207" s="43">
        <v>179</v>
      </c>
      <c r="Q207" s="43">
        <v>4744</v>
      </c>
      <c r="R207" s="43">
        <v>1355</v>
      </c>
      <c r="S207" s="43">
        <v>3334</v>
      </c>
      <c r="T207" s="43">
        <v>630</v>
      </c>
      <c r="U207" s="43">
        <v>193</v>
      </c>
      <c r="V207" s="43">
        <v>1280</v>
      </c>
      <c r="W207" s="43">
        <v>14</v>
      </c>
      <c r="X207" s="44">
        <v>47078</v>
      </c>
      <c r="Y207" s="36"/>
    </row>
    <row r="208" spans="1:25" ht="11.25" customHeight="1">
      <c r="A208" s="37">
        <v>24</v>
      </c>
      <c r="B208" s="38"/>
      <c r="C208" s="39" t="s">
        <v>157</v>
      </c>
      <c r="D208" s="40">
        <v>430</v>
      </c>
      <c r="E208" s="41">
        <v>4</v>
      </c>
      <c r="F208" s="41">
        <v>-859</v>
      </c>
      <c r="G208" s="41">
        <v>-5019</v>
      </c>
      <c r="H208" s="41">
        <v>0</v>
      </c>
      <c r="I208" s="41">
        <v>28</v>
      </c>
      <c r="J208" s="41">
        <v>-1244</v>
      </c>
      <c r="K208" s="42">
        <v>1</v>
      </c>
      <c r="L208" s="37">
        <v>24</v>
      </c>
      <c r="M208" s="43">
        <v>0</v>
      </c>
      <c r="N208" s="43">
        <v>0</v>
      </c>
      <c r="O208" s="43">
        <v>0</v>
      </c>
      <c r="P208" s="43">
        <v>1645</v>
      </c>
      <c r="Q208" s="43">
        <v>-699</v>
      </c>
      <c r="R208" s="43">
        <v>0</v>
      </c>
      <c r="S208" s="43">
        <v>1</v>
      </c>
      <c r="T208" s="43">
        <v>0</v>
      </c>
      <c r="U208" s="43">
        <v>1520</v>
      </c>
      <c r="V208" s="43">
        <v>0</v>
      </c>
      <c r="W208" s="43">
        <v>0</v>
      </c>
      <c r="X208" s="44">
        <v>-4192</v>
      </c>
      <c r="Y208" s="36"/>
    </row>
    <row r="209" spans="1:25" ht="11.25" customHeight="1">
      <c r="A209" s="37">
        <v>25</v>
      </c>
      <c r="B209" s="38"/>
      <c r="C209" s="39" t="s">
        <v>175</v>
      </c>
      <c r="D209" s="40">
        <v>105</v>
      </c>
      <c r="E209" s="41">
        <v>1755</v>
      </c>
      <c r="F209" s="41">
        <v>2447</v>
      </c>
      <c r="G209" s="41">
        <v>794</v>
      </c>
      <c r="H209" s="41">
        <v>0</v>
      </c>
      <c r="I209" s="41">
        <v>0</v>
      </c>
      <c r="J209" s="41">
        <v>142</v>
      </c>
      <c r="K209" s="42">
        <v>0</v>
      </c>
      <c r="L209" s="37">
        <v>25</v>
      </c>
      <c r="M209" s="43">
        <v>0</v>
      </c>
      <c r="N209" s="43">
        <v>239</v>
      </c>
      <c r="O209" s="43">
        <v>0</v>
      </c>
      <c r="P209" s="43">
        <v>0</v>
      </c>
      <c r="Q209" s="43">
        <v>0</v>
      </c>
      <c r="R209" s="43">
        <v>0</v>
      </c>
      <c r="S209" s="43">
        <v>0</v>
      </c>
      <c r="T209" s="43">
        <v>306</v>
      </c>
      <c r="U209" s="43">
        <v>1227</v>
      </c>
      <c r="V209" s="43">
        <v>478</v>
      </c>
      <c r="W209" s="43">
        <v>0</v>
      </c>
      <c r="X209" s="44">
        <v>7493</v>
      </c>
      <c r="Y209" s="36"/>
    </row>
    <row r="210" spans="1:25" ht="11.25" customHeight="1">
      <c r="A210" s="37">
        <v>26</v>
      </c>
      <c r="B210" s="38"/>
      <c r="C210" s="39" t="s">
        <v>176</v>
      </c>
      <c r="D210" s="40">
        <v>1685</v>
      </c>
      <c r="E210" s="41">
        <v>669</v>
      </c>
      <c r="F210" s="41">
        <v>2694</v>
      </c>
      <c r="G210" s="41">
        <v>1162</v>
      </c>
      <c r="H210" s="41">
        <v>426</v>
      </c>
      <c r="I210" s="41">
        <v>91</v>
      </c>
      <c r="J210" s="41">
        <v>96</v>
      </c>
      <c r="K210" s="42">
        <v>231</v>
      </c>
      <c r="L210" s="37">
        <v>26</v>
      </c>
      <c r="M210" s="43">
        <v>68</v>
      </c>
      <c r="N210" s="43">
        <v>395</v>
      </c>
      <c r="O210" s="43">
        <v>568</v>
      </c>
      <c r="P210" s="43">
        <v>14</v>
      </c>
      <c r="Q210" s="43">
        <v>1371</v>
      </c>
      <c r="R210" s="43">
        <v>108</v>
      </c>
      <c r="S210" s="43">
        <v>70</v>
      </c>
      <c r="T210" s="43">
        <v>97</v>
      </c>
      <c r="U210" s="43">
        <v>10</v>
      </c>
      <c r="V210" s="43">
        <v>1</v>
      </c>
      <c r="W210" s="43">
        <v>0</v>
      </c>
      <c r="X210" s="44">
        <v>9756</v>
      </c>
      <c r="Y210" s="36"/>
    </row>
    <row r="211" spans="1:25" ht="11.25" customHeight="1">
      <c r="A211" s="37">
        <v>27</v>
      </c>
      <c r="B211" s="38"/>
      <c r="C211" s="39" t="s">
        <v>177</v>
      </c>
      <c r="D211" s="40">
        <v>2755</v>
      </c>
      <c r="E211" s="41">
        <v>1099</v>
      </c>
      <c r="F211" s="41">
        <v>4576</v>
      </c>
      <c r="G211" s="41">
        <v>11405</v>
      </c>
      <c r="H211" s="41">
        <v>108</v>
      </c>
      <c r="I211" s="41">
        <v>72</v>
      </c>
      <c r="J211" s="41">
        <v>2</v>
      </c>
      <c r="K211" s="42">
        <v>4</v>
      </c>
      <c r="L211" s="37">
        <v>27</v>
      </c>
      <c r="M211" s="43">
        <v>691</v>
      </c>
      <c r="N211" s="43">
        <v>32</v>
      </c>
      <c r="O211" s="43">
        <v>33</v>
      </c>
      <c r="P211" s="43">
        <v>0</v>
      </c>
      <c r="Q211" s="43">
        <v>2268</v>
      </c>
      <c r="R211" s="43">
        <v>0</v>
      </c>
      <c r="S211" s="43">
        <v>22</v>
      </c>
      <c r="T211" s="43">
        <v>0</v>
      </c>
      <c r="U211" s="43">
        <v>1</v>
      </c>
      <c r="V211" s="43">
        <v>58</v>
      </c>
      <c r="W211" s="43">
        <v>0</v>
      </c>
      <c r="X211" s="44">
        <v>23126</v>
      </c>
      <c r="Y211" s="36"/>
    </row>
    <row r="212" spans="1:25" ht="11.25" customHeight="1">
      <c r="A212" s="50">
        <v>28</v>
      </c>
      <c r="B212" s="51"/>
      <c r="C212" s="52" t="s">
        <v>178</v>
      </c>
      <c r="D212" s="53">
        <v>129110</v>
      </c>
      <c r="E212" s="54">
        <v>112895</v>
      </c>
      <c r="F212" s="54">
        <v>253602</v>
      </c>
      <c r="G212" s="54">
        <v>317977</v>
      </c>
      <c r="H212" s="54">
        <v>51999</v>
      </c>
      <c r="I212" s="54">
        <v>65829</v>
      </c>
      <c r="J212" s="54">
        <v>32951</v>
      </c>
      <c r="K212" s="55">
        <v>24037</v>
      </c>
      <c r="L212" s="50">
        <v>28</v>
      </c>
      <c r="M212" s="56">
        <v>65009</v>
      </c>
      <c r="N212" s="56">
        <v>1473</v>
      </c>
      <c r="O212" s="56">
        <v>34558</v>
      </c>
      <c r="P212" s="56">
        <v>9444</v>
      </c>
      <c r="Q212" s="56">
        <v>114964</v>
      </c>
      <c r="R212" s="56">
        <v>31830</v>
      </c>
      <c r="S212" s="56">
        <v>70274</v>
      </c>
      <c r="T212" s="56">
        <v>4709</v>
      </c>
      <c r="U212" s="56">
        <v>9824</v>
      </c>
      <c r="V212" s="56">
        <v>429</v>
      </c>
      <c r="W212" s="56">
        <v>1028</v>
      </c>
      <c r="X212" s="57">
        <v>1331942</v>
      </c>
      <c r="Y212" s="36"/>
    </row>
    <row r="213" spans="1:25" ht="11.25" customHeight="1">
      <c r="A213" s="37">
        <v>29</v>
      </c>
      <c r="B213" s="38"/>
      <c r="C213" s="39" t="s">
        <v>179</v>
      </c>
      <c r="D213" s="40">
        <v>109875</v>
      </c>
      <c r="E213" s="41">
        <v>38498</v>
      </c>
      <c r="F213" s="41">
        <v>210743</v>
      </c>
      <c r="G213" s="41">
        <v>173076</v>
      </c>
      <c r="H213" s="41">
        <v>21491</v>
      </c>
      <c r="I213" s="41">
        <v>17163</v>
      </c>
      <c r="J213" s="41">
        <v>11320</v>
      </c>
      <c r="K213" s="42">
        <v>17041</v>
      </c>
      <c r="L213" s="37">
        <v>29</v>
      </c>
      <c r="M213" s="43">
        <v>21931</v>
      </c>
      <c r="N213" s="43">
        <v>1463</v>
      </c>
      <c r="O213" s="43">
        <v>19843</v>
      </c>
      <c r="P213" s="43">
        <v>8565</v>
      </c>
      <c r="Q213" s="43">
        <v>60407</v>
      </c>
      <c r="R213" s="43">
        <v>6720</v>
      </c>
      <c r="S213" s="43">
        <v>22811</v>
      </c>
      <c r="T213" s="43">
        <v>2468</v>
      </c>
      <c r="U213" s="43">
        <v>2815</v>
      </c>
      <c r="V213" s="43">
        <v>315</v>
      </c>
      <c r="W213" s="43">
        <v>235</v>
      </c>
      <c r="X213" s="44">
        <v>746780</v>
      </c>
      <c r="Y213" s="36"/>
    </row>
    <row r="214" spans="1:25" ht="11.25" customHeight="1">
      <c r="A214" s="37">
        <v>30</v>
      </c>
      <c r="B214" s="38"/>
      <c r="C214" s="39" t="s">
        <v>172</v>
      </c>
      <c r="D214" s="40">
        <v>46</v>
      </c>
      <c r="E214" s="41">
        <v>599</v>
      </c>
      <c r="F214" s="41">
        <v>118</v>
      </c>
      <c r="G214" s="41">
        <v>1219</v>
      </c>
      <c r="H214" s="41">
        <v>2988</v>
      </c>
      <c r="I214" s="41">
        <v>2102</v>
      </c>
      <c r="J214" s="41">
        <v>1131</v>
      </c>
      <c r="K214" s="42">
        <v>766</v>
      </c>
      <c r="L214" s="37">
        <v>30</v>
      </c>
      <c r="M214" s="43">
        <v>160</v>
      </c>
      <c r="N214" s="43">
        <v>0</v>
      </c>
      <c r="O214" s="43">
        <v>30</v>
      </c>
      <c r="P214" s="43">
        <v>569</v>
      </c>
      <c r="Q214" s="43">
        <v>1658</v>
      </c>
      <c r="R214" s="43">
        <v>4</v>
      </c>
      <c r="S214" s="43">
        <v>579</v>
      </c>
      <c r="T214" s="43">
        <v>238</v>
      </c>
      <c r="U214" s="43">
        <v>8</v>
      </c>
      <c r="V214" s="43">
        <v>14</v>
      </c>
      <c r="W214" s="43">
        <v>135</v>
      </c>
      <c r="X214" s="44">
        <v>12364</v>
      </c>
      <c r="Y214" s="36"/>
    </row>
    <row r="215" spans="1:25" ht="11.25" customHeight="1">
      <c r="A215" s="37">
        <v>31</v>
      </c>
      <c r="B215" s="38"/>
      <c r="C215" s="39" t="s">
        <v>173</v>
      </c>
      <c r="D215" s="40">
        <v>1266</v>
      </c>
      <c r="E215" s="41">
        <v>0</v>
      </c>
      <c r="F215" s="41">
        <v>0</v>
      </c>
      <c r="G215" s="41">
        <v>1366</v>
      </c>
      <c r="H215" s="41">
        <v>88</v>
      </c>
      <c r="I215" s="41">
        <v>33</v>
      </c>
      <c r="J215" s="41">
        <v>114</v>
      </c>
      <c r="K215" s="42">
        <v>0</v>
      </c>
      <c r="L215" s="37">
        <v>31</v>
      </c>
      <c r="M215" s="43">
        <v>0</v>
      </c>
      <c r="N215" s="43">
        <v>0</v>
      </c>
      <c r="O215" s="43">
        <v>0</v>
      </c>
      <c r="P215" s="43">
        <v>47</v>
      </c>
      <c r="Q215" s="43">
        <v>453</v>
      </c>
      <c r="R215" s="43">
        <v>0</v>
      </c>
      <c r="S215" s="43">
        <v>1446</v>
      </c>
      <c r="T215" s="43">
        <v>30</v>
      </c>
      <c r="U215" s="43">
        <v>0</v>
      </c>
      <c r="V215" s="43">
        <v>0</v>
      </c>
      <c r="W215" s="43">
        <v>0</v>
      </c>
      <c r="X215" s="44">
        <v>4843</v>
      </c>
      <c r="Y215" s="36"/>
    </row>
    <row r="216" spans="1:25" ht="11.25" customHeight="1">
      <c r="A216" s="37">
        <v>32</v>
      </c>
      <c r="B216" s="38"/>
      <c r="C216" s="39" t="s">
        <v>174</v>
      </c>
      <c r="D216" s="40">
        <v>10621</v>
      </c>
      <c r="E216" s="41">
        <v>60798</v>
      </c>
      <c r="F216" s="41">
        <v>28328</v>
      </c>
      <c r="G216" s="41">
        <v>129576</v>
      </c>
      <c r="H216" s="41">
        <v>24062</v>
      </c>
      <c r="I216" s="41">
        <v>41866</v>
      </c>
      <c r="J216" s="41">
        <v>18454</v>
      </c>
      <c r="K216" s="42">
        <v>5680</v>
      </c>
      <c r="L216" s="37">
        <v>32</v>
      </c>
      <c r="M216" s="43">
        <v>39555</v>
      </c>
      <c r="N216" s="43">
        <v>0</v>
      </c>
      <c r="O216" s="43">
        <v>14685</v>
      </c>
      <c r="P216" s="43">
        <v>154</v>
      </c>
      <c r="Q216" s="43">
        <v>46714</v>
      </c>
      <c r="R216" s="43">
        <v>25105</v>
      </c>
      <c r="S216" s="43">
        <v>43845</v>
      </c>
      <c r="T216" s="43">
        <v>1293</v>
      </c>
      <c r="U216" s="43">
        <v>6624</v>
      </c>
      <c r="V216" s="43">
        <v>81</v>
      </c>
      <c r="W216" s="43">
        <v>281</v>
      </c>
      <c r="X216" s="44">
        <v>497722</v>
      </c>
      <c r="Y216" s="36"/>
    </row>
    <row r="217" spans="1:25" ht="11.25" customHeight="1">
      <c r="A217" s="37">
        <v>33</v>
      </c>
      <c r="B217" s="38"/>
      <c r="C217" s="39" t="s">
        <v>165</v>
      </c>
      <c r="D217" s="40">
        <v>0</v>
      </c>
      <c r="E217" s="41">
        <v>7878</v>
      </c>
      <c r="F217" s="41">
        <v>859</v>
      </c>
      <c r="G217" s="41">
        <v>5929</v>
      </c>
      <c r="H217" s="41">
        <v>0</v>
      </c>
      <c r="I217" s="41">
        <v>4026</v>
      </c>
      <c r="J217" s="41">
        <v>1382</v>
      </c>
      <c r="K217" s="42">
        <v>86</v>
      </c>
      <c r="L217" s="37">
        <v>33</v>
      </c>
      <c r="M217" s="43">
        <v>0</v>
      </c>
      <c r="N217" s="43">
        <v>10</v>
      </c>
      <c r="O217" s="43">
        <v>0</v>
      </c>
      <c r="P217" s="43">
        <v>0</v>
      </c>
      <c r="Q217" s="43">
        <v>699</v>
      </c>
      <c r="R217" s="43">
        <v>1</v>
      </c>
      <c r="S217" s="43">
        <v>143</v>
      </c>
      <c r="T217" s="43">
        <v>399</v>
      </c>
      <c r="U217" s="43">
        <v>244</v>
      </c>
      <c r="V217" s="43">
        <v>0</v>
      </c>
      <c r="W217" s="43">
        <v>376</v>
      </c>
      <c r="X217" s="44">
        <v>22032</v>
      </c>
      <c r="Y217" s="36"/>
    </row>
    <row r="218" spans="1:25" ht="11.25" customHeight="1">
      <c r="A218" s="37">
        <v>34</v>
      </c>
      <c r="B218" s="38"/>
      <c r="C218" s="39" t="s">
        <v>166</v>
      </c>
      <c r="D218" s="40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2">
        <v>0</v>
      </c>
      <c r="L218" s="37">
        <v>34</v>
      </c>
      <c r="M218" s="43">
        <v>0</v>
      </c>
      <c r="N218" s="43">
        <v>0</v>
      </c>
      <c r="O218" s="43">
        <v>0</v>
      </c>
      <c r="P218" s="43">
        <v>0</v>
      </c>
      <c r="Q218" s="43">
        <v>0</v>
      </c>
      <c r="R218" s="43">
        <v>0</v>
      </c>
      <c r="S218" s="43">
        <v>0</v>
      </c>
      <c r="T218" s="43">
        <v>0</v>
      </c>
      <c r="U218" s="43">
        <v>0</v>
      </c>
      <c r="V218" s="43">
        <v>0</v>
      </c>
      <c r="W218" s="43">
        <v>0</v>
      </c>
      <c r="X218" s="44">
        <v>0</v>
      </c>
      <c r="Y218" s="36"/>
    </row>
    <row r="219" spans="1:25" ht="11.25" customHeight="1">
      <c r="A219" s="37">
        <v>35</v>
      </c>
      <c r="B219" s="38"/>
      <c r="C219" s="39" t="s">
        <v>180</v>
      </c>
      <c r="D219" s="40">
        <v>6995</v>
      </c>
      <c r="E219" s="41">
        <v>2726</v>
      </c>
      <c r="F219" s="41">
        <v>12327</v>
      </c>
      <c r="G219" s="41">
        <v>6034</v>
      </c>
      <c r="H219" s="41">
        <v>1354</v>
      </c>
      <c r="I219" s="41">
        <v>402</v>
      </c>
      <c r="J219" s="41">
        <v>403</v>
      </c>
      <c r="K219" s="42">
        <v>414</v>
      </c>
      <c r="L219" s="37">
        <v>35</v>
      </c>
      <c r="M219" s="43">
        <v>501</v>
      </c>
      <c r="N219" s="43">
        <v>0</v>
      </c>
      <c r="O219" s="43">
        <v>0</v>
      </c>
      <c r="P219" s="43">
        <v>109</v>
      </c>
      <c r="Q219" s="43">
        <v>0</v>
      </c>
      <c r="R219" s="43">
        <v>0</v>
      </c>
      <c r="S219" s="43">
        <v>328</v>
      </c>
      <c r="T219" s="43">
        <v>281</v>
      </c>
      <c r="U219" s="43">
        <v>11</v>
      </c>
      <c r="V219" s="43">
        <v>10</v>
      </c>
      <c r="W219" s="43">
        <v>1</v>
      </c>
      <c r="X219" s="44">
        <v>31896</v>
      </c>
      <c r="Y219" s="36"/>
    </row>
    <row r="220" spans="1:25" ht="11.25" customHeight="1">
      <c r="A220" s="37">
        <v>36</v>
      </c>
      <c r="B220" s="38"/>
      <c r="C220" s="39" t="s">
        <v>181</v>
      </c>
      <c r="D220" s="40">
        <v>307</v>
      </c>
      <c r="E220" s="41">
        <v>2396</v>
      </c>
      <c r="F220" s="41">
        <v>1227</v>
      </c>
      <c r="G220" s="41">
        <v>777</v>
      </c>
      <c r="H220" s="41">
        <v>2016</v>
      </c>
      <c r="I220" s="41">
        <v>237</v>
      </c>
      <c r="J220" s="41">
        <v>147</v>
      </c>
      <c r="K220" s="42">
        <v>50</v>
      </c>
      <c r="L220" s="37">
        <v>36</v>
      </c>
      <c r="M220" s="43">
        <v>2862</v>
      </c>
      <c r="N220" s="43">
        <v>0</v>
      </c>
      <c r="O220" s="43">
        <v>0</v>
      </c>
      <c r="P220" s="43">
        <v>0</v>
      </c>
      <c r="Q220" s="43">
        <v>5033</v>
      </c>
      <c r="R220" s="43">
        <v>0</v>
      </c>
      <c r="S220" s="43">
        <v>1122</v>
      </c>
      <c r="T220" s="43">
        <v>0</v>
      </c>
      <c r="U220" s="43">
        <v>122</v>
      </c>
      <c r="V220" s="43">
        <v>9</v>
      </c>
      <c r="W220" s="43">
        <v>0</v>
      </c>
      <c r="X220" s="44">
        <v>16305</v>
      </c>
      <c r="Y220" s="36"/>
    </row>
    <row r="221" spans="1:25" ht="11.25" customHeight="1">
      <c r="A221" s="37"/>
      <c r="B221" s="38"/>
      <c r="C221" s="39"/>
      <c r="D221" s="40"/>
      <c r="E221" s="41"/>
      <c r="F221" s="41"/>
      <c r="G221" s="41"/>
      <c r="H221" s="41"/>
      <c r="I221" s="41"/>
      <c r="J221" s="41"/>
      <c r="K221" s="42"/>
      <c r="L221" s="37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4"/>
      <c r="Y221" s="36"/>
    </row>
    <row r="222" spans="1:25" ht="11.25" customHeight="1">
      <c r="A222" s="50">
        <v>37</v>
      </c>
      <c r="B222" s="51"/>
      <c r="C222" s="52" t="s">
        <v>182</v>
      </c>
      <c r="D222" s="53">
        <v>278229</v>
      </c>
      <c r="E222" s="54">
        <v>102406</v>
      </c>
      <c r="F222" s="54">
        <v>515877</v>
      </c>
      <c r="G222" s="54">
        <v>258310</v>
      </c>
      <c r="H222" s="54">
        <v>28841</v>
      </c>
      <c r="I222" s="54">
        <v>42464</v>
      </c>
      <c r="J222" s="54">
        <v>27141</v>
      </c>
      <c r="K222" s="55">
        <v>35119</v>
      </c>
      <c r="L222" s="50">
        <v>37</v>
      </c>
      <c r="M222" s="56">
        <v>50885</v>
      </c>
      <c r="N222" s="56">
        <v>77752</v>
      </c>
      <c r="O222" s="56">
        <v>80334</v>
      </c>
      <c r="P222" s="56">
        <v>12772</v>
      </c>
      <c r="Q222" s="56">
        <v>146649</v>
      </c>
      <c r="R222" s="56">
        <v>35495</v>
      </c>
      <c r="S222" s="56">
        <v>48421</v>
      </c>
      <c r="T222" s="56">
        <v>1565</v>
      </c>
      <c r="U222" s="56">
        <v>7759</v>
      </c>
      <c r="V222" s="56">
        <v>17634</v>
      </c>
      <c r="W222" s="56">
        <f>W184-W202</f>
        <v>1012</v>
      </c>
      <c r="X222" s="57">
        <v>1768665</v>
      </c>
      <c r="Y222" s="36"/>
    </row>
    <row r="223" spans="1:25" ht="11.25" customHeight="1">
      <c r="A223" s="37"/>
      <c r="B223" s="38"/>
      <c r="C223" s="39"/>
      <c r="D223" s="40"/>
      <c r="E223" s="41"/>
      <c r="F223" s="41"/>
      <c r="G223" s="41"/>
      <c r="H223" s="41"/>
      <c r="I223" s="41"/>
      <c r="J223" s="41"/>
      <c r="K223" s="42"/>
      <c r="L223" s="37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4"/>
      <c r="Y223" s="36"/>
    </row>
    <row r="224" spans="1:25" ht="11.25" customHeight="1">
      <c r="A224" s="28">
        <v>38</v>
      </c>
      <c r="B224" s="29"/>
      <c r="C224" s="30" t="s">
        <v>183</v>
      </c>
      <c r="D224" s="45">
        <v>314280</v>
      </c>
      <c r="E224" s="46">
        <v>49832</v>
      </c>
      <c r="F224" s="46">
        <v>278328</v>
      </c>
      <c r="G224" s="46">
        <v>234066</v>
      </c>
      <c r="H224" s="46">
        <v>91096</v>
      </c>
      <c r="I224" s="46">
        <v>27353</v>
      </c>
      <c r="J224" s="46">
        <v>8825</v>
      </c>
      <c r="K224" s="47">
        <v>9400</v>
      </c>
      <c r="L224" s="28">
        <v>38</v>
      </c>
      <c r="M224" s="48">
        <v>11512</v>
      </c>
      <c r="N224" s="48">
        <v>8412</v>
      </c>
      <c r="O224" s="48">
        <v>37494</v>
      </c>
      <c r="P224" s="48">
        <v>22717</v>
      </c>
      <c r="Q224" s="48">
        <v>100876</v>
      </c>
      <c r="R224" s="48">
        <v>9791</v>
      </c>
      <c r="S224" s="48">
        <v>64812</v>
      </c>
      <c r="T224" s="48">
        <v>12524</v>
      </c>
      <c r="U224" s="48">
        <v>7588</v>
      </c>
      <c r="V224" s="48">
        <v>314</v>
      </c>
      <c r="W224" s="48">
        <v>66</v>
      </c>
      <c r="X224" s="49">
        <v>1289286</v>
      </c>
      <c r="Y224" s="36"/>
    </row>
    <row r="225" spans="1:25" ht="11.25" customHeight="1">
      <c r="A225" s="50">
        <v>39</v>
      </c>
      <c r="B225" s="51"/>
      <c r="C225" s="52" t="s">
        <v>184</v>
      </c>
      <c r="D225" s="53">
        <v>156611</v>
      </c>
      <c r="E225" s="54">
        <v>24473</v>
      </c>
      <c r="F225" s="54">
        <v>155833</v>
      </c>
      <c r="G225" s="54">
        <v>72508</v>
      </c>
      <c r="H225" s="54">
        <v>35925</v>
      </c>
      <c r="I225" s="54">
        <v>5761</v>
      </c>
      <c r="J225" s="54">
        <v>2495</v>
      </c>
      <c r="K225" s="55">
        <v>5544</v>
      </c>
      <c r="L225" s="50">
        <v>39</v>
      </c>
      <c r="M225" s="56">
        <v>2526</v>
      </c>
      <c r="N225" s="56">
        <v>8412</v>
      </c>
      <c r="O225" s="56">
        <v>18425</v>
      </c>
      <c r="P225" s="56">
        <v>6475</v>
      </c>
      <c r="Q225" s="56">
        <v>66860</v>
      </c>
      <c r="R225" s="56">
        <v>2948</v>
      </c>
      <c r="S225" s="56">
        <v>45732</v>
      </c>
      <c r="T225" s="56">
        <v>932</v>
      </c>
      <c r="U225" s="56">
        <v>1993</v>
      </c>
      <c r="V225" s="56">
        <v>280</v>
      </c>
      <c r="W225" s="56">
        <v>8</v>
      </c>
      <c r="X225" s="57">
        <v>613741</v>
      </c>
      <c r="Y225" s="36"/>
    </row>
    <row r="226" spans="1:25" ht="11.25" customHeight="1">
      <c r="A226" s="37">
        <v>40</v>
      </c>
      <c r="B226" s="38"/>
      <c r="C226" s="39" t="s">
        <v>185</v>
      </c>
      <c r="D226" s="40">
        <v>44185</v>
      </c>
      <c r="E226" s="41">
        <v>15045</v>
      </c>
      <c r="F226" s="41">
        <v>107130</v>
      </c>
      <c r="G226" s="41">
        <v>25518</v>
      </c>
      <c r="H226" s="41">
        <v>13753</v>
      </c>
      <c r="I226" s="41">
        <v>2376</v>
      </c>
      <c r="J226" s="41">
        <v>1940</v>
      </c>
      <c r="K226" s="42">
        <v>2703</v>
      </c>
      <c r="L226" s="37">
        <v>40</v>
      </c>
      <c r="M226" s="43">
        <v>1897</v>
      </c>
      <c r="N226" s="43">
        <v>791</v>
      </c>
      <c r="O226" s="43">
        <v>12589</v>
      </c>
      <c r="P226" s="43">
        <v>332</v>
      </c>
      <c r="Q226" s="43">
        <v>14265</v>
      </c>
      <c r="R226" s="43">
        <v>854</v>
      </c>
      <c r="S226" s="43">
        <v>2838</v>
      </c>
      <c r="T226" s="43">
        <v>238</v>
      </c>
      <c r="U226" s="43">
        <v>1620</v>
      </c>
      <c r="V226" s="43">
        <v>1</v>
      </c>
      <c r="W226" s="43">
        <v>7</v>
      </c>
      <c r="X226" s="44">
        <v>248082</v>
      </c>
      <c r="Y226" s="36"/>
    </row>
    <row r="227" spans="1:25" ht="11.25" customHeight="1">
      <c r="A227" s="37">
        <v>41</v>
      </c>
      <c r="B227" s="38"/>
      <c r="C227" s="39" t="s">
        <v>186</v>
      </c>
      <c r="D227" s="40">
        <v>0</v>
      </c>
      <c r="E227" s="41">
        <v>181</v>
      </c>
      <c r="F227" s="41">
        <v>176</v>
      </c>
      <c r="G227" s="41">
        <v>34</v>
      </c>
      <c r="H227" s="41">
        <v>0</v>
      </c>
      <c r="I227" s="41">
        <v>0</v>
      </c>
      <c r="J227" s="41">
        <v>0</v>
      </c>
      <c r="K227" s="42">
        <v>0</v>
      </c>
      <c r="L227" s="37">
        <v>41</v>
      </c>
      <c r="M227" s="43">
        <v>0</v>
      </c>
      <c r="N227" s="43">
        <v>0</v>
      </c>
      <c r="O227" s="43">
        <v>0</v>
      </c>
      <c r="P227" s="43">
        <v>0</v>
      </c>
      <c r="Q227" s="43">
        <v>0</v>
      </c>
      <c r="R227" s="43">
        <v>0</v>
      </c>
      <c r="S227" s="43">
        <v>280</v>
      </c>
      <c r="T227" s="43">
        <v>0</v>
      </c>
      <c r="U227" s="43">
        <v>0</v>
      </c>
      <c r="V227" s="43">
        <v>0</v>
      </c>
      <c r="W227" s="43">
        <v>0</v>
      </c>
      <c r="X227" s="44">
        <v>671</v>
      </c>
      <c r="Y227" s="36"/>
    </row>
    <row r="228" spans="1:25" ht="11.25" customHeight="1">
      <c r="A228" s="37">
        <v>42</v>
      </c>
      <c r="B228" s="38"/>
      <c r="C228" s="39" t="s">
        <v>187</v>
      </c>
      <c r="D228" s="40">
        <v>112426</v>
      </c>
      <c r="E228" s="41">
        <v>9247</v>
      </c>
      <c r="F228" s="41">
        <v>48527</v>
      </c>
      <c r="G228" s="41">
        <v>46956</v>
      </c>
      <c r="H228" s="41">
        <v>22172</v>
      </c>
      <c r="I228" s="41">
        <v>3385</v>
      </c>
      <c r="J228" s="41">
        <v>555</v>
      </c>
      <c r="K228" s="42">
        <v>2841</v>
      </c>
      <c r="L228" s="37">
        <v>42</v>
      </c>
      <c r="M228" s="43">
        <v>629</v>
      </c>
      <c r="N228" s="43">
        <v>7621</v>
      </c>
      <c r="O228" s="43">
        <v>5836</v>
      </c>
      <c r="P228" s="43">
        <v>6143</v>
      </c>
      <c r="Q228" s="43">
        <v>52595</v>
      </c>
      <c r="R228" s="43">
        <v>2094</v>
      </c>
      <c r="S228" s="43">
        <v>42614</v>
      </c>
      <c r="T228" s="43">
        <v>694</v>
      </c>
      <c r="U228" s="43">
        <v>373</v>
      </c>
      <c r="V228" s="43">
        <v>279</v>
      </c>
      <c r="W228" s="43">
        <v>1</v>
      </c>
      <c r="X228" s="44">
        <v>364988</v>
      </c>
      <c r="Y228" s="36"/>
    </row>
    <row r="229" spans="1:25" ht="11.25" customHeight="1">
      <c r="A229" s="50">
        <v>43</v>
      </c>
      <c r="B229" s="51"/>
      <c r="C229" s="52" t="s">
        <v>188</v>
      </c>
      <c r="D229" s="53">
        <v>157669</v>
      </c>
      <c r="E229" s="54">
        <v>25359</v>
      </c>
      <c r="F229" s="54">
        <v>122495</v>
      </c>
      <c r="G229" s="54">
        <v>161558</v>
      </c>
      <c r="H229" s="54">
        <v>55171</v>
      </c>
      <c r="I229" s="54">
        <v>21592</v>
      </c>
      <c r="J229" s="54">
        <v>6330</v>
      </c>
      <c r="K229" s="55">
        <v>3856</v>
      </c>
      <c r="L229" s="50">
        <v>43</v>
      </c>
      <c r="M229" s="56">
        <v>8986</v>
      </c>
      <c r="N229" s="56">
        <v>0</v>
      </c>
      <c r="O229" s="56">
        <v>19069</v>
      </c>
      <c r="P229" s="56">
        <v>16242</v>
      </c>
      <c r="Q229" s="56">
        <v>34016</v>
      </c>
      <c r="R229" s="56">
        <v>6843</v>
      </c>
      <c r="S229" s="56">
        <v>19080</v>
      </c>
      <c r="T229" s="56">
        <v>11592</v>
      </c>
      <c r="U229" s="56">
        <v>5595</v>
      </c>
      <c r="V229" s="56">
        <v>34</v>
      </c>
      <c r="W229" s="56">
        <v>58</v>
      </c>
      <c r="X229" s="57">
        <v>675545</v>
      </c>
      <c r="Y229" s="36"/>
    </row>
    <row r="230" spans="1:25" ht="11.25" customHeight="1">
      <c r="A230" s="37">
        <v>44</v>
      </c>
      <c r="B230" s="38"/>
      <c r="C230" s="39" t="s">
        <v>185</v>
      </c>
      <c r="D230" s="40">
        <v>42168</v>
      </c>
      <c r="E230" s="41">
        <v>17594</v>
      </c>
      <c r="F230" s="41">
        <v>101600</v>
      </c>
      <c r="G230" s="41">
        <v>45421</v>
      </c>
      <c r="H230" s="41">
        <v>9108</v>
      </c>
      <c r="I230" s="41">
        <v>6553</v>
      </c>
      <c r="J230" s="41">
        <v>5168</v>
      </c>
      <c r="K230" s="42">
        <v>2576</v>
      </c>
      <c r="L230" s="37">
        <v>44</v>
      </c>
      <c r="M230" s="43">
        <v>6976</v>
      </c>
      <c r="N230" s="43">
        <v>0</v>
      </c>
      <c r="O230" s="43">
        <v>7181</v>
      </c>
      <c r="P230" s="43">
        <v>2663</v>
      </c>
      <c r="Q230" s="43">
        <v>28727</v>
      </c>
      <c r="R230" s="43">
        <v>5673</v>
      </c>
      <c r="S230" s="43">
        <v>8660</v>
      </c>
      <c r="T230" s="43">
        <v>114</v>
      </c>
      <c r="U230" s="43">
        <v>4990</v>
      </c>
      <c r="V230" s="43">
        <v>34</v>
      </c>
      <c r="W230" s="43">
        <v>46</v>
      </c>
      <c r="X230" s="44">
        <v>295252</v>
      </c>
      <c r="Y230" s="36"/>
    </row>
    <row r="231" spans="1:25" ht="11.25" customHeight="1">
      <c r="A231" s="37">
        <v>45</v>
      </c>
      <c r="B231" s="38"/>
      <c r="C231" s="39" t="s">
        <v>186</v>
      </c>
      <c r="D231" s="40">
        <v>0</v>
      </c>
      <c r="E231" s="41">
        <v>0</v>
      </c>
      <c r="F231" s="41">
        <v>626</v>
      </c>
      <c r="G231" s="41">
        <v>344</v>
      </c>
      <c r="H231" s="41">
        <v>89</v>
      </c>
      <c r="I231" s="41">
        <v>6</v>
      </c>
      <c r="J231" s="41">
        <v>0</v>
      </c>
      <c r="K231" s="42">
        <v>0</v>
      </c>
      <c r="L231" s="37">
        <v>45</v>
      </c>
      <c r="M231" s="43">
        <v>22</v>
      </c>
      <c r="N231" s="43">
        <v>0</v>
      </c>
      <c r="O231" s="43">
        <v>0</v>
      </c>
      <c r="P231" s="43">
        <v>0</v>
      </c>
      <c r="Q231" s="43">
        <v>0</v>
      </c>
      <c r="R231" s="43">
        <v>0</v>
      </c>
      <c r="S231" s="43">
        <v>0</v>
      </c>
      <c r="T231" s="43">
        <v>0</v>
      </c>
      <c r="U231" s="43">
        <v>0</v>
      </c>
      <c r="V231" s="43">
        <v>0</v>
      </c>
      <c r="W231" s="43">
        <v>0</v>
      </c>
      <c r="X231" s="44">
        <v>1087</v>
      </c>
      <c r="Y231" s="36"/>
    </row>
    <row r="232" spans="1:25" ht="11.25" customHeight="1">
      <c r="A232" s="37">
        <v>46</v>
      </c>
      <c r="B232" s="38"/>
      <c r="C232" s="39" t="s">
        <v>189</v>
      </c>
      <c r="D232" s="40">
        <v>115501</v>
      </c>
      <c r="E232" s="41">
        <v>7765</v>
      </c>
      <c r="F232" s="41">
        <v>20269</v>
      </c>
      <c r="G232" s="41">
        <v>115793</v>
      </c>
      <c r="H232" s="41">
        <v>45974</v>
      </c>
      <c r="I232" s="41">
        <v>15033</v>
      </c>
      <c r="J232" s="41">
        <v>1162</v>
      </c>
      <c r="K232" s="42">
        <v>1280</v>
      </c>
      <c r="L232" s="37">
        <v>46</v>
      </c>
      <c r="M232" s="43">
        <v>1988</v>
      </c>
      <c r="N232" s="43">
        <v>0</v>
      </c>
      <c r="O232" s="43">
        <v>11888</v>
      </c>
      <c r="P232" s="43">
        <v>13579</v>
      </c>
      <c r="Q232" s="43">
        <v>5289</v>
      </c>
      <c r="R232" s="43">
        <v>1170</v>
      </c>
      <c r="S232" s="43">
        <v>10420</v>
      </c>
      <c r="T232" s="43">
        <v>11478</v>
      </c>
      <c r="U232" s="43">
        <v>605</v>
      </c>
      <c r="V232" s="43">
        <v>0</v>
      </c>
      <c r="W232" s="43">
        <v>12</v>
      </c>
      <c r="X232" s="44">
        <v>379206</v>
      </c>
      <c r="Y232" s="36"/>
    </row>
    <row r="233" spans="1:25" ht="11.25" customHeight="1">
      <c r="A233" s="37"/>
      <c r="B233" s="38"/>
      <c r="C233" s="39"/>
      <c r="D233" s="40"/>
      <c r="E233" s="41"/>
      <c r="F233" s="41"/>
      <c r="G233" s="41"/>
      <c r="H233" s="41"/>
      <c r="I233" s="41"/>
      <c r="J233" s="41"/>
      <c r="K233" s="42"/>
      <c r="L233" s="37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4"/>
      <c r="Y233" s="36"/>
    </row>
    <row r="234" spans="1:25" ht="11.25" customHeight="1">
      <c r="A234" s="28">
        <v>47</v>
      </c>
      <c r="B234" s="29"/>
      <c r="C234" s="30" t="s">
        <v>190</v>
      </c>
      <c r="D234" s="45">
        <v>287055</v>
      </c>
      <c r="E234" s="46">
        <v>36714</v>
      </c>
      <c r="F234" s="46">
        <v>368156</v>
      </c>
      <c r="G234" s="46">
        <v>206450</v>
      </c>
      <c r="H234" s="46">
        <v>57127</v>
      </c>
      <c r="I234" s="46">
        <v>24490</v>
      </c>
      <c r="J234" s="46">
        <v>12466</v>
      </c>
      <c r="K234" s="47">
        <v>15466</v>
      </c>
      <c r="L234" s="28">
        <v>47</v>
      </c>
      <c r="M234" s="48">
        <v>21226</v>
      </c>
      <c r="N234" s="48">
        <v>18911</v>
      </c>
      <c r="O234" s="48">
        <v>3913</v>
      </c>
      <c r="P234" s="48">
        <v>13025</v>
      </c>
      <c r="Q234" s="48">
        <v>84181</v>
      </c>
      <c r="R234" s="48">
        <v>24800</v>
      </c>
      <c r="S234" s="48">
        <v>30397</v>
      </c>
      <c r="T234" s="48">
        <v>4341</v>
      </c>
      <c r="U234" s="48">
        <v>4040</v>
      </c>
      <c r="V234" s="48">
        <v>2266</v>
      </c>
      <c r="W234" s="48">
        <f>SUM(W242+W235)</f>
        <v>911</v>
      </c>
      <c r="X234" s="49">
        <v>1215935</v>
      </c>
      <c r="Y234" s="36"/>
    </row>
    <row r="235" spans="1:25" ht="11.25" customHeight="1">
      <c r="A235" s="50">
        <v>48</v>
      </c>
      <c r="B235" s="51"/>
      <c r="C235" s="52" t="s">
        <v>191</v>
      </c>
      <c r="D235" s="53">
        <v>126227</v>
      </c>
      <c r="E235" s="54">
        <v>34727</v>
      </c>
      <c r="F235" s="54">
        <v>142527</v>
      </c>
      <c r="G235" s="54">
        <v>88022</v>
      </c>
      <c r="H235" s="54">
        <v>24261</v>
      </c>
      <c r="I235" s="54">
        <v>13462</v>
      </c>
      <c r="J235" s="54">
        <v>4181</v>
      </c>
      <c r="K235" s="55">
        <v>15266</v>
      </c>
      <c r="L235" s="50">
        <v>48</v>
      </c>
      <c r="M235" s="56">
        <v>18989</v>
      </c>
      <c r="N235" s="56">
        <v>18643</v>
      </c>
      <c r="O235" s="56">
        <v>4826</v>
      </c>
      <c r="P235" s="56">
        <v>3907</v>
      </c>
      <c r="Q235" s="56">
        <v>57003</v>
      </c>
      <c r="R235" s="56">
        <v>5258</v>
      </c>
      <c r="S235" s="56">
        <v>28537</v>
      </c>
      <c r="T235" s="56">
        <v>2872</v>
      </c>
      <c r="U235" s="56">
        <v>1898</v>
      </c>
      <c r="V235" s="56">
        <v>2129</v>
      </c>
      <c r="W235" s="56">
        <f>SUM(W236:W241)</f>
        <v>459</v>
      </c>
      <c r="X235" s="57">
        <v>593194</v>
      </c>
      <c r="Y235" s="36"/>
    </row>
    <row r="236" spans="1:25" ht="11.25" customHeight="1">
      <c r="A236" s="37">
        <v>49</v>
      </c>
      <c r="B236" s="38"/>
      <c r="C236" s="39" t="s">
        <v>192</v>
      </c>
      <c r="D236" s="40">
        <v>12289</v>
      </c>
      <c r="E236" s="41">
        <v>799</v>
      </c>
      <c r="F236" s="41">
        <v>7481</v>
      </c>
      <c r="G236" s="41">
        <v>14594</v>
      </c>
      <c r="H236" s="41">
        <v>0</v>
      </c>
      <c r="I236" s="41">
        <v>753</v>
      </c>
      <c r="J236" s="41">
        <v>4</v>
      </c>
      <c r="K236" s="42">
        <v>340</v>
      </c>
      <c r="L236" s="37">
        <v>49</v>
      </c>
      <c r="M236" s="43">
        <v>1230</v>
      </c>
      <c r="N236" s="43">
        <v>0</v>
      </c>
      <c r="O236" s="43">
        <v>0</v>
      </c>
      <c r="P236" s="43">
        <v>0</v>
      </c>
      <c r="Q236" s="43">
        <v>515</v>
      </c>
      <c r="R236" s="43">
        <v>0</v>
      </c>
      <c r="S236" s="43">
        <v>58</v>
      </c>
      <c r="T236" s="43">
        <v>0</v>
      </c>
      <c r="U236" s="43">
        <v>0</v>
      </c>
      <c r="V236" s="43">
        <v>0</v>
      </c>
      <c r="W236" s="43">
        <v>0</v>
      </c>
      <c r="X236" s="44">
        <v>38063</v>
      </c>
      <c r="Y236" s="36"/>
    </row>
    <row r="237" spans="1:25" ht="11.25" customHeight="1">
      <c r="A237" s="37">
        <v>50</v>
      </c>
      <c r="B237" s="38"/>
      <c r="C237" s="39" t="s">
        <v>193</v>
      </c>
      <c r="D237" s="40">
        <v>65652</v>
      </c>
      <c r="E237" s="41">
        <v>8015</v>
      </c>
      <c r="F237" s="41">
        <v>42581</v>
      </c>
      <c r="G237" s="41">
        <v>8999</v>
      </c>
      <c r="H237" s="41">
        <v>9790</v>
      </c>
      <c r="I237" s="41">
        <v>2216</v>
      </c>
      <c r="J237" s="41">
        <v>48</v>
      </c>
      <c r="K237" s="42">
        <v>11712</v>
      </c>
      <c r="L237" s="37">
        <v>50</v>
      </c>
      <c r="M237" s="43">
        <v>10076</v>
      </c>
      <c r="N237" s="43">
        <v>15763</v>
      </c>
      <c r="O237" s="43">
        <v>1422</v>
      </c>
      <c r="P237" s="43">
        <v>1272</v>
      </c>
      <c r="Q237" s="43">
        <v>13094</v>
      </c>
      <c r="R237" s="43">
        <v>1302</v>
      </c>
      <c r="S237" s="43">
        <v>1426</v>
      </c>
      <c r="T237" s="43">
        <v>601</v>
      </c>
      <c r="U237" s="43">
        <v>817</v>
      </c>
      <c r="V237" s="43">
        <v>872</v>
      </c>
      <c r="W237" s="43">
        <v>61</v>
      </c>
      <c r="X237" s="44">
        <v>195719</v>
      </c>
      <c r="Y237" s="36"/>
    </row>
    <row r="238" spans="1:25" ht="11.25" customHeight="1">
      <c r="A238" s="37">
        <v>51</v>
      </c>
      <c r="B238" s="38"/>
      <c r="C238" s="39" t="s">
        <v>194</v>
      </c>
      <c r="D238" s="40">
        <v>7542</v>
      </c>
      <c r="E238" s="41">
        <v>175</v>
      </c>
      <c r="F238" s="41">
        <v>1741</v>
      </c>
      <c r="G238" s="41">
        <v>626</v>
      </c>
      <c r="H238" s="41">
        <v>1132</v>
      </c>
      <c r="I238" s="41">
        <v>752</v>
      </c>
      <c r="J238" s="41">
        <v>2</v>
      </c>
      <c r="K238" s="42">
        <v>789</v>
      </c>
      <c r="L238" s="37">
        <v>51</v>
      </c>
      <c r="M238" s="43">
        <v>441</v>
      </c>
      <c r="N238" s="43">
        <v>0</v>
      </c>
      <c r="O238" s="43">
        <v>0</v>
      </c>
      <c r="P238" s="43">
        <v>0</v>
      </c>
      <c r="Q238" s="43">
        <v>5022</v>
      </c>
      <c r="R238" s="43">
        <v>0</v>
      </c>
      <c r="S238" s="43">
        <v>5714</v>
      </c>
      <c r="T238" s="43">
        <v>212</v>
      </c>
      <c r="U238" s="43">
        <v>0</v>
      </c>
      <c r="V238" s="43">
        <v>0</v>
      </c>
      <c r="W238" s="43">
        <v>0</v>
      </c>
      <c r="X238" s="44">
        <v>24148</v>
      </c>
      <c r="Y238" s="36"/>
    </row>
    <row r="239" spans="1:25" ht="11.25" customHeight="1">
      <c r="A239" s="37">
        <v>52</v>
      </c>
      <c r="B239" s="38"/>
      <c r="C239" s="39" t="s">
        <v>195</v>
      </c>
      <c r="D239" s="40">
        <v>695</v>
      </c>
      <c r="E239" s="41">
        <v>4607</v>
      </c>
      <c r="F239" s="41">
        <v>31278</v>
      </c>
      <c r="G239" s="41">
        <v>2982</v>
      </c>
      <c r="H239" s="41">
        <v>2580</v>
      </c>
      <c r="I239" s="41">
        <v>2597</v>
      </c>
      <c r="J239" s="41">
        <v>1769</v>
      </c>
      <c r="K239" s="42">
        <v>379</v>
      </c>
      <c r="L239" s="37">
        <v>52</v>
      </c>
      <c r="M239" s="43">
        <v>2504</v>
      </c>
      <c r="N239" s="43">
        <v>0</v>
      </c>
      <c r="O239" s="43">
        <v>144</v>
      </c>
      <c r="P239" s="43">
        <v>78</v>
      </c>
      <c r="Q239" s="43">
        <v>20179</v>
      </c>
      <c r="R239" s="43">
        <v>1530</v>
      </c>
      <c r="S239" s="43">
        <v>7411</v>
      </c>
      <c r="T239" s="43">
        <v>64</v>
      </c>
      <c r="U239" s="43">
        <v>0</v>
      </c>
      <c r="V239" s="43">
        <v>0</v>
      </c>
      <c r="W239" s="43">
        <v>0</v>
      </c>
      <c r="X239" s="44">
        <v>78797</v>
      </c>
      <c r="Y239" s="36"/>
    </row>
    <row r="240" spans="1:25" ht="11.25" customHeight="1">
      <c r="A240" s="37">
        <v>53</v>
      </c>
      <c r="B240" s="38"/>
      <c r="C240" s="39" t="s">
        <v>196</v>
      </c>
      <c r="D240" s="40">
        <v>9798</v>
      </c>
      <c r="E240" s="41">
        <v>0</v>
      </c>
      <c r="F240" s="41">
        <v>7643</v>
      </c>
      <c r="G240" s="41">
        <v>2064</v>
      </c>
      <c r="H240" s="41">
        <v>0</v>
      </c>
      <c r="I240" s="41">
        <v>0</v>
      </c>
      <c r="J240" s="41">
        <v>35</v>
      </c>
      <c r="K240" s="42">
        <v>0</v>
      </c>
      <c r="L240" s="37">
        <v>53</v>
      </c>
      <c r="M240" s="43">
        <v>0</v>
      </c>
      <c r="N240" s="43">
        <v>0</v>
      </c>
      <c r="O240" s="43">
        <v>0</v>
      </c>
      <c r="P240" s="43">
        <v>0</v>
      </c>
      <c r="Q240" s="43">
        <v>0</v>
      </c>
      <c r="R240" s="43">
        <v>0</v>
      </c>
      <c r="S240" s="43">
        <v>-321</v>
      </c>
      <c r="T240" s="43">
        <v>0</v>
      </c>
      <c r="U240" s="43">
        <v>70</v>
      </c>
      <c r="V240" s="43">
        <v>0</v>
      </c>
      <c r="W240" s="43">
        <v>10</v>
      </c>
      <c r="X240" s="44">
        <v>19299</v>
      </c>
      <c r="Y240" s="36"/>
    </row>
    <row r="241" spans="1:25" ht="11.25" customHeight="1">
      <c r="A241" s="37">
        <v>54</v>
      </c>
      <c r="B241" s="38"/>
      <c r="C241" s="39" t="s">
        <v>197</v>
      </c>
      <c r="D241" s="40">
        <v>30251</v>
      </c>
      <c r="E241" s="41">
        <v>21131</v>
      </c>
      <c r="F241" s="41">
        <v>51803</v>
      </c>
      <c r="G241" s="41">
        <v>58757</v>
      </c>
      <c r="H241" s="41">
        <v>10759</v>
      </c>
      <c r="I241" s="41">
        <v>7144</v>
      </c>
      <c r="J241" s="41">
        <v>2323</v>
      </c>
      <c r="K241" s="42">
        <v>2046</v>
      </c>
      <c r="L241" s="37">
        <v>54</v>
      </c>
      <c r="M241" s="43">
        <v>4738</v>
      </c>
      <c r="N241" s="43">
        <v>2880</v>
      </c>
      <c r="O241" s="43">
        <v>3260</v>
      </c>
      <c r="P241" s="43">
        <v>2557</v>
      </c>
      <c r="Q241" s="43">
        <v>18193</v>
      </c>
      <c r="R241" s="43">
        <v>2426</v>
      </c>
      <c r="S241" s="43">
        <v>14249</v>
      </c>
      <c r="T241" s="43">
        <v>1995</v>
      </c>
      <c r="U241" s="43">
        <v>1011</v>
      </c>
      <c r="V241" s="43">
        <v>1257</v>
      </c>
      <c r="W241" s="43">
        <v>388</v>
      </c>
      <c r="X241" s="44">
        <v>237168</v>
      </c>
      <c r="Y241" s="36"/>
    </row>
    <row r="242" spans="1:25" ht="11.25" customHeight="1">
      <c r="A242" s="50">
        <v>55</v>
      </c>
      <c r="B242" s="51"/>
      <c r="C242" s="52" t="s">
        <v>198</v>
      </c>
      <c r="D242" s="53">
        <v>160828</v>
      </c>
      <c r="E242" s="54">
        <v>1987</v>
      </c>
      <c r="F242" s="54">
        <v>225629</v>
      </c>
      <c r="G242" s="54">
        <v>118428</v>
      </c>
      <c r="H242" s="54">
        <v>32866</v>
      </c>
      <c r="I242" s="54">
        <v>11028</v>
      </c>
      <c r="J242" s="54">
        <v>8285</v>
      </c>
      <c r="K242" s="55">
        <v>200</v>
      </c>
      <c r="L242" s="50">
        <v>55</v>
      </c>
      <c r="M242" s="56">
        <v>2237</v>
      </c>
      <c r="N242" s="56">
        <v>268</v>
      </c>
      <c r="O242" s="56">
        <v>-913</v>
      </c>
      <c r="P242" s="56">
        <v>9118</v>
      </c>
      <c r="Q242" s="56">
        <v>27178</v>
      </c>
      <c r="R242" s="56">
        <v>19542</v>
      </c>
      <c r="S242" s="56">
        <v>1860</v>
      </c>
      <c r="T242" s="56">
        <v>1469</v>
      </c>
      <c r="U242" s="56">
        <v>2142</v>
      </c>
      <c r="V242" s="56">
        <v>137</v>
      </c>
      <c r="W242" s="56">
        <v>452</v>
      </c>
      <c r="X242" s="57">
        <v>622741</v>
      </c>
      <c r="Y242" s="36"/>
    </row>
    <row r="243" spans="1:25" ht="11.25" customHeight="1">
      <c r="A243" s="37">
        <v>56</v>
      </c>
      <c r="B243" s="38"/>
      <c r="C243" s="39" t="s">
        <v>199</v>
      </c>
      <c r="D243" s="40">
        <v>1969</v>
      </c>
      <c r="E243" s="41">
        <v>837</v>
      </c>
      <c r="F243" s="41">
        <v>0</v>
      </c>
      <c r="G243" s="41">
        <v>19556</v>
      </c>
      <c r="H243" s="41">
        <v>0</v>
      </c>
      <c r="I243" s="41">
        <v>87</v>
      </c>
      <c r="J243" s="41">
        <v>1</v>
      </c>
      <c r="K243" s="42">
        <v>0</v>
      </c>
      <c r="L243" s="37">
        <v>56</v>
      </c>
      <c r="M243" s="43">
        <v>458</v>
      </c>
      <c r="N243" s="43">
        <v>0</v>
      </c>
      <c r="O243" s="43">
        <v>0</v>
      </c>
      <c r="P243" s="43">
        <v>0</v>
      </c>
      <c r="Q243" s="43">
        <v>246</v>
      </c>
      <c r="R243" s="43">
        <v>0</v>
      </c>
      <c r="S243" s="43">
        <v>208</v>
      </c>
      <c r="T243" s="43">
        <v>0</v>
      </c>
      <c r="U243" s="43">
        <v>0</v>
      </c>
      <c r="V243" s="43">
        <v>0</v>
      </c>
      <c r="W243" s="43">
        <v>0</v>
      </c>
      <c r="X243" s="44">
        <v>23362</v>
      </c>
      <c r="Y243" s="36"/>
    </row>
    <row r="244" spans="1:25" ht="11.25" customHeight="1">
      <c r="A244" s="37">
        <v>57</v>
      </c>
      <c r="B244" s="38"/>
      <c r="C244" s="39" t="s">
        <v>200</v>
      </c>
      <c r="D244" s="40">
        <v>153075</v>
      </c>
      <c r="E244" s="41">
        <v>1150</v>
      </c>
      <c r="F244" s="41">
        <v>221046</v>
      </c>
      <c r="G244" s="41">
        <v>95851</v>
      </c>
      <c r="H244" s="41">
        <v>32866</v>
      </c>
      <c r="I244" s="41">
        <v>10941</v>
      </c>
      <c r="J244" s="41">
        <v>7992</v>
      </c>
      <c r="K244" s="42">
        <v>0</v>
      </c>
      <c r="L244" s="37">
        <v>57</v>
      </c>
      <c r="M244" s="43">
        <v>1779</v>
      </c>
      <c r="N244" s="43">
        <v>268</v>
      </c>
      <c r="O244" s="43">
        <v>-913</v>
      </c>
      <c r="P244" s="43">
        <v>8920</v>
      </c>
      <c r="Q244" s="43">
        <v>26194</v>
      </c>
      <c r="R244" s="43">
        <v>19542</v>
      </c>
      <c r="S244" s="43">
        <v>2545</v>
      </c>
      <c r="T244" s="43">
        <v>1469</v>
      </c>
      <c r="U244" s="43">
        <v>2130</v>
      </c>
      <c r="V244" s="43">
        <v>137</v>
      </c>
      <c r="W244" s="43">
        <v>421</v>
      </c>
      <c r="X244" s="44">
        <v>585413</v>
      </c>
      <c r="Y244" s="36"/>
    </row>
    <row r="245" spans="1:25" ht="11.25" customHeight="1">
      <c r="A245" s="37">
        <v>58</v>
      </c>
      <c r="B245" s="38"/>
      <c r="C245" s="39" t="s">
        <v>201</v>
      </c>
      <c r="D245" s="40">
        <v>3613</v>
      </c>
      <c r="E245" s="41">
        <v>0</v>
      </c>
      <c r="F245" s="41">
        <v>1727</v>
      </c>
      <c r="G245" s="41">
        <v>2168</v>
      </c>
      <c r="H245" s="41">
        <v>0</v>
      </c>
      <c r="I245" s="41">
        <v>0</v>
      </c>
      <c r="J245" s="41">
        <v>292</v>
      </c>
      <c r="K245" s="42">
        <v>200</v>
      </c>
      <c r="L245" s="37">
        <v>58</v>
      </c>
      <c r="M245" s="43">
        <v>0</v>
      </c>
      <c r="N245" s="43">
        <v>0</v>
      </c>
      <c r="O245" s="43">
        <v>0</v>
      </c>
      <c r="P245" s="43">
        <v>0</v>
      </c>
      <c r="Q245" s="43">
        <v>738</v>
      </c>
      <c r="R245" s="43">
        <v>0</v>
      </c>
      <c r="S245" s="43">
        <v>0</v>
      </c>
      <c r="T245" s="43">
        <v>0</v>
      </c>
      <c r="U245" s="43">
        <v>0</v>
      </c>
      <c r="V245" s="43">
        <v>0</v>
      </c>
      <c r="W245" s="43">
        <v>0</v>
      </c>
      <c r="X245" s="44">
        <v>8738</v>
      </c>
      <c r="Y245" s="36"/>
    </row>
    <row r="246" spans="1:25" ht="11.25" customHeight="1">
      <c r="A246" s="37">
        <v>59</v>
      </c>
      <c r="B246" s="38"/>
      <c r="C246" s="39" t="s">
        <v>202</v>
      </c>
      <c r="D246" s="40">
        <v>0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2">
        <v>0</v>
      </c>
      <c r="L246" s="37">
        <v>59</v>
      </c>
      <c r="M246" s="43">
        <v>0</v>
      </c>
      <c r="N246" s="43">
        <v>0</v>
      </c>
      <c r="O246" s="43">
        <v>0</v>
      </c>
      <c r="P246" s="43">
        <v>31</v>
      </c>
      <c r="Q246" s="43">
        <v>0</v>
      </c>
      <c r="R246" s="43">
        <v>0</v>
      </c>
      <c r="S246" s="43">
        <v>0</v>
      </c>
      <c r="T246" s="43">
        <v>0</v>
      </c>
      <c r="U246" s="43">
        <v>0</v>
      </c>
      <c r="V246" s="43">
        <v>0</v>
      </c>
      <c r="W246" s="43">
        <v>0</v>
      </c>
      <c r="X246" s="44">
        <v>31</v>
      </c>
      <c r="Y246" s="36"/>
    </row>
    <row r="247" spans="1:25" ht="11.25" customHeight="1">
      <c r="A247" s="37">
        <v>60</v>
      </c>
      <c r="B247" s="38"/>
      <c r="C247" s="39" t="s">
        <v>203</v>
      </c>
      <c r="D247" s="40">
        <v>2171</v>
      </c>
      <c r="E247" s="41">
        <v>0</v>
      </c>
      <c r="F247" s="41">
        <v>2856</v>
      </c>
      <c r="G247" s="41">
        <v>853</v>
      </c>
      <c r="H247" s="41">
        <v>0</v>
      </c>
      <c r="I247" s="41">
        <v>0</v>
      </c>
      <c r="J247" s="41">
        <v>0</v>
      </c>
      <c r="K247" s="42">
        <v>0</v>
      </c>
      <c r="L247" s="37">
        <v>60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  <c r="S247" s="43">
        <v>-893</v>
      </c>
      <c r="T247" s="43">
        <v>0</v>
      </c>
      <c r="U247" s="43">
        <v>12</v>
      </c>
      <c r="V247" s="43">
        <v>0</v>
      </c>
      <c r="W247" s="43">
        <v>31</v>
      </c>
      <c r="X247" s="44">
        <v>5030</v>
      </c>
      <c r="Y247" s="36"/>
    </row>
    <row r="248" spans="1:25" ht="11.25" customHeight="1">
      <c r="A248" s="37">
        <v>61</v>
      </c>
      <c r="B248" s="38"/>
      <c r="C248" s="39" t="s">
        <v>204</v>
      </c>
      <c r="D248" s="40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2">
        <v>0</v>
      </c>
      <c r="L248" s="37">
        <v>61</v>
      </c>
      <c r="M248" s="43">
        <v>0</v>
      </c>
      <c r="N248" s="43">
        <v>0</v>
      </c>
      <c r="O248" s="43">
        <v>0</v>
      </c>
      <c r="P248" s="43">
        <v>167</v>
      </c>
      <c r="Q248" s="43">
        <v>0</v>
      </c>
      <c r="R248" s="43">
        <v>0</v>
      </c>
      <c r="S248" s="43">
        <v>0</v>
      </c>
      <c r="T248" s="43">
        <v>0</v>
      </c>
      <c r="U248" s="43">
        <v>0</v>
      </c>
      <c r="V248" s="43">
        <v>0</v>
      </c>
      <c r="W248" s="43">
        <v>0</v>
      </c>
      <c r="X248" s="44">
        <v>167</v>
      </c>
      <c r="Y248" s="36"/>
    </row>
    <row r="249" spans="1:25" ht="11.25" customHeight="1">
      <c r="A249" s="37"/>
      <c r="B249" s="38"/>
      <c r="C249" s="39"/>
      <c r="D249" s="40"/>
      <c r="E249" s="41"/>
      <c r="F249" s="41"/>
      <c r="G249" s="41"/>
      <c r="H249" s="41"/>
      <c r="I249" s="41"/>
      <c r="J249" s="41"/>
      <c r="K249" s="42"/>
      <c r="L249" s="37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4"/>
      <c r="Y249" s="36"/>
    </row>
    <row r="250" spans="1:25" ht="11.25" customHeight="1">
      <c r="A250" s="28">
        <v>62</v>
      </c>
      <c r="B250" s="29"/>
      <c r="C250" s="30" t="s">
        <v>205</v>
      </c>
      <c r="D250" s="45">
        <v>279366</v>
      </c>
      <c r="E250" s="46">
        <v>108165</v>
      </c>
      <c r="F250" s="46">
        <v>392815</v>
      </c>
      <c r="G250" s="46">
        <v>268724</v>
      </c>
      <c r="H250" s="46">
        <v>63286</v>
      </c>
      <c r="I250" s="46">
        <v>44966</v>
      </c>
      <c r="J250" s="46">
        <v>22038</v>
      </c>
      <c r="K250" s="47">
        <v>25367</v>
      </c>
      <c r="L250" s="28">
        <v>62</v>
      </c>
      <c r="M250" s="48">
        <v>34802</v>
      </c>
      <c r="N250" s="48">
        <v>56099</v>
      </c>
      <c r="O250" s="48">
        <v>75543</v>
      </c>
      <c r="P250" s="48">
        <v>20495</v>
      </c>
      <c r="Q250" s="48">
        <v>133691</v>
      </c>
      <c r="R250" s="48">
        <v>19559</v>
      </c>
      <c r="S250" s="48">
        <v>74821</v>
      </c>
      <c r="T250" s="48">
        <v>21634</v>
      </c>
      <c r="U250" s="48">
        <v>17026</v>
      </c>
      <c r="V250" s="48">
        <v>12739</v>
      </c>
      <c r="W250" s="48">
        <f>SUM(W251:W254)</f>
        <v>4217</v>
      </c>
      <c r="X250" s="49">
        <v>1675353</v>
      </c>
      <c r="Y250" s="36"/>
    </row>
    <row r="251" spans="1:25" ht="13.5" customHeight="1">
      <c r="A251" s="37">
        <v>63</v>
      </c>
      <c r="B251" s="38"/>
      <c r="C251" s="39" t="s">
        <v>206</v>
      </c>
      <c r="D251" s="40">
        <v>100137</v>
      </c>
      <c r="E251" s="41">
        <v>46124</v>
      </c>
      <c r="F251" s="41">
        <v>209996</v>
      </c>
      <c r="G251" s="41">
        <v>115117</v>
      </c>
      <c r="H251" s="41">
        <v>26895</v>
      </c>
      <c r="I251" s="41">
        <v>20069</v>
      </c>
      <c r="J251" s="41">
        <v>10422</v>
      </c>
      <c r="K251" s="42">
        <v>10490</v>
      </c>
      <c r="L251" s="37">
        <v>63</v>
      </c>
      <c r="M251" s="43">
        <v>17918</v>
      </c>
      <c r="N251" s="43">
        <v>34296</v>
      </c>
      <c r="O251" s="43">
        <v>33635</v>
      </c>
      <c r="P251" s="43">
        <v>9937</v>
      </c>
      <c r="Q251" s="43">
        <v>59272</v>
      </c>
      <c r="R251" s="43">
        <v>8087</v>
      </c>
      <c r="S251" s="43">
        <v>22478</v>
      </c>
      <c r="T251" s="43">
        <v>4183</v>
      </c>
      <c r="U251" s="43">
        <v>11797</v>
      </c>
      <c r="V251" s="43">
        <v>7860</v>
      </c>
      <c r="W251" s="43">
        <v>2919</v>
      </c>
      <c r="X251" s="44">
        <v>751632</v>
      </c>
      <c r="Y251" s="36"/>
    </row>
    <row r="252" spans="1:25" ht="11.25" customHeight="1">
      <c r="A252" s="37">
        <v>64</v>
      </c>
      <c r="B252" s="38"/>
      <c r="C252" s="39" t="s">
        <v>207</v>
      </c>
      <c r="D252" s="40">
        <v>80484</v>
      </c>
      <c r="E252" s="41">
        <v>50584</v>
      </c>
      <c r="F252" s="41">
        <v>163495</v>
      </c>
      <c r="G252" s="41">
        <v>124059</v>
      </c>
      <c r="H252" s="41">
        <v>29741</v>
      </c>
      <c r="I252" s="41">
        <v>19275</v>
      </c>
      <c r="J252" s="41">
        <v>11191</v>
      </c>
      <c r="K252" s="42">
        <v>12212</v>
      </c>
      <c r="L252" s="37">
        <v>64</v>
      </c>
      <c r="M252" s="43">
        <v>14209</v>
      </c>
      <c r="N252" s="43">
        <v>21229</v>
      </c>
      <c r="O252" s="43">
        <v>29723</v>
      </c>
      <c r="P252" s="43">
        <v>6334</v>
      </c>
      <c r="Q252" s="43">
        <v>50979</v>
      </c>
      <c r="R252" s="43">
        <v>10193</v>
      </c>
      <c r="S252" s="43">
        <v>26906</v>
      </c>
      <c r="T252" s="43">
        <v>5772</v>
      </c>
      <c r="U252" s="43">
        <v>5178</v>
      </c>
      <c r="V252" s="43">
        <v>4461</v>
      </c>
      <c r="W252" s="43">
        <v>1166</v>
      </c>
      <c r="X252" s="44">
        <v>667191</v>
      </c>
      <c r="Y252" s="36"/>
    </row>
    <row r="253" spans="1:25" ht="11.25" customHeight="1">
      <c r="A253" s="37">
        <v>65</v>
      </c>
      <c r="B253" s="38"/>
      <c r="C253" s="39" t="s">
        <v>208</v>
      </c>
      <c r="D253" s="40">
        <v>51</v>
      </c>
      <c r="E253" s="41">
        <v>161</v>
      </c>
      <c r="F253" s="41">
        <v>1240</v>
      </c>
      <c r="G253" s="41">
        <v>1419</v>
      </c>
      <c r="H253" s="41">
        <v>32</v>
      </c>
      <c r="I253" s="41">
        <v>206</v>
      </c>
      <c r="J253" s="41">
        <v>175</v>
      </c>
      <c r="K253" s="42">
        <v>422</v>
      </c>
      <c r="L253" s="37">
        <v>65</v>
      </c>
      <c r="M253" s="43">
        <v>41</v>
      </c>
      <c r="N253" s="43">
        <v>80</v>
      </c>
      <c r="O253" s="43">
        <v>0</v>
      </c>
      <c r="P253" s="43">
        <v>0</v>
      </c>
      <c r="Q253" s="43">
        <v>209</v>
      </c>
      <c r="R253" s="43">
        <v>0</v>
      </c>
      <c r="S253" s="43">
        <v>0</v>
      </c>
      <c r="T253" s="43">
        <v>0</v>
      </c>
      <c r="U253" s="43">
        <v>0</v>
      </c>
      <c r="V253" s="43">
        <v>76</v>
      </c>
      <c r="W253" s="43">
        <v>0</v>
      </c>
      <c r="X253" s="44">
        <v>4112</v>
      </c>
      <c r="Y253" s="36"/>
    </row>
    <row r="254" spans="1:25" ht="11.25" customHeight="1">
      <c r="A254" s="37">
        <v>66</v>
      </c>
      <c r="B254" s="38"/>
      <c r="C254" s="39" t="s">
        <v>209</v>
      </c>
      <c r="D254" s="40">
        <v>98694</v>
      </c>
      <c r="E254" s="41">
        <v>11296</v>
      </c>
      <c r="F254" s="41">
        <v>18084</v>
      </c>
      <c r="G254" s="41">
        <v>28129</v>
      </c>
      <c r="H254" s="41">
        <v>6618</v>
      </c>
      <c r="I254" s="41">
        <v>5416</v>
      </c>
      <c r="J254" s="41">
        <v>250</v>
      </c>
      <c r="K254" s="42">
        <v>2243</v>
      </c>
      <c r="L254" s="37">
        <v>66</v>
      </c>
      <c r="M254" s="43">
        <v>2634</v>
      </c>
      <c r="N254" s="43">
        <v>494</v>
      </c>
      <c r="O254" s="43">
        <v>12185</v>
      </c>
      <c r="P254" s="43">
        <v>4224</v>
      </c>
      <c r="Q254" s="43">
        <v>23231</v>
      </c>
      <c r="R254" s="43">
        <v>1279</v>
      </c>
      <c r="S254" s="43">
        <v>25437</v>
      </c>
      <c r="T254" s="43">
        <v>11679</v>
      </c>
      <c r="U254" s="43">
        <v>51</v>
      </c>
      <c r="V254" s="43">
        <v>342</v>
      </c>
      <c r="W254" s="43">
        <v>132</v>
      </c>
      <c r="X254" s="44">
        <v>252418</v>
      </c>
      <c r="Y254" s="36"/>
    </row>
    <row r="255" spans="1:25" ht="7.5" customHeight="1">
      <c r="A255" s="37"/>
      <c r="B255" s="38"/>
      <c r="C255" s="39"/>
      <c r="D255" s="40"/>
      <c r="E255" s="41"/>
      <c r="F255" s="41"/>
      <c r="G255" s="41"/>
      <c r="H255" s="41"/>
      <c r="I255" s="41"/>
      <c r="J255" s="41"/>
      <c r="K255" s="42"/>
      <c r="L255" s="37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4"/>
      <c r="Y255" s="36"/>
    </row>
    <row r="256" spans="1:25" ht="11.25" customHeight="1">
      <c r="A256" s="50">
        <v>67</v>
      </c>
      <c r="B256" s="51"/>
      <c r="C256" s="52" t="s">
        <v>210</v>
      </c>
      <c r="D256" s="53">
        <v>26088</v>
      </c>
      <c r="E256" s="54">
        <v>7359</v>
      </c>
      <c r="F256" s="54">
        <v>33234</v>
      </c>
      <c r="G256" s="54">
        <v>17202</v>
      </c>
      <c r="H256" s="54">
        <v>-476</v>
      </c>
      <c r="I256" s="54">
        <v>361</v>
      </c>
      <c r="J256" s="54">
        <v>1462</v>
      </c>
      <c r="K256" s="55">
        <v>3686</v>
      </c>
      <c r="L256" s="50">
        <v>67</v>
      </c>
      <c r="M256" s="56">
        <v>6369</v>
      </c>
      <c r="N256" s="56">
        <v>11154</v>
      </c>
      <c r="O256" s="56">
        <v>38372</v>
      </c>
      <c r="P256" s="56">
        <v>1969</v>
      </c>
      <c r="Q256" s="56">
        <v>29653</v>
      </c>
      <c r="R256" s="56">
        <v>927</v>
      </c>
      <c r="S256" s="56">
        <v>8015</v>
      </c>
      <c r="T256" s="56">
        <v>-11886</v>
      </c>
      <c r="U256" s="56">
        <v>-5719</v>
      </c>
      <c r="V256" s="56">
        <v>2943</v>
      </c>
      <c r="W256" s="56">
        <f>W184-W202+W224-W234-W250</f>
        <v>-4050</v>
      </c>
      <c r="X256" s="57">
        <v>166663</v>
      </c>
      <c r="Y256" s="36"/>
    </row>
    <row r="257" spans="1:25" ht="11.25" customHeight="1">
      <c r="A257" s="37">
        <v>68</v>
      </c>
      <c r="B257" s="38"/>
      <c r="C257" s="39" t="s">
        <v>211</v>
      </c>
      <c r="D257" s="40">
        <v>-5990</v>
      </c>
      <c r="E257" s="41">
        <v>-1682</v>
      </c>
      <c r="F257" s="41">
        <v>-14199</v>
      </c>
      <c r="G257" s="41">
        <v>5114</v>
      </c>
      <c r="H257" s="41">
        <v>869</v>
      </c>
      <c r="I257" s="41">
        <v>391</v>
      </c>
      <c r="J257" s="41">
        <v>-1206</v>
      </c>
      <c r="K257" s="42">
        <v>-598</v>
      </c>
      <c r="L257" s="37">
        <v>68</v>
      </c>
      <c r="M257" s="43">
        <v>-91</v>
      </c>
      <c r="N257" s="156">
        <v>-252</v>
      </c>
      <c r="O257" s="43">
        <v>3548</v>
      </c>
      <c r="P257" s="43">
        <v>-650</v>
      </c>
      <c r="Q257" s="43">
        <v>-4309</v>
      </c>
      <c r="R257" s="43">
        <v>-638</v>
      </c>
      <c r="S257" s="43">
        <v>-269</v>
      </c>
      <c r="T257" s="43">
        <v>-703</v>
      </c>
      <c r="U257" s="43">
        <v>-1289</v>
      </c>
      <c r="V257" s="43">
        <v>-447</v>
      </c>
      <c r="W257" s="43">
        <v>-260</v>
      </c>
      <c r="X257" s="44">
        <v>-22662</v>
      </c>
      <c r="Y257" s="36"/>
    </row>
    <row r="258" spans="1:25" ht="11.25" customHeight="1">
      <c r="A258" s="37">
        <v>69</v>
      </c>
      <c r="B258" s="38"/>
      <c r="C258" s="39" t="s">
        <v>212</v>
      </c>
      <c r="D258" s="40">
        <v>2000</v>
      </c>
      <c r="E258" s="41">
        <v>1408</v>
      </c>
      <c r="F258" s="41">
        <v>0</v>
      </c>
      <c r="G258" s="41">
        <v>0</v>
      </c>
      <c r="H258" s="41">
        <v>0</v>
      </c>
      <c r="I258" s="41">
        <v>0</v>
      </c>
      <c r="J258" s="41">
        <v>57</v>
      </c>
      <c r="K258" s="42">
        <v>0</v>
      </c>
      <c r="L258" s="37">
        <v>69</v>
      </c>
      <c r="M258" s="43">
        <v>796</v>
      </c>
      <c r="N258" s="43">
        <v>3598</v>
      </c>
      <c r="O258" s="43">
        <v>10432</v>
      </c>
      <c r="P258" s="43">
        <v>604</v>
      </c>
      <c r="Q258" s="43">
        <v>5634</v>
      </c>
      <c r="R258" s="43">
        <v>0</v>
      </c>
      <c r="S258" s="43">
        <v>0</v>
      </c>
      <c r="T258" s="43">
        <v>-6632</v>
      </c>
      <c r="U258" s="43">
        <v>0</v>
      </c>
      <c r="V258" s="43">
        <v>624</v>
      </c>
      <c r="W258" s="43">
        <v>-41</v>
      </c>
      <c r="X258" s="44">
        <v>18479</v>
      </c>
      <c r="Y258" s="36"/>
    </row>
    <row r="259" spans="1:25" ht="6.75" customHeight="1">
      <c r="A259" s="37"/>
      <c r="B259" s="38"/>
      <c r="C259" s="39"/>
      <c r="D259" s="40"/>
      <c r="E259" s="41"/>
      <c r="F259" s="41"/>
      <c r="G259" s="41"/>
      <c r="H259" s="41"/>
      <c r="I259" s="41"/>
      <c r="J259" s="41"/>
      <c r="K259" s="42"/>
      <c r="L259" s="37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4"/>
      <c r="Y259" s="36"/>
    </row>
    <row r="260" spans="1:25" ht="13.5" customHeight="1">
      <c r="A260" s="157">
        <v>70</v>
      </c>
      <c r="B260" s="158"/>
      <c r="C260" s="159" t="s">
        <v>213</v>
      </c>
      <c r="D260" s="160">
        <v>18098</v>
      </c>
      <c r="E260" s="161">
        <v>4269</v>
      </c>
      <c r="F260" s="161">
        <v>19035</v>
      </c>
      <c r="G260" s="161">
        <v>22316</v>
      </c>
      <c r="H260" s="161">
        <v>393</v>
      </c>
      <c r="I260" s="161">
        <v>752</v>
      </c>
      <c r="J260" s="161">
        <v>199</v>
      </c>
      <c r="K260" s="161">
        <v>3088</v>
      </c>
      <c r="L260" s="162">
        <v>70</v>
      </c>
      <c r="M260" s="161">
        <v>5482</v>
      </c>
      <c r="N260" s="161">
        <v>7304</v>
      </c>
      <c r="O260" s="161">
        <v>31488</v>
      </c>
      <c r="P260" s="161">
        <v>715</v>
      </c>
      <c r="Q260" s="161">
        <v>19710</v>
      </c>
      <c r="R260" s="161">
        <v>289</v>
      </c>
      <c r="S260" s="161">
        <v>7746</v>
      </c>
      <c r="T260" s="161">
        <v>-5957</v>
      </c>
      <c r="U260" s="161">
        <v>-7008</v>
      </c>
      <c r="V260" s="161">
        <v>1872</v>
      </c>
      <c r="W260" s="161">
        <f>W256+W257-W258</f>
        <v>-4269</v>
      </c>
      <c r="X260" s="163">
        <v>125522</v>
      </c>
      <c r="Y260" s="36"/>
    </row>
    <row r="261" ht="2.25" customHeight="1">
      <c r="Y261" s="36"/>
    </row>
    <row r="262" spans="1:25" ht="13.5" customHeight="1">
      <c r="A262" s="68" t="s">
        <v>90</v>
      </c>
      <c r="B262" s="68"/>
      <c r="C262" s="68"/>
      <c r="D262" s="69"/>
      <c r="E262" s="69"/>
      <c r="F262" s="69"/>
      <c r="G262" s="69"/>
      <c r="H262" s="69"/>
      <c r="I262" s="69"/>
      <c r="J262" s="69"/>
      <c r="K262" s="69"/>
      <c r="L262" s="68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36"/>
    </row>
    <row r="263" spans="1:25" ht="13.5" customHeight="1">
      <c r="A263" s="68" t="s">
        <v>91</v>
      </c>
      <c r="B263" s="68"/>
      <c r="C263" s="68"/>
      <c r="D263" s="69"/>
      <c r="E263" s="69"/>
      <c r="F263" s="69"/>
      <c r="G263" s="69"/>
      <c r="H263" s="69"/>
      <c r="I263" s="69"/>
      <c r="J263" s="69"/>
      <c r="K263" s="69"/>
      <c r="L263" s="68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36"/>
    </row>
    <row r="264" spans="1:25" ht="13.5">
      <c r="A264" s="68" t="s">
        <v>92</v>
      </c>
      <c r="B264" s="68"/>
      <c r="C264" s="68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</row>
    <row r="265" spans="4:25" ht="13.5"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</row>
    <row r="266" spans="4:25" ht="13.5"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</row>
    <row r="267" spans="4:25" ht="13.5"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</row>
    <row r="268" spans="4:25" ht="13.5"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</row>
    <row r="269" spans="4:25" ht="13.5"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</row>
    <row r="270" spans="4:25" ht="13.5"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</row>
    <row r="271" spans="4:25" ht="13.5"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</row>
    <row r="272" spans="4:25" ht="13.5"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</row>
    <row r="273" spans="4:25" ht="13.5"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</row>
    <row r="274" spans="4:25" ht="13.5"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</row>
    <row r="275" spans="4:25" ht="13.5"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</row>
    <row r="276" spans="4:25" ht="13.5"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</row>
    <row r="277" spans="4:25" ht="13.5"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</row>
    <row r="278" spans="4:25" ht="13.5"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</row>
    <row r="279" spans="4:25" ht="13.5"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</row>
    <row r="280" spans="4:25" ht="13.5"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</row>
    <row r="281" spans="4:25" ht="13.5"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</row>
    <row r="282" spans="4:25" ht="13.5"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</row>
    <row r="283" spans="4:24" ht="13.5"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</row>
    <row r="284" spans="4:24" ht="13.5"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</row>
  </sheetData>
  <printOptions horizontalCentered="1" verticalCentered="1"/>
  <pageMargins left="0.79" right="0.77" top="0.984251968503937" bottom="0.66" header="0.52" footer="0.5118110236220472"/>
  <pageSetup horizontalDpi="600" verticalDpi="600" orientation="portrait" paperSize="9" scale="66" r:id="rId1"/>
  <rowBreaks count="2" manualBreakCount="2">
    <brk id="80" max="65535" man="1"/>
    <brk id="174" max="6553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2000-08-04T00:07:14Z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