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ca.Múltiple" sheetId="1" r:id="rId1"/>
  </sheets>
  <definedNames>
    <definedName name="_xlnm.Print_Area" localSheetId="0">'Bca.Múltiple'!$A:$IV</definedName>
  </definedNames>
  <calcPr fullCalcOnLoad="1"/>
</workbook>
</file>

<file path=xl/sharedStrings.xml><?xml version="1.0" encoding="utf-8"?>
<sst xmlns="http://schemas.openxmlformats.org/spreadsheetml/2006/main" count="641" uniqueCount="216">
  <si>
    <t>BALANCE  GENERAL  DE</t>
  </si>
  <si>
    <t>LA  BANCA  MULTIPLE</t>
  </si>
  <si>
    <t>(AJUSTADO POR INFLACION SEGUN CIRCULAR SBS</t>
  </si>
  <si>
    <t>Nº B-1984-96 Y CARTA CIRCULAR SBS Nº B-019-96)</t>
  </si>
  <si>
    <t>AL  31  DE</t>
  </si>
  <si>
    <t>MAYO  DEL  2000</t>
  </si>
  <si>
    <t>(EN  MILES</t>
  </si>
  <si>
    <t>DE  NUEVOS  SOLES)</t>
  </si>
  <si>
    <t>A C T I V O</t>
  </si>
  <si>
    <t>Continental</t>
  </si>
  <si>
    <t xml:space="preserve">Interbank </t>
  </si>
  <si>
    <t xml:space="preserve"> De Crédito</t>
  </si>
  <si>
    <t xml:space="preserve">Wiese Sudameris </t>
  </si>
  <si>
    <t>Latino</t>
  </si>
  <si>
    <t xml:space="preserve">NBK Bank </t>
  </si>
  <si>
    <t xml:space="preserve">Financiero </t>
  </si>
  <si>
    <t>De Comercio</t>
  </si>
  <si>
    <t xml:space="preserve">Sudame-ricano </t>
  </si>
  <si>
    <t>Del Trabajo</t>
  </si>
  <si>
    <t>Citibank</t>
  </si>
  <si>
    <t>Standard
Chartered</t>
  </si>
  <si>
    <t>Santander Central Hispano</t>
  </si>
  <si>
    <t>Interame-ricano</t>
  </si>
  <si>
    <t xml:space="preserve">Nuevo Mundo </t>
  </si>
  <si>
    <t xml:space="preserve">Serbanco </t>
  </si>
  <si>
    <t>BankBoston</t>
  </si>
  <si>
    <t xml:space="preserve">Orión (*) </t>
  </si>
  <si>
    <t>Mibanco</t>
  </si>
  <si>
    <t>BNP - Andes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</si>
  <si>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</si>
  <si>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</si>
  <si>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</si>
  <si>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</si>
  <si>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</si>
  <si>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</si>
  <si>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</si>
  <si>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</si>
  <si>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</si>
  <si>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</si>
  <si>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</si>
  <si>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</si>
  <si>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</si>
  <si>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</si>
  <si>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</si>
  <si>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</si>
  <si>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</si>
  <si>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</si>
  <si>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</si>
  <si>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</si>
  <si>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</si>
  <si>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</si>
  <si>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</si>
  <si>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</si>
  <si>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</si>
  <si>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</si>
  <si>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</si>
  <si>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</si>
  <si>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</si>
  <si>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</si>
  <si>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</si>
  <si>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</si>
  <si>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</si>
  <si>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</si>
  <si>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</si>
  <si>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</si>
  <si>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</si>
  <si>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</si>
  <si>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</si>
  <si>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</si>
  <si>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</si>
  <si>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</si>
  <si>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</si>
  <si>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</si>
  <si>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</si>
  <si>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</si>
  <si>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</si>
  <si>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</si>
  <si>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</si>
  <si>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</si>
  <si>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</si>
  <si>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</si>
  <si>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DEUDORES POR ACEPTACIONES BANCARIAS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</si>
  <si>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</si>
  <si>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</si>
  <si>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</si>
  <si>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</si>
  <si>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</si>
  <si>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</si>
  <si>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</si>
  <si>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</si>
  <si>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>Tipo de Cambio:  S/. 3.50</t>
  </si>
  <si>
    <t>(*) Información al 30.04.2000</t>
  </si>
  <si>
    <t xml:space="preserve">Nota: Los Estados Financieros de los bancos que se acogieron entre diciembre 1998 y diciembre 1999 a los programas de transferencia temporal </t>
  </si>
  <si>
    <t xml:space="preserve">de cartera por bonos del Tesoro, se ven afectados por la contabilización de dichos programas. Los saldos de la cartera transferida por empresa  </t>
  </si>
  <si>
    <t xml:space="preserve"> se encuentran en la pag.</t>
  </si>
  <si>
    <t>P A S I V O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</si>
  <si>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</si>
  <si>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</si>
  <si>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</si>
  <si>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</si>
  <si>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</si>
  <si>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</si>
  <si>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</si>
  <si>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</si>
  <si>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</si>
  <si>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</si>
  <si>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</si>
  <si>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</si>
  <si>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</si>
  <si>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</si>
  <si>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</si>
  <si>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</si>
  <si>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</si>
  <si>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</si>
  <si>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</si>
  <si>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</si>
  <si>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</si>
  <si>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</si>
  <si>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</si>
  <si>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</si>
  <si>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</si>
  <si>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</si>
  <si>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</si>
  <si>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</si>
  <si>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</si>
  <si>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</si>
  <si>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</si>
  <si>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</si>
  <si>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</si>
  <si>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</si>
  <si>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</si>
  <si>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</si>
  <si>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</si>
  <si>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</si>
  <si>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</si>
  <si>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</si>
  <si>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</si>
  <si>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</si>
  <si>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</si>
  <si>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</si>
  <si>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</si>
  <si>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</si>
  <si>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</si>
  <si>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</si>
  <si>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</si>
  <si>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</si>
  <si>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</si>
  <si>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</si>
  <si>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</si>
  <si>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CARTAS. FIANZA Y OTRAS CONTINGENCIAS.................................................</t>
  </si>
  <si>
    <t>VALORES EN COBRANZA Y OTRAS CUENTAS DE ORDEN.................................................</t>
  </si>
  <si>
    <t>ESTADO  DE  GANANCIAS  Y  PER</t>
  </si>
  <si>
    <t>DIDAS  DE  LA  BANCA  MULTIPLE</t>
  </si>
  <si>
    <t>D E S C R I P C I O N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</si>
  <si>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</si>
  <si>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</si>
  <si>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</si>
  <si>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</si>
  <si>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</si>
  <si>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</si>
  <si>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</si>
  <si>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</si>
  <si>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</si>
  <si>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</si>
  <si>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</si>
  <si>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</si>
  <si>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</si>
  <si>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</si>
  <si>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</si>
  <si>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</si>
  <si>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</si>
  <si>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</si>
  <si>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</si>
  <si>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</si>
  <si>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</si>
  <si>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</si>
  <si>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</si>
  <si>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</si>
  <si>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</si>
  <si>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</si>
  <si>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</si>
  <si>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</si>
  <si>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</si>
  <si>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</si>
  <si>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</si>
  <si>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</si>
  <si>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</si>
  <si>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</si>
  <si>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</si>
  <si>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</si>
  <si>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</si>
  <si>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</si>
  <si>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</si>
  <si>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</si>
  <si>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</si>
  <si>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</si>
  <si>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</si>
  <si>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</si>
  <si>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</si>
  <si>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</si>
  <si>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</si>
  <si>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</si>
  <si>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</si>
  <si>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</si>
  <si>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</si>
  <si>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</si>
  <si>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</si>
  <si>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</si>
  <si>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</si>
  <si>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</si>
  <si>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</si>
  <si>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</si>
  <si>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RENTA....................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</si>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</sst>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1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  <numFmt numFmtId="260" formatCode="* #.0\ ###\ ##0_);_(* \(#.0\ ###\ ##0\)__;* &quot;-&quot;??;_(@_)"/>
    <numFmt numFmtId="261" formatCode="* #.00\ ###\ ##0_);_(* \(#.00\ ###\ ##0\)__;* &quot;-&quot;??;_(@_)"/>
    <numFmt numFmtId="262" formatCode="* #.\ ###\ ##0_);_(* \(#.\ ###\ ##0\)__;* &quot;-&quot;??;_(@_)"/>
    <numFmt numFmtId="263" formatCode="* #.###\ ##0_);_(* \(#.###\ ##0\)__;* &quot;-&quot;??;_(@_)"/>
    <numFmt numFmtId="264" formatCode="* #.##\ ##0_);_(* \(#.##\ ##0\)__;* &quot;-&quot;??;_(@_)"/>
    <numFmt numFmtId="265" formatCode="* #.#\ ##0_);_(* \(#.#\ ##0\)__;* &quot;-&quot;??;_(@_)"/>
    <numFmt numFmtId="266" formatCode="* #.\ ##0_);_(* \(#.\ ##0\)__;* &quot;-&quot;??;_(@_)"/>
    <numFmt numFmtId="267" formatCode="* #.##0_);_(* \(#.##0\)__;* &quot;-&quot;??;_(@_)"/>
    <numFmt numFmtId="268" formatCode="* #.##_);_(* \(#.##\)__;* &quot;-&quot;??;_(@_)"/>
    <numFmt numFmtId="269" formatCode="* #.000\ ###\ ##0_);_(* \(#.000\ ###\ ##0\)__;* &quot;-&quot;??;_(@_)"/>
    <numFmt numFmtId="270" formatCode="* #.##00_);_(* \(#.##00\)__;* &quot;-&quot;??;_(@_)"/>
    <numFmt numFmtId="271" formatCode="* #.##000_);_(* \(#.##000\)__;* &quot;-&quot;??;_(@_)"/>
    <numFmt numFmtId="272" formatCode="* #.###_);_(* \(#.###\)__;* &quot;-&quot;??;_(@_)"/>
    <numFmt numFmtId="273" formatCode="* #.####_);_(* \(#.####\)__;* &quot;-&quot;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192" fontId="0" fillId="0" borderId="13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9" fontId="11" fillId="0" borderId="6" xfId="54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243" fontId="11" fillId="0" borderId="6" xfId="0" applyNumberFormat="1" applyFont="1" applyBorder="1" applyAlignment="1">
      <alignment vertical="top"/>
    </xf>
    <xf numFmtId="194" fontId="11" fillId="0" borderId="13" xfId="0" applyNumberFormat="1" applyFont="1" applyBorder="1" applyAlignment="1">
      <alignment vertical="top"/>
    </xf>
    <xf numFmtId="194" fontId="11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4" customWidth="1"/>
    <col min="2" max="2" width="0.9921875" style="0" customWidth="1"/>
    <col min="3" max="3" width="41.28125" style="0" customWidth="1"/>
    <col min="4" max="4" width="9.8515625" style="0" customWidth="1"/>
    <col min="5" max="5" width="8.28125" style="0" customWidth="1"/>
    <col min="6" max="6" width="9.8515625" style="0" customWidth="1"/>
    <col min="7" max="7" width="9.421875" style="0" customWidth="1"/>
    <col min="8" max="8" width="8.281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2.140625" style="164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28125" style="0" customWidth="1"/>
    <col min="26" max="26" width="12.00390625" style="0" customWidth="1"/>
    <col min="27" max="16384" width="11.421875" style="4" customWidth="1"/>
  </cols>
  <sheetData>
    <row r="1" spans="1:25" ht="23.25">
      <c r="A1" s="1"/>
      <c r="B1" s="1"/>
      <c r="C1" s="1"/>
      <c r="D1" s="1"/>
      <c r="E1" s="1"/>
      <c r="F1" s="1"/>
      <c r="G1" s="1"/>
      <c r="H1" s="1"/>
      <c r="I1" s="1"/>
      <c r="K1" s="2" t="s">
        <v>0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5"/>
      <c r="B2" s="5"/>
      <c r="C2" s="5"/>
      <c r="D2" s="5"/>
      <c r="E2" s="5"/>
      <c r="F2" s="5"/>
      <c r="G2" s="5"/>
      <c r="H2" s="5"/>
      <c r="I2" s="5"/>
      <c r="K2" s="6" t="s">
        <v>2</v>
      </c>
      <c r="L2" s="7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>
      <c r="A3" s="5"/>
      <c r="B3" s="5"/>
      <c r="C3" s="5"/>
      <c r="D3" s="5"/>
      <c r="E3" s="5"/>
      <c r="F3" s="5"/>
      <c r="G3" s="5"/>
      <c r="H3" s="8"/>
      <c r="K3" s="9" t="s">
        <v>4</v>
      </c>
      <c r="L3" s="10" t="s">
        <v>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5"/>
      <c r="B4" s="5"/>
      <c r="C4" s="5"/>
      <c r="D4" s="5"/>
      <c r="E4" s="5"/>
      <c r="F4" s="5"/>
      <c r="G4" s="5"/>
      <c r="H4" s="11"/>
      <c r="K4" s="12" t="s">
        <v>6</v>
      </c>
      <c r="L4" s="13" t="s">
        <v>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.25" customHeight="1">
      <c r="A5" s="5"/>
      <c r="B5" s="5"/>
      <c r="C5" s="5"/>
      <c r="D5" s="5"/>
      <c r="E5" s="5"/>
      <c r="F5" s="5"/>
      <c r="G5" s="5"/>
      <c r="H5" s="5"/>
      <c r="I5" s="14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.25" customHeight="1">
      <c r="A6" s="5"/>
      <c r="B6" s="5"/>
      <c r="C6" s="5"/>
      <c r="D6" s="5"/>
      <c r="E6" s="5"/>
      <c r="F6" s="5"/>
      <c r="G6" s="5"/>
      <c r="H6" s="5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0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4.5" customHeight="1">
      <c r="A8" s="16"/>
      <c r="B8" s="17"/>
      <c r="C8" s="18"/>
      <c r="D8" s="19"/>
      <c r="E8" s="19"/>
      <c r="F8" s="19"/>
      <c r="G8" s="19"/>
      <c r="H8" s="19"/>
      <c r="I8" s="19"/>
      <c r="J8" s="19"/>
      <c r="K8" s="18"/>
      <c r="L8" s="16"/>
      <c r="M8" s="19"/>
      <c r="N8" s="19"/>
      <c r="O8" s="19"/>
      <c r="P8" s="20"/>
      <c r="Q8" s="21"/>
      <c r="R8" s="19"/>
      <c r="S8" s="19"/>
      <c r="T8" s="19"/>
      <c r="U8" s="20"/>
      <c r="V8" s="20"/>
      <c r="W8" s="20"/>
      <c r="X8" s="20"/>
      <c r="Y8" s="19"/>
    </row>
    <row r="9" spans="1:25" ht="39.75" customHeight="1">
      <c r="A9" s="22"/>
      <c r="B9" s="23"/>
      <c r="C9" s="24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13</v>
      </c>
      <c r="I9" s="25" t="s">
        <v>14</v>
      </c>
      <c r="J9" s="25" t="s">
        <v>15</v>
      </c>
      <c r="K9" s="26" t="s">
        <v>16</v>
      </c>
      <c r="L9" s="22"/>
      <c r="M9" s="25" t="s">
        <v>17</v>
      </c>
      <c r="N9" s="25" t="s">
        <v>18</v>
      </c>
      <c r="O9" s="25" t="s">
        <v>19</v>
      </c>
      <c r="P9" s="27" t="s">
        <v>20</v>
      </c>
      <c r="Q9" s="25" t="s">
        <v>21</v>
      </c>
      <c r="R9" s="25" t="s">
        <v>22</v>
      </c>
      <c r="S9" s="25" t="s">
        <v>23</v>
      </c>
      <c r="T9" s="25" t="s">
        <v>24</v>
      </c>
      <c r="U9" s="27" t="s">
        <v>25</v>
      </c>
      <c r="V9" s="27" t="s">
        <v>26</v>
      </c>
      <c r="W9" s="27" t="s">
        <v>27</v>
      </c>
      <c r="X9" s="27" t="s">
        <v>28</v>
      </c>
      <c r="Y9" s="25" t="s">
        <v>29</v>
      </c>
    </row>
    <row r="10" spans="1:26" ht="17.25" customHeight="1">
      <c r="A10" s="28">
        <v>1</v>
      </c>
      <c r="B10" s="29"/>
      <c r="C10" s="30" t="s">
        <v>30</v>
      </c>
      <c r="D10" s="31">
        <v>2583382</v>
      </c>
      <c r="E10" s="32">
        <v>698421</v>
      </c>
      <c r="F10" s="32">
        <v>4839372</v>
      </c>
      <c r="G10" s="32">
        <v>3224285</v>
      </c>
      <c r="H10" s="32">
        <v>249127</v>
      </c>
      <c r="I10" s="32">
        <v>285424</v>
      </c>
      <c r="J10" s="32">
        <v>161917</v>
      </c>
      <c r="K10" s="33">
        <v>196385</v>
      </c>
      <c r="L10" s="28">
        <v>1</v>
      </c>
      <c r="M10" s="34">
        <v>363535</v>
      </c>
      <c r="N10" s="34">
        <v>83800</v>
      </c>
      <c r="O10" s="34">
        <v>421908</v>
      </c>
      <c r="P10" s="34">
        <v>160262</v>
      </c>
      <c r="Q10" s="34">
        <v>1058816</v>
      </c>
      <c r="R10" s="34">
        <v>194762</v>
      </c>
      <c r="S10" s="34">
        <v>355197</v>
      </c>
      <c r="T10" s="34">
        <v>15547</v>
      </c>
      <c r="U10" s="34">
        <v>141091</v>
      </c>
      <c r="V10" s="34">
        <v>21092</v>
      </c>
      <c r="W10" s="34">
        <v>7174</v>
      </c>
      <c r="X10" s="34">
        <v>38475</v>
      </c>
      <c r="Y10" s="35">
        <v>15099972</v>
      </c>
      <c r="Z10" s="36"/>
    </row>
    <row r="11" spans="1:26" ht="13.5" customHeight="1">
      <c r="A11" s="37">
        <v>2</v>
      </c>
      <c r="B11" s="38"/>
      <c r="C11" s="39" t="s">
        <v>31</v>
      </c>
      <c r="D11" s="40">
        <v>267903</v>
      </c>
      <c r="E11" s="41">
        <v>145463</v>
      </c>
      <c r="F11" s="41">
        <v>506774</v>
      </c>
      <c r="G11" s="41">
        <v>260070</v>
      </c>
      <c r="H11" s="41">
        <v>33929</v>
      </c>
      <c r="I11" s="41">
        <v>35067</v>
      </c>
      <c r="J11" s="41">
        <v>30258</v>
      </c>
      <c r="K11" s="42">
        <v>26759</v>
      </c>
      <c r="L11" s="37">
        <v>2</v>
      </c>
      <c r="M11" s="43">
        <v>44792</v>
      </c>
      <c r="N11" s="43">
        <v>16904</v>
      </c>
      <c r="O11" s="43">
        <v>69296</v>
      </c>
      <c r="P11" s="43">
        <v>8918</v>
      </c>
      <c r="Q11" s="43">
        <v>150767</v>
      </c>
      <c r="R11" s="43">
        <v>19884</v>
      </c>
      <c r="S11" s="43">
        <v>62734</v>
      </c>
      <c r="T11" s="43">
        <v>5999</v>
      </c>
      <c r="U11" s="43">
        <v>37551</v>
      </c>
      <c r="V11" s="43">
        <v>3016</v>
      </c>
      <c r="W11" s="43">
        <v>2054</v>
      </c>
      <c r="X11" s="43">
        <v>60</v>
      </c>
      <c r="Y11" s="44">
        <v>1728198</v>
      </c>
      <c r="Z11" s="36"/>
    </row>
    <row r="12" spans="1:26" ht="13.5" customHeight="1">
      <c r="A12" s="37">
        <v>3</v>
      </c>
      <c r="B12" s="38"/>
      <c r="C12" s="39" t="s">
        <v>32</v>
      </c>
      <c r="D12" s="40">
        <v>2261339</v>
      </c>
      <c r="E12" s="41">
        <v>529024</v>
      </c>
      <c r="F12" s="41">
        <v>4225785</v>
      </c>
      <c r="G12" s="41">
        <v>2884373</v>
      </c>
      <c r="H12" s="41">
        <v>208033</v>
      </c>
      <c r="I12" s="41">
        <v>238322</v>
      </c>
      <c r="J12" s="41">
        <v>116898</v>
      </c>
      <c r="K12" s="42">
        <v>150297</v>
      </c>
      <c r="L12" s="37">
        <v>3</v>
      </c>
      <c r="M12" s="43">
        <v>300950</v>
      </c>
      <c r="N12" s="43">
        <v>64494</v>
      </c>
      <c r="O12" s="43">
        <v>299915</v>
      </c>
      <c r="P12" s="43">
        <v>146823</v>
      </c>
      <c r="Q12" s="43">
        <v>852033</v>
      </c>
      <c r="R12" s="43">
        <v>165272</v>
      </c>
      <c r="S12" s="43">
        <v>283231</v>
      </c>
      <c r="T12" s="43">
        <v>9250</v>
      </c>
      <c r="U12" s="43">
        <v>99826</v>
      </c>
      <c r="V12" s="43">
        <v>18076</v>
      </c>
      <c r="W12" s="43">
        <v>3370</v>
      </c>
      <c r="X12" s="43">
        <v>38064</v>
      </c>
      <c r="Y12" s="44">
        <v>12895375</v>
      </c>
      <c r="Z12" s="36"/>
    </row>
    <row r="13" spans="1:26" ht="13.5" customHeight="1">
      <c r="A13" s="37">
        <v>4</v>
      </c>
      <c r="B13" s="38"/>
      <c r="C13" s="39" t="s">
        <v>33</v>
      </c>
      <c r="D13" s="40">
        <v>52383</v>
      </c>
      <c r="E13" s="41">
        <v>21608</v>
      </c>
      <c r="F13" s="41">
        <v>102000</v>
      </c>
      <c r="G13" s="41">
        <v>60363</v>
      </c>
      <c r="H13" s="41">
        <v>4820</v>
      </c>
      <c r="I13" s="41">
        <v>11856</v>
      </c>
      <c r="J13" s="41">
        <v>12098</v>
      </c>
      <c r="K13" s="42">
        <v>18720</v>
      </c>
      <c r="L13" s="37">
        <v>4</v>
      </c>
      <c r="M13" s="43">
        <v>14248</v>
      </c>
      <c r="N13" s="43">
        <v>1310</v>
      </c>
      <c r="O13" s="43">
        <v>52697</v>
      </c>
      <c r="P13" s="43">
        <v>4300</v>
      </c>
      <c r="Q13" s="43">
        <v>35794</v>
      </c>
      <c r="R13" s="43">
        <v>9550</v>
      </c>
      <c r="S13" s="43">
        <v>9054</v>
      </c>
      <c r="T13" s="43">
        <v>298</v>
      </c>
      <c r="U13" s="43">
        <v>3597</v>
      </c>
      <c r="V13" s="43">
        <v>0</v>
      </c>
      <c r="W13" s="43">
        <v>0</v>
      </c>
      <c r="X13" s="43">
        <v>351</v>
      </c>
      <c r="Y13" s="44">
        <v>415047</v>
      </c>
      <c r="Z13" s="36"/>
    </row>
    <row r="14" spans="1:26" ht="13.5" customHeight="1">
      <c r="A14" s="37">
        <v>5</v>
      </c>
      <c r="B14" s="38"/>
      <c r="C14" s="39" t="s">
        <v>34</v>
      </c>
      <c r="D14" s="40">
        <v>1757</v>
      </c>
      <c r="E14" s="41">
        <v>2326</v>
      </c>
      <c r="F14" s="41">
        <v>4813</v>
      </c>
      <c r="G14" s="41">
        <v>19479</v>
      </c>
      <c r="H14" s="41">
        <v>2345</v>
      </c>
      <c r="I14" s="41">
        <v>179</v>
      </c>
      <c r="J14" s="41">
        <v>2663</v>
      </c>
      <c r="K14" s="42">
        <v>609</v>
      </c>
      <c r="L14" s="37">
        <v>5</v>
      </c>
      <c r="M14" s="43">
        <v>3545</v>
      </c>
      <c r="N14" s="43">
        <v>1092</v>
      </c>
      <c r="O14" s="43">
        <v>0</v>
      </c>
      <c r="P14" s="43">
        <v>221</v>
      </c>
      <c r="Q14" s="43">
        <v>20222</v>
      </c>
      <c r="R14" s="43">
        <v>56</v>
      </c>
      <c r="S14" s="43">
        <v>178</v>
      </c>
      <c r="T14" s="43">
        <v>0</v>
      </c>
      <c r="U14" s="43">
        <v>117</v>
      </c>
      <c r="V14" s="43">
        <v>0</v>
      </c>
      <c r="W14" s="43">
        <v>1750</v>
      </c>
      <c r="X14" s="43">
        <v>0</v>
      </c>
      <c r="Y14" s="44">
        <v>61352</v>
      </c>
      <c r="Z14" s="36"/>
    </row>
    <row r="15" spans="1:26" ht="3.75" customHeight="1">
      <c r="A15" s="37"/>
      <c r="B15" s="38"/>
      <c r="C15" s="39"/>
      <c r="D15" s="40" t="s">
        <v>35</v>
      </c>
      <c r="E15" s="41" t="s">
        <v>35</v>
      </c>
      <c r="F15" s="41" t="s">
        <v>35</v>
      </c>
      <c r="G15" s="41" t="s">
        <v>35</v>
      </c>
      <c r="H15" s="41" t="s">
        <v>35</v>
      </c>
      <c r="I15" s="41" t="s">
        <v>35</v>
      </c>
      <c r="J15" s="41" t="s">
        <v>35</v>
      </c>
      <c r="K15" s="42" t="s">
        <v>35</v>
      </c>
      <c r="L15" s="37"/>
      <c r="M15" s="43" t="s">
        <v>35</v>
      </c>
      <c r="N15" s="43" t="s">
        <v>35</v>
      </c>
      <c r="O15" s="43" t="s">
        <v>35</v>
      </c>
      <c r="P15" s="43" t="s">
        <v>35</v>
      </c>
      <c r="Q15" s="43" t="s">
        <v>35</v>
      </c>
      <c r="R15" s="43" t="s">
        <v>35</v>
      </c>
      <c r="S15" s="43" t="s">
        <v>35</v>
      </c>
      <c r="T15" s="43" t="s">
        <v>35</v>
      </c>
      <c r="U15" s="43" t="s">
        <v>35</v>
      </c>
      <c r="V15" s="43" t="s">
        <v>35</v>
      </c>
      <c r="W15" s="43" t="s">
        <v>35</v>
      </c>
      <c r="X15" s="43" t="s">
        <v>35</v>
      </c>
      <c r="Y15" s="44"/>
      <c r="Z15" s="36"/>
    </row>
    <row r="16" spans="1:26" ht="13.5" customHeight="1">
      <c r="A16" s="28">
        <v>6</v>
      </c>
      <c r="B16" s="29"/>
      <c r="C16" s="30" t="s">
        <v>36</v>
      </c>
      <c r="D16" s="45">
        <v>67000</v>
      </c>
      <c r="E16" s="46">
        <v>20250</v>
      </c>
      <c r="F16" s="46">
        <v>55500</v>
      </c>
      <c r="G16" s="46">
        <v>20050</v>
      </c>
      <c r="H16" s="46">
        <v>12500</v>
      </c>
      <c r="I16" s="46">
        <v>10000</v>
      </c>
      <c r="J16" s="46">
        <v>5750</v>
      </c>
      <c r="K16" s="47">
        <v>3500</v>
      </c>
      <c r="L16" s="28">
        <v>6</v>
      </c>
      <c r="M16" s="48">
        <v>13100</v>
      </c>
      <c r="N16" s="48">
        <v>0</v>
      </c>
      <c r="O16" s="48">
        <v>77250</v>
      </c>
      <c r="P16" s="48">
        <v>19400</v>
      </c>
      <c r="Q16" s="48">
        <v>13000</v>
      </c>
      <c r="R16" s="48">
        <v>9700</v>
      </c>
      <c r="S16" s="48">
        <v>10500</v>
      </c>
      <c r="T16" s="48">
        <v>0</v>
      </c>
      <c r="U16" s="48">
        <v>4500</v>
      </c>
      <c r="V16" s="48">
        <v>0</v>
      </c>
      <c r="W16" s="48">
        <v>0</v>
      </c>
      <c r="X16" s="48">
        <v>250</v>
      </c>
      <c r="Y16" s="49">
        <v>342250</v>
      </c>
      <c r="Z16" s="36"/>
    </row>
    <row r="17" spans="1:26" ht="13.5" customHeight="1">
      <c r="A17" s="37">
        <v>7</v>
      </c>
      <c r="B17" s="38"/>
      <c r="C17" s="39" t="s">
        <v>37</v>
      </c>
      <c r="D17" s="40">
        <v>67000</v>
      </c>
      <c r="E17" s="41">
        <v>20250</v>
      </c>
      <c r="F17" s="41">
        <v>27500</v>
      </c>
      <c r="G17" s="41">
        <v>1500</v>
      </c>
      <c r="H17" s="41">
        <v>5500</v>
      </c>
      <c r="I17" s="41">
        <v>10000</v>
      </c>
      <c r="J17" s="41">
        <v>4000</v>
      </c>
      <c r="K17" s="42">
        <v>3500</v>
      </c>
      <c r="L17" s="37">
        <v>7</v>
      </c>
      <c r="M17" s="43">
        <v>13100</v>
      </c>
      <c r="N17" s="43">
        <v>0</v>
      </c>
      <c r="O17" s="43">
        <v>26500</v>
      </c>
      <c r="P17" s="43">
        <v>19400</v>
      </c>
      <c r="Q17" s="43">
        <v>13000</v>
      </c>
      <c r="R17" s="43">
        <v>9700</v>
      </c>
      <c r="S17" s="43">
        <v>10500</v>
      </c>
      <c r="T17" s="43">
        <v>0</v>
      </c>
      <c r="U17" s="43">
        <v>4500</v>
      </c>
      <c r="V17" s="43">
        <v>0</v>
      </c>
      <c r="W17" s="43">
        <v>0</v>
      </c>
      <c r="X17" s="43">
        <v>250</v>
      </c>
      <c r="Y17" s="44">
        <v>236200</v>
      </c>
      <c r="Z17" s="36"/>
    </row>
    <row r="18" spans="1:26" ht="13.5" customHeight="1">
      <c r="A18" s="37">
        <v>8</v>
      </c>
      <c r="B18" s="38"/>
      <c r="C18" s="39" t="s">
        <v>38</v>
      </c>
      <c r="D18" s="40">
        <v>0</v>
      </c>
      <c r="E18" s="41">
        <v>0</v>
      </c>
      <c r="F18" s="41">
        <v>28000</v>
      </c>
      <c r="G18" s="41">
        <v>18550</v>
      </c>
      <c r="H18" s="41">
        <v>7000</v>
      </c>
      <c r="I18" s="41">
        <v>0</v>
      </c>
      <c r="J18" s="41">
        <v>1750</v>
      </c>
      <c r="K18" s="42">
        <v>0</v>
      </c>
      <c r="L18" s="37">
        <v>8</v>
      </c>
      <c r="M18" s="43">
        <v>0</v>
      </c>
      <c r="N18" s="43">
        <v>0</v>
      </c>
      <c r="O18" s="43">
        <v>50750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106050</v>
      </c>
      <c r="Z18" s="36"/>
    </row>
    <row r="19" spans="1:26" ht="3" customHeight="1">
      <c r="A19" s="37"/>
      <c r="B19" s="38"/>
      <c r="C19" s="39"/>
      <c r="D19" s="40" t="s">
        <v>35</v>
      </c>
      <c r="E19" s="41" t="s">
        <v>35</v>
      </c>
      <c r="F19" s="41" t="s">
        <v>35</v>
      </c>
      <c r="G19" s="41" t="s">
        <v>35</v>
      </c>
      <c r="H19" s="41" t="s">
        <v>35</v>
      </c>
      <c r="I19" s="41" t="s">
        <v>35</v>
      </c>
      <c r="J19" s="41" t="s">
        <v>35</v>
      </c>
      <c r="K19" s="42" t="s">
        <v>35</v>
      </c>
      <c r="L19" s="37"/>
      <c r="M19" s="43" t="s">
        <v>35</v>
      </c>
      <c r="N19" s="43" t="s">
        <v>35</v>
      </c>
      <c r="O19" s="43" t="s">
        <v>35</v>
      </c>
      <c r="P19" s="43" t="s">
        <v>35</v>
      </c>
      <c r="Q19" s="43" t="s">
        <v>35</v>
      </c>
      <c r="R19" s="43" t="s">
        <v>35</v>
      </c>
      <c r="S19" s="43" t="s">
        <v>35</v>
      </c>
      <c r="T19" s="43" t="s">
        <v>35</v>
      </c>
      <c r="U19" s="43" t="s">
        <v>35</v>
      </c>
      <c r="V19" s="43" t="s">
        <v>35</v>
      </c>
      <c r="W19" s="43" t="s">
        <v>35</v>
      </c>
      <c r="X19" s="43" t="s">
        <v>35</v>
      </c>
      <c r="Y19" s="44"/>
      <c r="Z19" s="36"/>
    </row>
    <row r="20" spans="1:26" ht="13.5" customHeight="1">
      <c r="A20" s="28">
        <v>9</v>
      </c>
      <c r="B20" s="29"/>
      <c r="C20" s="30" t="s">
        <v>39</v>
      </c>
      <c r="D20" s="45">
        <v>599781</v>
      </c>
      <c r="E20" s="46">
        <v>398672</v>
      </c>
      <c r="F20" s="46">
        <v>1257771</v>
      </c>
      <c r="G20" s="46">
        <v>2573845</v>
      </c>
      <c r="H20" s="46">
        <v>215614</v>
      </c>
      <c r="I20" s="46">
        <v>79348</v>
      </c>
      <c r="J20" s="46">
        <v>10550</v>
      </c>
      <c r="K20" s="47">
        <v>39174</v>
      </c>
      <c r="L20" s="28">
        <v>9</v>
      </c>
      <c r="M20" s="48">
        <v>66332</v>
      </c>
      <c r="N20" s="48">
        <v>11383</v>
      </c>
      <c r="O20" s="48">
        <v>105901</v>
      </c>
      <c r="P20" s="48">
        <v>51637</v>
      </c>
      <c r="Q20" s="48">
        <v>317531</v>
      </c>
      <c r="R20" s="48">
        <v>146</v>
      </c>
      <c r="S20" s="48">
        <v>35823</v>
      </c>
      <c r="T20" s="48">
        <v>61104</v>
      </c>
      <c r="U20" s="48">
        <v>55592</v>
      </c>
      <c r="V20" s="48">
        <v>41314</v>
      </c>
      <c r="W20" s="48">
        <v>6891</v>
      </c>
      <c r="X20" s="48">
        <v>5014</v>
      </c>
      <c r="Y20" s="49">
        <v>5933423</v>
      </c>
      <c r="Z20" s="36"/>
    </row>
    <row r="21" spans="1:26" ht="13.5" customHeight="1">
      <c r="A21" s="37">
        <v>10</v>
      </c>
      <c r="B21" s="38"/>
      <c r="C21" s="39" t="s">
        <v>40</v>
      </c>
      <c r="D21" s="40">
        <v>381989</v>
      </c>
      <c r="E21" s="41">
        <v>62372</v>
      </c>
      <c r="F21" s="41">
        <v>380729</v>
      </c>
      <c r="G21" s="41">
        <v>53773</v>
      </c>
      <c r="H21" s="41">
        <v>16572</v>
      </c>
      <c r="I21" s="41">
        <v>4479</v>
      </c>
      <c r="J21" s="41">
        <v>8159</v>
      </c>
      <c r="K21" s="42">
        <v>4000</v>
      </c>
      <c r="L21" s="37">
        <v>10</v>
      </c>
      <c r="M21" s="43">
        <v>26026</v>
      </c>
      <c r="N21" s="43">
        <v>0</v>
      </c>
      <c r="O21" s="43">
        <v>29914</v>
      </c>
      <c r="P21" s="43">
        <v>13826</v>
      </c>
      <c r="Q21" s="43">
        <v>12869</v>
      </c>
      <c r="R21" s="43">
        <v>0</v>
      </c>
      <c r="S21" s="43">
        <v>5078</v>
      </c>
      <c r="T21" s="43">
        <v>5</v>
      </c>
      <c r="U21" s="43">
        <v>10473</v>
      </c>
      <c r="V21" s="43">
        <v>0</v>
      </c>
      <c r="W21" s="43">
        <v>4000</v>
      </c>
      <c r="X21" s="43">
        <v>1500</v>
      </c>
      <c r="Y21" s="44">
        <v>1015764</v>
      </c>
      <c r="Z21" s="36"/>
    </row>
    <row r="22" spans="1:26" ht="13.5" customHeight="1">
      <c r="A22" s="37">
        <v>11</v>
      </c>
      <c r="B22" s="38"/>
      <c r="C22" s="39" t="s">
        <v>41</v>
      </c>
      <c r="D22" s="40">
        <v>124607</v>
      </c>
      <c r="E22" s="41">
        <v>67846</v>
      </c>
      <c r="F22" s="41">
        <v>288338</v>
      </c>
      <c r="G22" s="41">
        <v>163262</v>
      </c>
      <c r="H22" s="41">
        <v>195293</v>
      </c>
      <c r="I22" s="41">
        <v>55407</v>
      </c>
      <c r="J22" s="41">
        <v>1658</v>
      </c>
      <c r="K22" s="42">
        <v>28323</v>
      </c>
      <c r="L22" s="37">
        <v>11</v>
      </c>
      <c r="M22" s="43">
        <v>36950</v>
      </c>
      <c r="N22" s="43">
        <v>7000</v>
      </c>
      <c r="O22" s="43">
        <v>58071</v>
      </c>
      <c r="P22" s="43">
        <v>38128</v>
      </c>
      <c r="Q22" s="43">
        <v>42318</v>
      </c>
      <c r="R22" s="43">
        <v>146</v>
      </c>
      <c r="S22" s="43">
        <v>30814</v>
      </c>
      <c r="T22" s="43">
        <v>61068</v>
      </c>
      <c r="U22" s="43">
        <v>45086</v>
      </c>
      <c r="V22" s="43">
        <v>41412</v>
      </c>
      <c r="W22" s="43">
        <v>2891</v>
      </c>
      <c r="X22" s="43">
        <v>3514</v>
      </c>
      <c r="Y22" s="44">
        <v>1292132</v>
      </c>
      <c r="Z22" s="36"/>
    </row>
    <row r="23" spans="1:26" ht="13.5" customHeight="1">
      <c r="A23" s="37">
        <v>12</v>
      </c>
      <c r="B23" s="38"/>
      <c r="C23" s="39" t="s">
        <v>42</v>
      </c>
      <c r="D23" s="40">
        <v>108183</v>
      </c>
      <c r="E23" s="41">
        <v>13747</v>
      </c>
      <c r="F23" s="41">
        <v>377869</v>
      </c>
      <c r="G23" s="41">
        <v>789404</v>
      </c>
      <c r="H23" s="41">
        <v>30702</v>
      </c>
      <c r="I23" s="41">
        <v>8946</v>
      </c>
      <c r="J23" s="41">
        <v>98</v>
      </c>
      <c r="K23" s="42">
        <v>7571</v>
      </c>
      <c r="L23" s="37">
        <v>12</v>
      </c>
      <c r="M23" s="43">
        <v>9469</v>
      </c>
      <c r="N23" s="43">
        <v>4383</v>
      </c>
      <c r="O23" s="43">
        <v>1886</v>
      </c>
      <c r="P23" s="43">
        <v>383</v>
      </c>
      <c r="Q23" s="43">
        <v>38562</v>
      </c>
      <c r="R23" s="43">
        <v>0</v>
      </c>
      <c r="S23" s="43">
        <v>0</v>
      </c>
      <c r="T23" s="43">
        <v>31</v>
      </c>
      <c r="U23" s="43">
        <v>33</v>
      </c>
      <c r="V23" s="43">
        <v>0</v>
      </c>
      <c r="W23" s="43">
        <v>0</v>
      </c>
      <c r="X23" s="43">
        <v>0</v>
      </c>
      <c r="Y23" s="44">
        <v>1391267</v>
      </c>
      <c r="Z23" s="36"/>
    </row>
    <row r="24" spans="1:26" ht="13.5" customHeight="1">
      <c r="A24" s="37">
        <v>13</v>
      </c>
      <c r="B24" s="38"/>
      <c r="C24" s="39" t="s">
        <v>43</v>
      </c>
      <c r="D24" s="40">
        <v>471</v>
      </c>
      <c r="E24" s="41">
        <v>261332</v>
      </c>
      <c r="F24" s="41">
        <v>218333</v>
      </c>
      <c r="G24" s="41">
        <v>3231560</v>
      </c>
      <c r="H24" s="41">
        <v>5789</v>
      </c>
      <c r="I24" s="41">
        <v>12625</v>
      </c>
      <c r="J24" s="41">
        <v>1070</v>
      </c>
      <c r="K24" s="42">
        <v>707</v>
      </c>
      <c r="L24" s="37">
        <v>13</v>
      </c>
      <c r="M24" s="43">
        <v>67</v>
      </c>
      <c r="N24" s="43">
        <v>0</v>
      </c>
      <c r="O24" s="43">
        <v>16030</v>
      </c>
      <c r="P24" s="43">
        <v>0</v>
      </c>
      <c r="Q24" s="43">
        <v>235598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3983582</v>
      </c>
      <c r="Z24" s="36"/>
    </row>
    <row r="25" spans="1:26" ht="13.5" customHeight="1">
      <c r="A25" s="37">
        <v>14</v>
      </c>
      <c r="B25" s="38"/>
      <c r="C25" s="39" t="s">
        <v>44</v>
      </c>
      <c r="D25" s="40">
        <v>-15469</v>
      </c>
      <c r="E25" s="41">
        <v>-6625</v>
      </c>
      <c r="F25" s="41">
        <v>-7498</v>
      </c>
      <c r="G25" s="41">
        <v>-1664154</v>
      </c>
      <c r="H25" s="41">
        <v>-32742</v>
      </c>
      <c r="I25" s="41">
        <v>-2109</v>
      </c>
      <c r="J25" s="41">
        <v>-435</v>
      </c>
      <c r="K25" s="42">
        <v>-1427</v>
      </c>
      <c r="L25" s="37">
        <v>14</v>
      </c>
      <c r="M25" s="43">
        <v>-6180</v>
      </c>
      <c r="N25" s="43">
        <v>0</v>
      </c>
      <c r="O25" s="43">
        <v>0</v>
      </c>
      <c r="P25" s="43">
        <v>-700</v>
      </c>
      <c r="Q25" s="43">
        <v>-11816</v>
      </c>
      <c r="R25" s="43">
        <v>0</v>
      </c>
      <c r="S25" s="43">
        <v>-69</v>
      </c>
      <c r="T25" s="43">
        <v>0</v>
      </c>
      <c r="U25" s="43">
        <v>0</v>
      </c>
      <c r="V25" s="43">
        <v>-98</v>
      </c>
      <c r="W25" s="43">
        <v>0</v>
      </c>
      <c r="X25" s="43">
        <v>0</v>
      </c>
      <c r="Y25" s="44">
        <v>-1749322</v>
      </c>
      <c r="Z25" s="36"/>
    </row>
    <row r="26" spans="1:26" ht="4.5" customHeight="1">
      <c r="A26" s="37"/>
      <c r="B26" s="38"/>
      <c r="C26" s="39"/>
      <c r="D26" s="40" t="s">
        <v>35</v>
      </c>
      <c r="E26" s="41" t="s">
        <v>35</v>
      </c>
      <c r="F26" s="41" t="s">
        <v>35</v>
      </c>
      <c r="G26" s="41" t="s">
        <v>35</v>
      </c>
      <c r="H26" s="41" t="s">
        <v>35</v>
      </c>
      <c r="I26" s="41" t="s">
        <v>35</v>
      </c>
      <c r="J26" s="41" t="s">
        <v>35</v>
      </c>
      <c r="K26" s="42" t="s">
        <v>35</v>
      </c>
      <c r="L26" s="37"/>
      <c r="M26" s="43" t="s">
        <v>35</v>
      </c>
      <c r="N26" s="43" t="s">
        <v>35</v>
      </c>
      <c r="O26" s="43" t="s">
        <v>35</v>
      </c>
      <c r="P26" s="43" t="s">
        <v>35</v>
      </c>
      <c r="Q26" s="43" t="s">
        <v>35</v>
      </c>
      <c r="R26" s="43" t="s">
        <v>35</v>
      </c>
      <c r="S26" s="43" t="s">
        <v>35</v>
      </c>
      <c r="T26" s="43" t="s">
        <v>35</v>
      </c>
      <c r="U26" s="43" t="s">
        <v>35</v>
      </c>
      <c r="V26" s="43" t="s">
        <v>35</v>
      </c>
      <c r="W26" s="43" t="s">
        <v>35</v>
      </c>
      <c r="X26" s="43" t="s">
        <v>35</v>
      </c>
      <c r="Y26" s="44"/>
      <c r="Z26" s="36"/>
    </row>
    <row r="27" spans="1:26" ht="13.5" customHeight="1">
      <c r="A27" s="28">
        <v>15</v>
      </c>
      <c r="B27" s="29"/>
      <c r="C27" s="30" t="s">
        <v>45</v>
      </c>
      <c r="D27" s="45">
        <v>5102659</v>
      </c>
      <c r="E27" s="46">
        <v>2968381</v>
      </c>
      <c r="F27" s="46">
        <v>8761832</v>
      </c>
      <c r="G27" s="46">
        <v>6926828</v>
      </c>
      <c r="H27" s="46">
        <v>886498</v>
      </c>
      <c r="I27" s="46">
        <v>1247187</v>
      </c>
      <c r="J27" s="46">
        <v>810693</v>
      </c>
      <c r="K27" s="47">
        <v>570608</v>
      </c>
      <c r="L27" s="28">
        <v>15</v>
      </c>
      <c r="M27" s="48">
        <v>1421938</v>
      </c>
      <c r="N27" s="48">
        <v>288149</v>
      </c>
      <c r="O27" s="48">
        <v>1546122</v>
      </c>
      <c r="P27" s="48">
        <v>266382</v>
      </c>
      <c r="Q27" s="48">
        <v>3192211</v>
      </c>
      <c r="R27" s="48">
        <v>847203</v>
      </c>
      <c r="S27" s="48">
        <v>1767239</v>
      </c>
      <c r="T27" s="48">
        <v>41765</v>
      </c>
      <c r="U27" s="48">
        <v>524265</v>
      </c>
      <c r="V27" s="48">
        <v>33651</v>
      </c>
      <c r="W27" s="48">
        <v>78924</v>
      </c>
      <c r="X27" s="48">
        <v>31707</v>
      </c>
      <c r="Y27" s="49">
        <v>37314242</v>
      </c>
      <c r="Z27" s="36"/>
    </row>
    <row r="28" spans="1:26" ht="13.5" customHeight="1">
      <c r="A28" s="50">
        <v>16</v>
      </c>
      <c r="B28" s="51"/>
      <c r="C28" s="52" t="s">
        <v>46</v>
      </c>
      <c r="D28" s="53">
        <v>5086115</v>
      </c>
      <c r="E28" s="54">
        <v>2863023</v>
      </c>
      <c r="F28" s="54">
        <v>8572594</v>
      </c>
      <c r="G28" s="54">
        <v>6966402</v>
      </c>
      <c r="H28" s="54">
        <v>878962</v>
      </c>
      <c r="I28" s="54">
        <v>1222116</v>
      </c>
      <c r="J28" s="54">
        <v>807781</v>
      </c>
      <c r="K28" s="55">
        <v>551479</v>
      </c>
      <c r="L28" s="50">
        <v>16</v>
      </c>
      <c r="M28" s="56">
        <v>1413924</v>
      </c>
      <c r="N28" s="56">
        <v>295177</v>
      </c>
      <c r="O28" s="56">
        <v>1526639</v>
      </c>
      <c r="P28" s="56">
        <v>264009</v>
      </c>
      <c r="Q28" s="56">
        <v>3011976</v>
      </c>
      <c r="R28" s="56">
        <v>862635</v>
      </c>
      <c r="S28" s="56">
        <v>1763954</v>
      </c>
      <c r="T28" s="56">
        <v>39016</v>
      </c>
      <c r="U28" s="56">
        <v>529139</v>
      </c>
      <c r="V28" s="56">
        <v>41098</v>
      </c>
      <c r="W28" s="56">
        <v>79312</v>
      </c>
      <c r="X28" s="56">
        <v>32020</v>
      </c>
      <c r="Y28" s="57">
        <v>36807371</v>
      </c>
      <c r="Z28" s="36"/>
    </row>
    <row r="29" spans="1:26" ht="13.5" customHeight="1">
      <c r="A29" s="37">
        <v>17</v>
      </c>
      <c r="B29" s="38"/>
      <c r="C29" s="39" t="s">
        <v>47</v>
      </c>
      <c r="D29" s="40">
        <v>64100</v>
      </c>
      <c r="E29" s="41">
        <v>88694</v>
      </c>
      <c r="F29" s="41">
        <v>379016</v>
      </c>
      <c r="G29" s="41">
        <v>137008</v>
      </c>
      <c r="H29" s="41">
        <v>52751</v>
      </c>
      <c r="I29" s="41">
        <v>14307</v>
      </c>
      <c r="J29" s="41">
        <v>15012</v>
      </c>
      <c r="K29" s="42">
        <v>41472</v>
      </c>
      <c r="L29" s="37">
        <v>17</v>
      </c>
      <c r="M29" s="43">
        <v>28150</v>
      </c>
      <c r="N29" s="43">
        <v>51659</v>
      </c>
      <c r="O29" s="43">
        <v>87155</v>
      </c>
      <c r="P29" s="43">
        <v>3400</v>
      </c>
      <c r="Q29" s="43">
        <v>42412</v>
      </c>
      <c r="R29" s="43">
        <v>9589</v>
      </c>
      <c r="S29" s="43">
        <v>18931</v>
      </c>
      <c r="T29" s="43">
        <v>0</v>
      </c>
      <c r="U29" s="43">
        <v>5</v>
      </c>
      <c r="V29" s="43">
        <v>0</v>
      </c>
      <c r="W29" s="43">
        <v>0</v>
      </c>
      <c r="X29" s="43">
        <v>0</v>
      </c>
      <c r="Y29" s="44">
        <v>1033661</v>
      </c>
      <c r="Z29" s="36"/>
    </row>
    <row r="30" spans="1:26" ht="13.5" customHeight="1">
      <c r="A30" s="37">
        <v>18</v>
      </c>
      <c r="B30" s="38"/>
      <c r="C30" s="39" t="s">
        <v>48</v>
      </c>
      <c r="D30" s="40">
        <v>49770</v>
      </c>
      <c r="E30" s="41">
        <v>56487</v>
      </c>
      <c r="F30" s="41">
        <v>214747</v>
      </c>
      <c r="G30" s="41">
        <v>716870</v>
      </c>
      <c r="H30" s="41">
        <v>83802</v>
      </c>
      <c r="I30" s="41">
        <v>54829</v>
      </c>
      <c r="J30" s="41">
        <v>26139</v>
      </c>
      <c r="K30" s="42">
        <v>12000</v>
      </c>
      <c r="L30" s="37">
        <v>18</v>
      </c>
      <c r="M30" s="43">
        <v>109042</v>
      </c>
      <c r="N30" s="43">
        <v>4497</v>
      </c>
      <c r="O30" s="43">
        <v>72629</v>
      </c>
      <c r="P30" s="43">
        <v>2971</v>
      </c>
      <c r="Q30" s="43">
        <v>75120</v>
      </c>
      <c r="R30" s="43">
        <v>57767</v>
      </c>
      <c r="S30" s="43">
        <v>71655</v>
      </c>
      <c r="T30" s="43">
        <v>41</v>
      </c>
      <c r="U30" s="43">
        <v>552</v>
      </c>
      <c r="V30" s="43">
        <v>0</v>
      </c>
      <c r="W30" s="43">
        <v>0</v>
      </c>
      <c r="X30" s="43">
        <v>5</v>
      </c>
      <c r="Y30" s="44">
        <v>1608923</v>
      </c>
      <c r="Z30" s="36"/>
    </row>
    <row r="31" spans="1:26" ht="13.5" customHeight="1">
      <c r="A31" s="37">
        <v>19</v>
      </c>
      <c r="B31" s="38"/>
      <c r="C31" s="39" t="s">
        <v>49</v>
      </c>
      <c r="D31" s="40">
        <v>102093</v>
      </c>
      <c r="E31" s="41">
        <v>54325</v>
      </c>
      <c r="F31" s="41">
        <v>112814</v>
      </c>
      <c r="G31" s="41">
        <v>168415</v>
      </c>
      <c r="H31" s="41">
        <v>3831</v>
      </c>
      <c r="I31" s="41">
        <v>12494</v>
      </c>
      <c r="J31" s="41">
        <v>16339</v>
      </c>
      <c r="K31" s="42">
        <v>41625</v>
      </c>
      <c r="L31" s="37">
        <v>19</v>
      </c>
      <c r="M31" s="43">
        <v>20495</v>
      </c>
      <c r="N31" s="43">
        <v>0</v>
      </c>
      <c r="O31" s="43">
        <v>15950</v>
      </c>
      <c r="P31" s="43">
        <v>3382</v>
      </c>
      <c r="Q31" s="43">
        <v>15344</v>
      </c>
      <c r="R31" s="43">
        <v>9620</v>
      </c>
      <c r="S31" s="43">
        <v>18421</v>
      </c>
      <c r="T31" s="43">
        <v>0</v>
      </c>
      <c r="U31" s="43">
        <v>238</v>
      </c>
      <c r="V31" s="43">
        <v>0</v>
      </c>
      <c r="W31" s="43">
        <v>0</v>
      </c>
      <c r="X31" s="43">
        <v>0</v>
      </c>
      <c r="Y31" s="44">
        <v>595386</v>
      </c>
      <c r="Z31" s="36"/>
    </row>
    <row r="32" spans="1:26" ht="13.5" customHeight="1">
      <c r="A32" s="37">
        <v>20</v>
      </c>
      <c r="B32" s="38"/>
      <c r="C32" s="39" t="s">
        <v>50</v>
      </c>
      <c r="D32" s="40">
        <v>259020</v>
      </c>
      <c r="E32" s="41">
        <v>99564</v>
      </c>
      <c r="F32" s="41">
        <v>461264</v>
      </c>
      <c r="G32" s="41">
        <v>993939</v>
      </c>
      <c r="H32" s="41">
        <v>31876</v>
      </c>
      <c r="I32" s="41">
        <v>65280</v>
      </c>
      <c r="J32" s="41">
        <v>31369</v>
      </c>
      <c r="K32" s="42">
        <v>63476</v>
      </c>
      <c r="L32" s="37">
        <v>20</v>
      </c>
      <c r="M32" s="43">
        <v>120466</v>
      </c>
      <c r="N32" s="43">
        <v>434</v>
      </c>
      <c r="O32" s="43">
        <v>73106</v>
      </c>
      <c r="P32" s="43">
        <v>65217</v>
      </c>
      <c r="Q32" s="43">
        <v>64923</v>
      </c>
      <c r="R32" s="43">
        <v>24208</v>
      </c>
      <c r="S32" s="43">
        <v>116239</v>
      </c>
      <c r="T32" s="43">
        <v>0</v>
      </c>
      <c r="U32" s="43">
        <v>39096</v>
      </c>
      <c r="V32" s="43">
        <v>0</v>
      </c>
      <c r="W32" s="43">
        <v>0</v>
      </c>
      <c r="X32" s="43">
        <v>0</v>
      </c>
      <c r="Y32" s="44">
        <v>2509477</v>
      </c>
      <c r="Z32" s="36"/>
    </row>
    <row r="33" spans="1:26" ht="13.5" customHeight="1">
      <c r="A33" s="37">
        <v>21</v>
      </c>
      <c r="B33" s="38"/>
      <c r="C33" s="39" t="s">
        <v>51</v>
      </c>
      <c r="D33" s="40">
        <v>8</v>
      </c>
      <c r="E33" s="41">
        <v>2626</v>
      </c>
      <c r="F33" s="41">
        <v>7633</v>
      </c>
      <c r="G33" s="41">
        <v>31</v>
      </c>
      <c r="H33" s="41">
        <v>0</v>
      </c>
      <c r="I33" s="41">
        <v>0</v>
      </c>
      <c r="J33" s="41">
        <v>3844</v>
      </c>
      <c r="K33" s="42">
        <v>531</v>
      </c>
      <c r="L33" s="37">
        <v>21</v>
      </c>
      <c r="M33" s="43">
        <v>74</v>
      </c>
      <c r="N33" s="43">
        <v>0</v>
      </c>
      <c r="O33" s="43">
        <v>0</v>
      </c>
      <c r="P33" s="43">
        <v>1859</v>
      </c>
      <c r="Q33" s="43">
        <v>1754</v>
      </c>
      <c r="R33" s="43">
        <v>777</v>
      </c>
      <c r="S33" s="43">
        <v>0</v>
      </c>
      <c r="T33" s="43">
        <v>0</v>
      </c>
      <c r="U33" s="43">
        <v>2234</v>
      </c>
      <c r="V33" s="43">
        <v>0</v>
      </c>
      <c r="W33" s="43">
        <v>0</v>
      </c>
      <c r="X33" s="43">
        <v>0</v>
      </c>
      <c r="Y33" s="44">
        <v>21371</v>
      </c>
      <c r="Z33" s="36"/>
    </row>
    <row r="34" spans="1:26" ht="13.5" customHeight="1">
      <c r="A34" s="37">
        <v>22</v>
      </c>
      <c r="B34" s="38"/>
      <c r="C34" s="39" t="s">
        <v>52</v>
      </c>
      <c r="D34" s="40">
        <v>1526</v>
      </c>
      <c r="E34" s="41">
        <v>10107</v>
      </c>
      <c r="F34" s="41">
        <v>112117</v>
      </c>
      <c r="G34" s="41">
        <v>34052</v>
      </c>
      <c r="H34" s="41">
        <v>172</v>
      </c>
      <c r="I34" s="41">
        <v>0</v>
      </c>
      <c r="J34" s="41">
        <v>4455</v>
      </c>
      <c r="K34" s="42">
        <v>0</v>
      </c>
      <c r="L34" s="37">
        <v>22</v>
      </c>
      <c r="M34" s="43">
        <v>261</v>
      </c>
      <c r="N34" s="43">
        <v>0</v>
      </c>
      <c r="O34" s="43">
        <v>10566</v>
      </c>
      <c r="P34" s="43">
        <v>3424</v>
      </c>
      <c r="Q34" s="43">
        <v>5906</v>
      </c>
      <c r="R34" s="43">
        <v>870</v>
      </c>
      <c r="S34" s="43">
        <v>22240</v>
      </c>
      <c r="T34" s="43">
        <v>0</v>
      </c>
      <c r="U34" s="43">
        <v>13653</v>
      </c>
      <c r="V34" s="43">
        <v>0</v>
      </c>
      <c r="W34" s="43">
        <v>0</v>
      </c>
      <c r="X34" s="43">
        <v>0</v>
      </c>
      <c r="Y34" s="44">
        <v>219349</v>
      </c>
      <c r="Z34" s="36"/>
    </row>
    <row r="35" spans="1:26" ht="13.5" customHeight="1">
      <c r="A35" s="50">
        <v>23</v>
      </c>
      <c r="B35" s="51"/>
      <c r="C35" s="52" t="s">
        <v>53</v>
      </c>
      <c r="D35" s="53">
        <v>809339</v>
      </c>
      <c r="E35" s="54">
        <v>548172</v>
      </c>
      <c r="F35" s="54">
        <v>913898</v>
      </c>
      <c r="G35" s="54">
        <v>561457</v>
      </c>
      <c r="H35" s="54">
        <v>32574</v>
      </c>
      <c r="I35" s="54">
        <v>61033</v>
      </c>
      <c r="J35" s="54">
        <v>53440</v>
      </c>
      <c r="K35" s="55">
        <v>130240</v>
      </c>
      <c r="L35" s="50">
        <v>23</v>
      </c>
      <c r="M35" s="56">
        <v>72323</v>
      </c>
      <c r="N35" s="56">
        <v>214548</v>
      </c>
      <c r="O35" s="56">
        <v>143738</v>
      </c>
      <c r="P35" s="56">
        <v>18230</v>
      </c>
      <c r="Q35" s="56">
        <v>168462</v>
      </c>
      <c r="R35" s="56">
        <v>89114</v>
      </c>
      <c r="S35" s="56">
        <v>96193</v>
      </c>
      <c r="T35" s="56">
        <v>14508</v>
      </c>
      <c r="U35" s="56">
        <v>127913</v>
      </c>
      <c r="V35" s="56">
        <v>2805</v>
      </c>
      <c r="W35" s="56">
        <v>69712</v>
      </c>
      <c r="X35" s="56">
        <v>0</v>
      </c>
      <c r="Y35" s="57">
        <v>4127699</v>
      </c>
      <c r="Z35" s="36"/>
    </row>
    <row r="36" spans="1:26" ht="13.5" customHeight="1">
      <c r="A36" s="37">
        <v>24</v>
      </c>
      <c r="B36" s="38"/>
      <c r="C36" s="39" t="s">
        <v>54</v>
      </c>
      <c r="D36" s="40">
        <v>762863</v>
      </c>
      <c r="E36" s="41">
        <v>212108</v>
      </c>
      <c r="F36" s="41">
        <v>592686</v>
      </c>
      <c r="G36" s="41">
        <v>233788</v>
      </c>
      <c r="H36" s="41">
        <v>16473</v>
      </c>
      <c r="I36" s="41">
        <v>34506</v>
      </c>
      <c r="J36" s="41">
        <v>30963</v>
      </c>
      <c r="K36" s="42">
        <v>2053</v>
      </c>
      <c r="L36" s="37">
        <v>24</v>
      </c>
      <c r="M36" s="43">
        <v>70918</v>
      </c>
      <c r="N36" s="43">
        <v>116156</v>
      </c>
      <c r="O36" s="43">
        <v>143595</v>
      </c>
      <c r="P36" s="43">
        <v>18210</v>
      </c>
      <c r="Q36" s="43">
        <v>143480</v>
      </c>
      <c r="R36" s="43">
        <v>88265</v>
      </c>
      <c r="S36" s="43">
        <v>56812</v>
      </c>
      <c r="T36" s="43">
        <v>5485</v>
      </c>
      <c r="U36" s="43">
        <v>127913</v>
      </c>
      <c r="V36" s="43">
        <v>2805</v>
      </c>
      <c r="W36" s="43">
        <v>69712</v>
      </c>
      <c r="X36" s="43">
        <v>0</v>
      </c>
      <c r="Y36" s="44">
        <v>2728791</v>
      </c>
      <c r="Z36" s="36"/>
    </row>
    <row r="37" spans="1:26" ht="13.5" customHeight="1">
      <c r="A37" s="37">
        <v>25</v>
      </c>
      <c r="B37" s="38"/>
      <c r="C37" s="39" t="s">
        <v>55</v>
      </c>
      <c r="D37" s="40">
        <v>46476</v>
      </c>
      <c r="E37" s="41">
        <v>336064</v>
      </c>
      <c r="F37" s="41">
        <v>321212</v>
      </c>
      <c r="G37" s="41">
        <v>327669</v>
      </c>
      <c r="H37" s="41">
        <v>16101</v>
      </c>
      <c r="I37" s="41">
        <v>26527</v>
      </c>
      <c r="J37" s="41">
        <v>22477</v>
      </c>
      <c r="K37" s="42">
        <v>128187</v>
      </c>
      <c r="L37" s="37">
        <v>25</v>
      </c>
      <c r="M37" s="43">
        <v>1405</v>
      </c>
      <c r="N37" s="43">
        <v>98392</v>
      </c>
      <c r="O37" s="43">
        <v>143</v>
      </c>
      <c r="P37" s="43">
        <v>20</v>
      </c>
      <c r="Q37" s="43">
        <v>24982</v>
      </c>
      <c r="R37" s="43">
        <v>849</v>
      </c>
      <c r="S37" s="43">
        <v>39381</v>
      </c>
      <c r="T37" s="43">
        <v>9023</v>
      </c>
      <c r="U37" s="43">
        <v>0</v>
      </c>
      <c r="V37" s="43">
        <v>0</v>
      </c>
      <c r="W37" s="43">
        <v>0</v>
      </c>
      <c r="X37" s="43">
        <v>0</v>
      </c>
      <c r="Y37" s="44">
        <v>1398908</v>
      </c>
      <c r="Z37" s="36"/>
    </row>
    <row r="38" spans="1:26" ht="13.5" customHeight="1">
      <c r="A38" s="50">
        <v>26</v>
      </c>
      <c r="B38" s="51"/>
      <c r="C38" s="52" t="s">
        <v>56</v>
      </c>
      <c r="D38" s="53">
        <v>2071350</v>
      </c>
      <c r="E38" s="54">
        <v>1227292</v>
      </c>
      <c r="F38" s="54">
        <v>3777829</v>
      </c>
      <c r="G38" s="54">
        <v>2855626</v>
      </c>
      <c r="H38" s="54">
        <v>148542</v>
      </c>
      <c r="I38" s="54">
        <v>519296</v>
      </c>
      <c r="J38" s="54">
        <v>299201</v>
      </c>
      <c r="K38" s="55">
        <v>101128</v>
      </c>
      <c r="L38" s="50">
        <v>26</v>
      </c>
      <c r="M38" s="56">
        <v>383293</v>
      </c>
      <c r="N38" s="56">
        <v>14201</v>
      </c>
      <c r="O38" s="56">
        <v>887094</v>
      </c>
      <c r="P38" s="56">
        <v>57979</v>
      </c>
      <c r="Q38" s="56">
        <v>690058</v>
      </c>
      <c r="R38" s="56">
        <v>333276</v>
      </c>
      <c r="S38" s="56">
        <v>431804</v>
      </c>
      <c r="T38" s="56">
        <v>7920</v>
      </c>
      <c r="U38" s="56">
        <v>218414</v>
      </c>
      <c r="V38" s="56">
        <v>37570</v>
      </c>
      <c r="W38" s="56">
        <v>9037</v>
      </c>
      <c r="X38" s="56">
        <v>9322</v>
      </c>
      <c r="Y38" s="57">
        <v>14080232</v>
      </c>
      <c r="Z38" s="36"/>
    </row>
    <row r="39" spans="1:26" ht="13.5" customHeight="1">
      <c r="A39" s="37">
        <v>27</v>
      </c>
      <c r="B39" s="38"/>
      <c r="C39" s="39" t="s">
        <v>57</v>
      </c>
      <c r="D39" s="40">
        <v>1590486</v>
      </c>
      <c r="E39" s="41">
        <v>570152</v>
      </c>
      <c r="F39" s="41">
        <v>1866711</v>
      </c>
      <c r="G39" s="41">
        <v>858948</v>
      </c>
      <c r="H39" s="41">
        <v>114154</v>
      </c>
      <c r="I39" s="41">
        <v>221004</v>
      </c>
      <c r="J39" s="41">
        <v>226778</v>
      </c>
      <c r="K39" s="42">
        <v>18811</v>
      </c>
      <c r="L39" s="37">
        <v>27</v>
      </c>
      <c r="M39" s="43">
        <v>112950</v>
      </c>
      <c r="N39" s="43">
        <v>12014</v>
      </c>
      <c r="O39" s="43">
        <v>313752</v>
      </c>
      <c r="P39" s="43">
        <v>56143</v>
      </c>
      <c r="Q39" s="43">
        <v>295459</v>
      </c>
      <c r="R39" s="43">
        <v>330858</v>
      </c>
      <c r="S39" s="43">
        <v>266309</v>
      </c>
      <c r="T39" s="43">
        <v>4748</v>
      </c>
      <c r="U39" s="43">
        <v>202941</v>
      </c>
      <c r="V39" s="43">
        <v>37570</v>
      </c>
      <c r="W39" s="43">
        <v>9037</v>
      </c>
      <c r="X39" s="43">
        <v>9322</v>
      </c>
      <c r="Y39" s="44">
        <v>7118147</v>
      </c>
      <c r="Z39" s="36"/>
    </row>
    <row r="40" spans="1:26" ht="13.5" customHeight="1">
      <c r="A40" s="37">
        <v>28</v>
      </c>
      <c r="B40" s="38"/>
      <c r="C40" s="39" t="s">
        <v>58</v>
      </c>
      <c r="D40" s="40">
        <v>480864</v>
      </c>
      <c r="E40" s="41">
        <v>657140</v>
      </c>
      <c r="F40" s="41">
        <v>1911118</v>
      </c>
      <c r="G40" s="41">
        <v>1996678</v>
      </c>
      <c r="H40" s="41">
        <v>34388</v>
      </c>
      <c r="I40" s="41">
        <v>298292</v>
      </c>
      <c r="J40" s="41">
        <v>72423</v>
      </c>
      <c r="K40" s="42">
        <v>82317</v>
      </c>
      <c r="L40" s="37">
        <v>28</v>
      </c>
      <c r="M40" s="43">
        <v>270343</v>
      </c>
      <c r="N40" s="43">
        <v>2187</v>
      </c>
      <c r="O40" s="43">
        <v>573342</v>
      </c>
      <c r="P40" s="43">
        <v>1836</v>
      </c>
      <c r="Q40" s="43">
        <v>394599</v>
      </c>
      <c r="R40" s="43">
        <v>2418</v>
      </c>
      <c r="S40" s="43">
        <v>165495</v>
      </c>
      <c r="T40" s="43">
        <v>3172</v>
      </c>
      <c r="U40" s="43">
        <v>15473</v>
      </c>
      <c r="V40" s="43">
        <v>0</v>
      </c>
      <c r="W40" s="43">
        <v>0</v>
      </c>
      <c r="X40" s="43">
        <v>0</v>
      </c>
      <c r="Y40" s="44">
        <v>6962085</v>
      </c>
      <c r="Z40" s="36"/>
    </row>
    <row r="41" spans="1:26" ht="13.5" customHeight="1">
      <c r="A41" s="37">
        <v>29</v>
      </c>
      <c r="B41" s="38"/>
      <c r="C41" s="39" t="s">
        <v>59</v>
      </c>
      <c r="D41" s="40">
        <v>42488</v>
      </c>
      <c r="E41" s="41">
        <v>27181</v>
      </c>
      <c r="F41" s="41">
        <v>37546</v>
      </c>
      <c r="G41" s="41">
        <v>121571</v>
      </c>
      <c r="H41" s="41">
        <v>14294</v>
      </c>
      <c r="I41" s="41">
        <v>8588</v>
      </c>
      <c r="J41" s="41">
        <v>2441</v>
      </c>
      <c r="K41" s="42">
        <v>7699</v>
      </c>
      <c r="L41" s="37">
        <v>29</v>
      </c>
      <c r="M41" s="43">
        <v>13</v>
      </c>
      <c r="N41" s="43">
        <v>5859</v>
      </c>
      <c r="O41" s="43">
        <v>0</v>
      </c>
      <c r="P41" s="43">
        <v>53</v>
      </c>
      <c r="Q41" s="43">
        <v>10497</v>
      </c>
      <c r="R41" s="43">
        <v>15118</v>
      </c>
      <c r="S41" s="43">
        <v>4190</v>
      </c>
      <c r="T41" s="43">
        <v>1209</v>
      </c>
      <c r="U41" s="43">
        <v>0</v>
      </c>
      <c r="V41" s="43">
        <v>283</v>
      </c>
      <c r="W41" s="43">
        <v>0</v>
      </c>
      <c r="X41" s="43">
        <v>0</v>
      </c>
      <c r="Y41" s="44">
        <v>299030</v>
      </c>
      <c r="Z41" s="36"/>
    </row>
    <row r="42" spans="1:26" ht="13.5" customHeight="1">
      <c r="A42" s="37">
        <v>30</v>
      </c>
      <c r="B42" s="38"/>
      <c r="C42" s="39" t="s">
        <v>60</v>
      </c>
      <c r="D42" s="40">
        <v>281624</v>
      </c>
      <c r="E42" s="41">
        <v>199644</v>
      </c>
      <c r="F42" s="41">
        <v>431124</v>
      </c>
      <c r="G42" s="41">
        <v>307250</v>
      </c>
      <c r="H42" s="41">
        <v>340738</v>
      </c>
      <c r="I42" s="41">
        <v>62041</v>
      </c>
      <c r="J42" s="41">
        <v>9299</v>
      </c>
      <c r="K42" s="42">
        <v>26529</v>
      </c>
      <c r="L42" s="37">
        <v>30</v>
      </c>
      <c r="M42" s="43">
        <v>7348</v>
      </c>
      <c r="N42" s="43">
        <v>31</v>
      </c>
      <c r="O42" s="43">
        <v>10494</v>
      </c>
      <c r="P42" s="43">
        <v>3355</v>
      </c>
      <c r="Q42" s="43">
        <v>307602</v>
      </c>
      <c r="R42" s="43">
        <v>64985</v>
      </c>
      <c r="S42" s="43">
        <v>67491</v>
      </c>
      <c r="T42" s="43">
        <v>961</v>
      </c>
      <c r="U42" s="43">
        <v>0</v>
      </c>
      <c r="V42" s="43">
        <v>361</v>
      </c>
      <c r="W42" s="43">
        <v>0</v>
      </c>
      <c r="X42" s="43">
        <v>0</v>
      </c>
      <c r="Y42" s="44">
        <v>2120877</v>
      </c>
      <c r="Z42" s="36"/>
    </row>
    <row r="43" spans="1:26" ht="13.5" customHeight="1">
      <c r="A43" s="37">
        <v>31</v>
      </c>
      <c r="B43" s="38"/>
      <c r="C43" s="39" t="s">
        <v>61</v>
      </c>
      <c r="D43" s="40">
        <v>1714</v>
      </c>
      <c r="E43" s="41">
        <v>0</v>
      </c>
      <c r="F43" s="41">
        <v>11963</v>
      </c>
      <c r="G43" s="41">
        <v>21016</v>
      </c>
      <c r="H43" s="41">
        <v>0</v>
      </c>
      <c r="I43" s="41">
        <v>0</v>
      </c>
      <c r="J43" s="41">
        <v>0</v>
      </c>
      <c r="K43" s="42">
        <v>0</v>
      </c>
      <c r="L43" s="37">
        <v>31</v>
      </c>
      <c r="M43" s="43">
        <v>0</v>
      </c>
      <c r="N43" s="43">
        <v>0</v>
      </c>
      <c r="O43" s="43">
        <v>0</v>
      </c>
      <c r="P43" s="43">
        <v>0</v>
      </c>
      <c r="Q43" s="43">
        <v>9912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44605</v>
      </c>
      <c r="Z43" s="36"/>
    </row>
    <row r="44" spans="1:26" ht="13.5" customHeight="1">
      <c r="A44" s="37">
        <v>32</v>
      </c>
      <c r="B44" s="38"/>
      <c r="C44" s="39" t="s">
        <v>62</v>
      </c>
      <c r="D44" s="40">
        <v>162939</v>
      </c>
      <c r="E44" s="41">
        <v>237939</v>
      </c>
      <c r="F44" s="41">
        <v>257609</v>
      </c>
      <c r="G44" s="41">
        <v>255720</v>
      </c>
      <c r="H44" s="41">
        <v>101277</v>
      </c>
      <c r="I44" s="41">
        <v>351778</v>
      </c>
      <c r="J44" s="41">
        <v>331804</v>
      </c>
      <c r="K44" s="42">
        <v>115423</v>
      </c>
      <c r="L44" s="37">
        <v>32</v>
      </c>
      <c r="M44" s="43">
        <v>192044</v>
      </c>
      <c r="N44" s="43">
        <v>2792</v>
      </c>
      <c r="O44" s="43">
        <v>0</v>
      </c>
      <c r="P44" s="43">
        <v>10858</v>
      </c>
      <c r="Q44" s="43">
        <v>749505</v>
      </c>
      <c r="R44" s="43">
        <v>167481</v>
      </c>
      <c r="S44" s="43">
        <v>695576</v>
      </c>
      <c r="T44" s="43">
        <v>76</v>
      </c>
      <c r="U44" s="43">
        <v>3209</v>
      </c>
      <c r="V44" s="43">
        <v>0</v>
      </c>
      <c r="W44" s="43">
        <v>0</v>
      </c>
      <c r="X44" s="43">
        <v>2663</v>
      </c>
      <c r="Y44" s="44">
        <v>3638693</v>
      </c>
      <c r="Z44" s="36"/>
    </row>
    <row r="45" spans="1:26" ht="13.5" customHeight="1">
      <c r="A45" s="37">
        <v>33</v>
      </c>
      <c r="B45" s="38"/>
      <c r="C45" s="39" t="s">
        <v>63</v>
      </c>
      <c r="D45" s="40">
        <v>31763</v>
      </c>
      <c r="E45" s="41">
        <v>265</v>
      </c>
      <c r="F45" s="41">
        <v>41</v>
      </c>
      <c r="G45" s="41">
        <v>4283</v>
      </c>
      <c r="H45" s="41">
        <v>680</v>
      </c>
      <c r="I45" s="41">
        <v>1026</v>
      </c>
      <c r="J45" s="41">
        <v>494</v>
      </c>
      <c r="K45" s="42">
        <v>0</v>
      </c>
      <c r="L45" s="37">
        <v>33</v>
      </c>
      <c r="M45" s="43">
        <v>0</v>
      </c>
      <c r="N45" s="43">
        <v>0</v>
      </c>
      <c r="O45" s="43">
        <v>0</v>
      </c>
      <c r="P45" s="43">
        <v>0</v>
      </c>
      <c r="Q45" s="43">
        <v>120</v>
      </c>
      <c r="R45" s="43">
        <v>130</v>
      </c>
      <c r="S45" s="43">
        <v>329</v>
      </c>
      <c r="T45" s="43">
        <v>11081</v>
      </c>
      <c r="U45" s="43">
        <v>0</v>
      </c>
      <c r="V45" s="43">
        <v>0</v>
      </c>
      <c r="W45" s="43">
        <v>0</v>
      </c>
      <c r="X45" s="43">
        <v>0</v>
      </c>
      <c r="Y45" s="44">
        <v>50212</v>
      </c>
      <c r="Z45" s="36"/>
    </row>
    <row r="46" spans="1:26" ht="13.5" customHeight="1">
      <c r="A46" s="37">
        <v>34</v>
      </c>
      <c r="B46" s="38"/>
      <c r="C46" s="39" t="s">
        <v>64</v>
      </c>
      <c r="D46" s="40">
        <v>413007</v>
      </c>
      <c r="E46" s="41">
        <v>6456</v>
      </c>
      <c r="F46" s="41">
        <v>631690</v>
      </c>
      <c r="G46" s="41">
        <v>289034</v>
      </c>
      <c r="H46" s="41">
        <v>26344</v>
      </c>
      <c r="I46" s="41">
        <v>56821</v>
      </c>
      <c r="J46" s="41">
        <v>8299</v>
      </c>
      <c r="K46" s="42">
        <v>0</v>
      </c>
      <c r="L46" s="37">
        <v>34</v>
      </c>
      <c r="M46" s="43">
        <v>217579</v>
      </c>
      <c r="N46" s="43">
        <v>0</v>
      </c>
      <c r="O46" s="43">
        <v>98256</v>
      </c>
      <c r="P46" s="43">
        <v>0</v>
      </c>
      <c r="Q46" s="43">
        <v>808513</v>
      </c>
      <c r="R46" s="43">
        <v>89644</v>
      </c>
      <c r="S46" s="43">
        <v>84223</v>
      </c>
      <c r="T46" s="43">
        <v>2912</v>
      </c>
      <c r="U46" s="43">
        <v>49021</v>
      </c>
      <c r="V46" s="43">
        <v>0</v>
      </c>
      <c r="W46" s="43">
        <v>0</v>
      </c>
      <c r="X46" s="43">
        <v>0</v>
      </c>
      <c r="Y46" s="44">
        <v>2781799</v>
      </c>
      <c r="Z46" s="36"/>
    </row>
    <row r="47" spans="1:26" ht="13.5" customHeight="1">
      <c r="A47" s="37">
        <v>35</v>
      </c>
      <c r="B47" s="38"/>
      <c r="C47" s="39" t="s">
        <v>65</v>
      </c>
      <c r="D47" s="40">
        <v>71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2">
        <v>656</v>
      </c>
      <c r="L47" s="37">
        <v>35</v>
      </c>
      <c r="M47" s="43">
        <v>0</v>
      </c>
      <c r="N47" s="43">
        <v>0</v>
      </c>
      <c r="O47" s="43">
        <v>0</v>
      </c>
      <c r="P47" s="43">
        <v>0</v>
      </c>
      <c r="Q47" s="43">
        <v>491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4">
        <v>1218</v>
      </c>
      <c r="Z47" s="36"/>
    </row>
    <row r="48" spans="1:26" ht="13.5" customHeight="1">
      <c r="A48" s="37">
        <v>36</v>
      </c>
      <c r="B48" s="38"/>
      <c r="C48" s="39" t="s">
        <v>66</v>
      </c>
      <c r="D48" s="40">
        <v>6393</v>
      </c>
      <c r="E48" s="41">
        <v>2251</v>
      </c>
      <c r="F48" s="41">
        <v>8656</v>
      </c>
      <c r="G48" s="41">
        <v>17511</v>
      </c>
      <c r="H48" s="41">
        <v>679</v>
      </c>
      <c r="I48" s="41">
        <v>9006</v>
      </c>
      <c r="J48" s="41">
        <v>985</v>
      </c>
      <c r="K48" s="42">
        <v>8322</v>
      </c>
      <c r="L48" s="37">
        <v>36</v>
      </c>
      <c r="M48" s="43">
        <v>582</v>
      </c>
      <c r="N48" s="43">
        <v>0</v>
      </c>
      <c r="O48" s="43">
        <v>0</v>
      </c>
      <c r="P48" s="43">
        <v>546</v>
      </c>
      <c r="Q48" s="43">
        <v>11200</v>
      </c>
      <c r="R48" s="43">
        <v>56</v>
      </c>
      <c r="S48" s="43">
        <v>5641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4">
        <v>71828</v>
      </c>
      <c r="Z48" s="36"/>
    </row>
    <row r="49" spans="1:26" ht="13.5" customHeight="1">
      <c r="A49" s="37">
        <v>37</v>
      </c>
      <c r="B49" s="38"/>
      <c r="C49" s="39" t="s">
        <v>67</v>
      </c>
      <c r="D49" s="40">
        <v>243967</v>
      </c>
      <c r="E49" s="41">
        <v>112107</v>
      </c>
      <c r="F49" s="41">
        <v>832603</v>
      </c>
      <c r="G49" s="41">
        <v>363094</v>
      </c>
      <c r="H49" s="41">
        <v>31487</v>
      </c>
      <c r="I49" s="41">
        <v>1042</v>
      </c>
      <c r="J49" s="41">
        <v>0</v>
      </c>
      <c r="K49" s="42">
        <v>184</v>
      </c>
      <c r="L49" s="37">
        <v>37</v>
      </c>
      <c r="M49" s="43">
        <v>116612</v>
      </c>
      <c r="N49" s="43">
        <v>0</v>
      </c>
      <c r="O49" s="43">
        <v>3462</v>
      </c>
      <c r="P49" s="43">
        <v>40777</v>
      </c>
      <c r="Q49" s="43">
        <v>8810</v>
      </c>
      <c r="R49" s="43">
        <v>0</v>
      </c>
      <c r="S49" s="43">
        <v>80526</v>
      </c>
      <c r="T49" s="43">
        <v>0</v>
      </c>
      <c r="U49" s="43">
        <v>29456</v>
      </c>
      <c r="V49" s="43">
        <v>0</v>
      </c>
      <c r="W49" s="43">
        <v>0</v>
      </c>
      <c r="X49" s="43">
        <v>0</v>
      </c>
      <c r="Y49" s="44">
        <v>1864127</v>
      </c>
      <c r="Z49" s="36"/>
    </row>
    <row r="50" spans="1:26" ht="13.5" customHeight="1">
      <c r="A50" s="37">
        <v>38</v>
      </c>
      <c r="B50" s="38"/>
      <c r="C50" s="39" t="s">
        <v>68</v>
      </c>
      <c r="D50" s="40">
        <v>8774</v>
      </c>
      <c r="E50" s="41">
        <v>0</v>
      </c>
      <c r="F50" s="41">
        <v>2189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37">
        <v>38</v>
      </c>
      <c r="M50" s="43">
        <v>0</v>
      </c>
      <c r="N50" s="43">
        <v>0</v>
      </c>
      <c r="O50" s="43">
        <v>0</v>
      </c>
      <c r="P50" s="43">
        <v>6166</v>
      </c>
      <c r="Q50" s="43">
        <v>0</v>
      </c>
      <c r="R50" s="43">
        <v>0</v>
      </c>
      <c r="S50" s="43">
        <v>60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4">
        <v>17189</v>
      </c>
      <c r="Z50" s="36"/>
    </row>
    <row r="51" spans="1:26" ht="13.5" customHeight="1">
      <c r="A51" s="37">
        <v>39</v>
      </c>
      <c r="B51" s="38"/>
      <c r="C51" s="39" t="s">
        <v>69</v>
      </c>
      <c r="D51" s="40">
        <v>239765</v>
      </c>
      <c r="E51" s="41">
        <v>168974</v>
      </c>
      <c r="F51" s="41">
        <v>301533</v>
      </c>
      <c r="G51" s="41">
        <v>54428</v>
      </c>
      <c r="H51" s="41">
        <v>0</v>
      </c>
      <c r="I51" s="41">
        <v>0</v>
      </c>
      <c r="J51" s="41">
        <v>0</v>
      </c>
      <c r="K51" s="42">
        <v>0</v>
      </c>
      <c r="L51" s="37">
        <v>39</v>
      </c>
      <c r="M51" s="43">
        <v>134279</v>
      </c>
      <c r="N51" s="43">
        <v>0</v>
      </c>
      <c r="O51" s="43">
        <v>55532</v>
      </c>
      <c r="P51" s="43">
        <v>37530</v>
      </c>
      <c r="Q51" s="43">
        <v>8682</v>
      </c>
      <c r="R51" s="43">
        <v>0</v>
      </c>
      <c r="S51" s="43">
        <v>41702</v>
      </c>
      <c r="T51" s="43">
        <v>0</v>
      </c>
      <c r="U51" s="43">
        <v>17181</v>
      </c>
      <c r="V51" s="43">
        <v>0</v>
      </c>
      <c r="W51" s="43">
        <v>0</v>
      </c>
      <c r="X51" s="43">
        <v>0</v>
      </c>
      <c r="Y51" s="44">
        <v>1059606</v>
      </c>
      <c r="Z51" s="36"/>
    </row>
    <row r="52" spans="1:26" ht="13.5" customHeight="1">
      <c r="A52" s="37">
        <v>40</v>
      </c>
      <c r="B52" s="38"/>
      <c r="C52" s="39" t="s">
        <v>70</v>
      </c>
      <c r="D52" s="40">
        <v>142346</v>
      </c>
      <c r="E52" s="41">
        <v>3303</v>
      </c>
      <c r="F52" s="41">
        <v>12899</v>
      </c>
      <c r="G52" s="41">
        <v>19995</v>
      </c>
      <c r="H52" s="41">
        <v>10</v>
      </c>
      <c r="I52" s="41">
        <v>37</v>
      </c>
      <c r="J52" s="41">
        <v>13</v>
      </c>
      <c r="K52" s="42">
        <v>1273</v>
      </c>
      <c r="L52" s="37">
        <v>40</v>
      </c>
      <c r="M52" s="43">
        <v>243</v>
      </c>
      <c r="N52" s="43">
        <v>489</v>
      </c>
      <c r="O52" s="43">
        <v>0</v>
      </c>
      <c r="P52" s="43">
        <v>7693</v>
      </c>
      <c r="Q52" s="43">
        <v>33</v>
      </c>
      <c r="R52" s="43">
        <v>0</v>
      </c>
      <c r="S52" s="43">
        <v>8033</v>
      </c>
      <c r="T52" s="43">
        <v>49</v>
      </c>
      <c r="U52" s="43">
        <v>0</v>
      </c>
      <c r="V52" s="43">
        <v>32</v>
      </c>
      <c r="W52" s="43">
        <v>526</v>
      </c>
      <c r="X52" s="43">
        <v>0</v>
      </c>
      <c r="Y52" s="44">
        <v>196974</v>
      </c>
      <c r="Z52" s="36"/>
    </row>
    <row r="53" spans="1:26" ht="13.5" customHeight="1">
      <c r="A53" s="37">
        <v>41</v>
      </c>
      <c r="B53" s="38"/>
      <c r="C53" s="39" t="s">
        <v>71</v>
      </c>
      <c r="D53" s="40">
        <v>154058</v>
      </c>
      <c r="E53" s="41">
        <v>17636</v>
      </c>
      <c r="F53" s="41">
        <v>65423</v>
      </c>
      <c r="G53" s="41">
        <v>45102</v>
      </c>
      <c r="H53" s="41">
        <v>9905</v>
      </c>
      <c r="I53" s="41">
        <v>4538</v>
      </c>
      <c r="J53" s="41">
        <v>4647</v>
      </c>
      <c r="K53" s="42">
        <v>921</v>
      </c>
      <c r="L53" s="37">
        <v>41</v>
      </c>
      <c r="M53" s="43">
        <v>11120</v>
      </c>
      <c r="N53" s="43">
        <v>667</v>
      </c>
      <c r="O53" s="43">
        <v>68657</v>
      </c>
      <c r="P53" s="43">
        <v>569</v>
      </c>
      <c r="Q53" s="43">
        <v>32632</v>
      </c>
      <c r="R53" s="43">
        <v>0</v>
      </c>
      <c r="S53" s="43">
        <v>700</v>
      </c>
      <c r="T53" s="43">
        <v>259</v>
      </c>
      <c r="U53" s="43">
        <v>28167</v>
      </c>
      <c r="V53" s="43">
        <v>47</v>
      </c>
      <c r="W53" s="43">
        <v>37</v>
      </c>
      <c r="X53" s="43">
        <v>20030</v>
      </c>
      <c r="Y53" s="44">
        <v>465115</v>
      </c>
      <c r="Z53" s="36"/>
    </row>
    <row r="54" spans="1:26" ht="13.5" customHeight="1">
      <c r="A54" s="50">
        <v>42</v>
      </c>
      <c r="B54" s="51"/>
      <c r="C54" s="52" t="s">
        <v>72</v>
      </c>
      <c r="D54" s="53">
        <v>500283</v>
      </c>
      <c r="E54" s="54">
        <v>382878</v>
      </c>
      <c r="F54" s="54">
        <v>1299934</v>
      </c>
      <c r="G54" s="54">
        <v>663468</v>
      </c>
      <c r="H54" s="54">
        <v>169351</v>
      </c>
      <c r="I54" s="54">
        <v>120579</v>
      </c>
      <c r="J54" s="54">
        <v>47586</v>
      </c>
      <c r="K54" s="55">
        <v>72723</v>
      </c>
      <c r="L54" s="50">
        <v>42</v>
      </c>
      <c r="M54" s="56">
        <v>72786</v>
      </c>
      <c r="N54" s="56">
        <v>14810</v>
      </c>
      <c r="O54" s="56">
        <v>74624</v>
      </c>
      <c r="P54" s="56">
        <v>34131</v>
      </c>
      <c r="Q54" s="56">
        <v>582831</v>
      </c>
      <c r="R54" s="56">
        <v>60413</v>
      </c>
      <c r="S54" s="56">
        <v>101622</v>
      </c>
      <c r="T54" s="56">
        <v>13972</v>
      </c>
      <c r="U54" s="56">
        <v>1482</v>
      </c>
      <c r="V54" s="56">
        <v>1157</v>
      </c>
      <c r="W54" s="56">
        <v>1131</v>
      </c>
      <c r="X54" s="43">
        <v>0</v>
      </c>
      <c r="Y54" s="57">
        <v>4215761</v>
      </c>
      <c r="Z54" s="36"/>
    </row>
    <row r="55" spans="1:26" ht="13.5" customHeight="1">
      <c r="A55" s="37">
        <v>43</v>
      </c>
      <c r="B55" s="38"/>
      <c r="C55" s="39" t="s">
        <v>73</v>
      </c>
      <c r="D55" s="40">
        <v>28683</v>
      </c>
      <c r="E55" s="41">
        <v>18245</v>
      </c>
      <c r="F55" s="41">
        <v>20402</v>
      </c>
      <c r="G55" s="41">
        <v>27646</v>
      </c>
      <c r="H55" s="41">
        <v>2243</v>
      </c>
      <c r="I55" s="41">
        <v>3416</v>
      </c>
      <c r="J55" s="41">
        <v>391</v>
      </c>
      <c r="K55" s="42">
        <v>4059</v>
      </c>
      <c r="L55" s="37">
        <v>43</v>
      </c>
      <c r="M55" s="43">
        <v>549</v>
      </c>
      <c r="N55" s="43">
        <v>6833</v>
      </c>
      <c r="O55" s="43">
        <v>730</v>
      </c>
      <c r="P55" s="43">
        <v>490</v>
      </c>
      <c r="Q55" s="43">
        <v>6345</v>
      </c>
      <c r="R55" s="43">
        <v>2080</v>
      </c>
      <c r="S55" s="43">
        <v>3968</v>
      </c>
      <c r="T55" s="43">
        <v>639</v>
      </c>
      <c r="U55" s="43">
        <v>0</v>
      </c>
      <c r="V55" s="43">
        <v>113</v>
      </c>
      <c r="W55" s="43">
        <v>780</v>
      </c>
      <c r="X55" s="43">
        <v>0</v>
      </c>
      <c r="Y55" s="44">
        <v>127612</v>
      </c>
      <c r="Z55" s="36"/>
    </row>
    <row r="56" spans="1:26" ht="13.5" customHeight="1">
      <c r="A56" s="37">
        <v>44</v>
      </c>
      <c r="B56" s="38"/>
      <c r="C56" s="39" t="s">
        <v>74</v>
      </c>
      <c r="D56" s="40">
        <v>105041</v>
      </c>
      <c r="E56" s="41">
        <v>42821</v>
      </c>
      <c r="F56" s="41">
        <v>379734</v>
      </c>
      <c r="G56" s="41">
        <v>215646</v>
      </c>
      <c r="H56" s="41">
        <v>14852</v>
      </c>
      <c r="I56" s="41">
        <v>20361</v>
      </c>
      <c r="J56" s="41">
        <v>7320</v>
      </c>
      <c r="K56" s="42">
        <v>10698</v>
      </c>
      <c r="L56" s="37">
        <v>44</v>
      </c>
      <c r="M56" s="43">
        <v>34094</v>
      </c>
      <c r="N56" s="43">
        <v>228</v>
      </c>
      <c r="O56" s="43">
        <v>38483</v>
      </c>
      <c r="P56" s="43">
        <v>2218</v>
      </c>
      <c r="Q56" s="43">
        <v>90015</v>
      </c>
      <c r="R56" s="43">
        <v>25551</v>
      </c>
      <c r="S56" s="43">
        <v>33470</v>
      </c>
      <c r="T56" s="43">
        <v>511</v>
      </c>
      <c r="U56" s="43">
        <v>0</v>
      </c>
      <c r="V56" s="43">
        <v>1027</v>
      </c>
      <c r="W56" s="43">
        <v>27</v>
      </c>
      <c r="X56" s="43">
        <v>0</v>
      </c>
      <c r="Y56" s="44">
        <v>1022097</v>
      </c>
      <c r="Z56" s="36"/>
    </row>
    <row r="57" spans="1:26" ht="13.5" customHeight="1">
      <c r="A57" s="37">
        <v>45</v>
      </c>
      <c r="B57" s="38"/>
      <c r="C57" s="39" t="s">
        <v>75</v>
      </c>
      <c r="D57" s="40">
        <v>11415</v>
      </c>
      <c r="E57" s="41">
        <v>20341</v>
      </c>
      <c r="F57" s="41">
        <v>16585</v>
      </c>
      <c r="G57" s="41">
        <v>23389</v>
      </c>
      <c r="H57" s="41">
        <v>6587</v>
      </c>
      <c r="I57" s="41">
        <v>13309</v>
      </c>
      <c r="J57" s="41">
        <v>2950</v>
      </c>
      <c r="K57" s="42">
        <v>3194</v>
      </c>
      <c r="L57" s="37">
        <v>45</v>
      </c>
      <c r="M57" s="43">
        <v>37</v>
      </c>
      <c r="N57" s="43">
        <v>4732</v>
      </c>
      <c r="O57" s="43">
        <v>422</v>
      </c>
      <c r="P57" s="43">
        <v>18</v>
      </c>
      <c r="Q57" s="43">
        <v>6840</v>
      </c>
      <c r="R57" s="43">
        <v>72</v>
      </c>
      <c r="S57" s="43">
        <v>3473</v>
      </c>
      <c r="T57" s="43">
        <v>2143</v>
      </c>
      <c r="U57" s="43">
        <v>0</v>
      </c>
      <c r="V57" s="43">
        <v>13</v>
      </c>
      <c r="W57" s="43">
        <v>317</v>
      </c>
      <c r="X57" s="43">
        <v>0</v>
      </c>
      <c r="Y57" s="44">
        <v>115837</v>
      </c>
      <c r="Z57" s="36"/>
    </row>
    <row r="58" spans="1:26" ht="13.5" customHeight="1">
      <c r="A58" s="37">
        <v>46</v>
      </c>
      <c r="B58" s="38"/>
      <c r="C58" s="39" t="s">
        <v>76</v>
      </c>
      <c r="D58" s="40">
        <v>18351</v>
      </c>
      <c r="E58" s="41">
        <v>51065</v>
      </c>
      <c r="F58" s="41">
        <v>139568</v>
      </c>
      <c r="G58" s="41">
        <v>165505</v>
      </c>
      <c r="H58" s="41">
        <v>84267</v>
      </c>
      <c r="I58" s="41">
        <v>35347</v>
      </c>
      <c r="J58" s="41">
        <v>12181</v>
      </c>
      <c r="K58" s="42">
        <v>19242</v>
      </c>
      <c r="L58" s="37">
        <v>46</v>
      </c>
      <c r="M58" s="43">
        <v>1054</v>
      </c>
      <c r="N58" s="43">
        <v>525</v>
      </c>
      <c r="O58" s="43">
        <v>16197</v>
      </c>
      <c r="P58" s="43">
        <v>9371</v>
      </c>
      <c r="Q58" s="43">
        <v>105261</v>
      </c>
      <c r="R58" s="43">
        <v>5116</v>
      </c>
      <c r="S58" s="43">
        <v>10803</v>
      </c>
      <c r="T58" s="43">
        <v>8356</v>
      </c>
      <c r="U58" s="43">
        <v>1482</v>
      </c>
      <c r="V58" s="43">
        <v>4</v>
      </c>
      <c r="W58" s="43">
        <v>0</v>
      </c>
      <c r="X58" s="43">
        <v>0</v>
      </c>
      <c r="Y58" s="44">
        <v>683695</v>
      </c>
      <c r="Z58" s="36"/>
    </row>
    <row r="59" spans="1:26" ht="13.5" customHeight="1">
      <c r="A59" s="37">
        <v>47</v>
      </c>
      <c r="B59" s="38"/>
      <c r="C59" s="39" t="s">
        <v>77</v>
      </c>
      <c r="D59" s="40">
        <v>86651</v>
      </c>
      <c r="E59" s="41">
        <v>54783</v>
      </c>
      <c r="F59" s="41">
        <v>50236</v>
      </c>
      <c r="G59" s="41">
        <v>30735</v>
      </c>
      <c r="H59" s="41">
        <v>4353</v>
      </c>
      <c r="I59" s="41">
        <v>16088</v>
      </c>
      <c r="J59" s="41">
        <v>3783</v>
      </c>
      <c r="K59" s="42">
        <v>3193</v>
      </c>
      <c r="L59" s="37">
        <v>47</v>
      </c>
      <c r="M59" s="43">
        <v>639</v>
      </c>
      <c r="N59" s="43">
        <v>490</v>
      </c>
      <c r="O59" s="43">
        <v>68</v>
      </c>
      <c r="P59" s="43">
        <v>4112</v>
      </c>
      <c r="Q59" s="43">
        <v>18516</v>
      </c>
      <c r="R59" s="43">
        <v>9163</v>
      </c>
      <c r="S59" s="43">
        <v>8980</v>
      </c>
      <c r="T59" s="43">
        <v>1429</v>
      </c>
      <c r="U59" s="43">
        <v>0</v>
      </c>
      <c r="V59" s="43">
        <v>0</v>
      </c>
      <c r="W59" s="43">
        <v>7</v>
      </c>
      <c r="X59" s="43">
        <v>0</v>
      </c>
      <c r="Y59" s="44">
        <v>293226</v>
      </c>
      <c r="Z59" s="36"/>
    </row>
    <row r="60" spans="1:26" ht="13.5" customHeight="1">
      <c r="A60" s="37">
        <v>48</v>
      </c>
      <c r="B60" s="38"/>
      <c r="C60" s="39" t="s">
        <v>78</v>
      </c>
      <c r="D60" s="40">
        <v>250142</v>
      </c>
      <c r="E60" s="41">
        <v>195623</v>
      </c>
      <c r="F60" s="41">
        <v>693409</v>
      </c>
      <c r="G60" s="41">
        <v>200547</v>
      </c>
      <c r="H60" s="41">
        <v>57049</v>
      </c>
      <c r="I60" s="41">
        <v>32058</v>
      </c>
      <c r="J60" s="41">
        <v>20961</v>
      </c>
      <c r="K60" s="42">
        <v>32337</v>
      </c>
      <c r="L60" s="37">
        <v>48</v>
      </c>
      <c r="M60" s="43">
        <v>36413</v>
      </c>
      <c r="N60" s="43">
        <v>2002</v>
      </c>
      <c r="O60" s="43">
        <v>18724</v>
      </c>
      <c r="P60" s="43">
        <v>17922</v>
      </c>
      <c r="Q60" s="43">
        <v>355854</v>
      </c>
      <c r="R60" s="43">
        <v>18431</v>
      </c>
      <c r="S60" s="43">
        <v>40928</v>
      </c>
      <c r="T60" s="43">
        <v>894</v>
      </c>
      <c r="U60" s="43">
        <v>0</v>
      </c>
      <c r="V60" s="43">
        <v>0</v>
      </c>
      <c r="W60" s="43">
        <v>0</v>
      </c>
      <c r="X60" s="43">
        <v>0</v>
      </c>
      <c r="Y60" s="44">
        <v>1973294</v>
      </c>
      <c r="Z60" s="36"/>
    </row>
    <row r="61" spans="1:26" ht="3.75" customHeight="1">
      <c r="A61" s="37"/>
      <c r="B61" s="38"/>
      <c r="C61" s="39"/>
      <c r="D61" s="40" t="s">
        <v>35</v>
      </c>
      <c r="E61" s="41" t="s">
        <v>35</v>
      </c>
      <c r="F61" s="41" t="s">
        <v>35</v>
      </c>
      <c r="G61" s="41" t="s">
        <v>35</v>
      </c>
      <c r="H61" s="41" t="s">
        <v>35</v>
      </c>
      <c r="I61" s="41" t="s">
        <v>35</v>
      </c>
      <c r="J61" s="41" t="s">
        <v>35</v>
      </c>
      <c r="K61" s="42" t="s">
        <v>35</v>
      </c>
      <c r="L61" s="37"/>
      <c r="M61" s="43" t="s">
        <v>35</v>
      </c>
      <c r="N61" s="43" t="s">
        <v>35</v>
      </c>
      <c r="O61" s="43" t="s">
        <v>35</v>
      </c>
      <c r="P61" s="43" t="s">
        <v>35</v>
      </c>
      <c r="Q61" s="43" t="s">
        <v>35</v>
      </c>
      <c r="R61" s="43" t="s">
        <v>35</v>
      </c>
      <c r="S61" s="43" t="s">
        <v>35</v>
      </c>
      <c r="T61" s="43" t="s">
        <v>35</v>
      </c>
      <c r="U61" s="43" t="s">
        <v>35</v>
      </c>
      <c r="V61" s="43" t="s">
        <v>35</v>
      </c>
      <c r="W61" s="43" t="s">
        <v>35</v>
      </c>
      <c r="X61" s="43" t="s">
        <v>35</v>
      </c>
      <c r="Y61" s="44"/>
      <c r="Z61" s="36"/>
    </row>
    <row r="62" spans="1:26" ht="13.5" customHeight="1">
      <c r="A62" s="37">
        <v>49</v>
      </c>
      <c r="B62" s="38"/>
      <c r="C62" s="39" t="s">
        <v>79</v>
      </c>
      <c r="D62" s="40">
        <v>-107524</v>
      </c>
      <c r="E62" s="41">
        <v>-34996</v>
      </c>
      <c r="F62" s="41">
        <v>-122010</v>
      </c>
      <c r="G62" s="41">
        <v>-23069</v>
      </c>
      <c r="H62" s="41">
        <v>-16842</v>
      </c>
      <c r="I62" s="41">
        <v>-11526</v>
      </c>
      <c r="J62" s="41">
        <v>0</v>
      </c>
      <c r="K62" s="42">
        <v>-15669</v>
      </c>
      <c r="L62" s="37">
        <v>49</v>
      </c>
      <c r="M62" s="43">
        <v>-5621</v>
      </c>
      <c r="N62" s="43">
        <v>-21838</v>
      </c>
      <c r="O62" s="43">
        <v>-6180</v>
      </c>
      <c r="P62" s="43">
        <v>-5015</v>
      </c>
      <c r="Q62" s="43">
        <v>-5842</v>
      </c>
      <c r="R62" s="43">
        <v>-7505</v>
      </c>
      <c r="S62" s="43">
        <v>-13951</v>
      </c>
      <c r="T62" s="43">
        <v>-3791</v>
      </c>
      <c r="U62" s="43">
        <v>-2250</v>
      </c>
      <c r="V62" s="43">
        <v>-2419</v>
      </c>
      <c r="W62" s="43">
        <v>-1379</v>
      </c>
      <c r="X62" s="43">
        <v>0</v>
      </c>
      <c r="Y62" s="44">
        <v>-407427</v>
      </c>
      <c r="Z62" s="36"/>
    </row>
    <row r="63" spans="1:26" ht="13.5" customHeight="1">
      <c r="A63" s="37">
        <v>50</v>
      </c>
      <c r="B63" s="38"/>
      <c r="C63" s="39" t="s">
        <v>80</v>
      </c>
      <c r="D63" s="40">
        <v>-376215</v>
      </c>
      <c r="E63" s="41">
        <v>-242524</v>
      </c>
      <c r="F63" s="41">
        <v>-988686</v>
      </c>
      <c r="G63" s="41">
        <v>-679973</v>
      </c>
      <c r="H63" s="41">
        <v>-144973</v>
      </c>
      <c r="I63" s="41">
        <v>-83982</v>
      </c>
      <c r="J63" s="41">
        <v>-44674</v>
      </c>
      <c r="K63" s="42">
        <v>-37925</v>
      </c>
      <c r="L63" s="37">
        <v>50</v>
      </c>
      <c r="M63" s="43">
        <v>-59151</v>
      </c>
      <c r="N63" s="43">
        <v>0</v>
      </c>
      <c r="O63" s="43">
        <v>-48961</v>
      </c>
      <c r="P63" s="43">
        <v>-26743</v>
      </c>
      <c r="Q63" s="43">
        <v>-396754</v>
      </c>
      <c r="R63" s="43">
        <v>-68340</v>
      </c>
      <c r="S63" s="43">
        <v>-84386</v>
      </c>
      <c r="T63" s="43">
        <v>-7432</v>
      </c>
      <c r="U63" s="43">
        <v>-4106</v>
      </c>
      <c r="V63" s="43">
        <v>-6185</v>
      </c>
      <c r="W63" s="43">
        <v>-140</v>
      </c>
      <c r="X63" s="43">
        <v>-313</v>
      </c>
      <c r="Y63" s="44">
        <v>-3301463</v>
      </c>
      <c r="Z63" s="36"/>
    </row>
    <row r="64" spans="1:26" ht="3" customHeight="1">
      <c r="A64" s="37"/>
      <c r="B64" s="38"/>
      <c r="C64" s="39"/>
      <c r="D64" s="40" t="s">
        <v>35</v>
      </c>
      <c r="E64" s="41" t="s">
        <v>35</v>
      </c>
      <c r="F64" s="41" t="s">
        <v>35</v>
      </c>
      <c r="G64" s="41" t="s">
        <v>35</v>
      </c>
      <c r="H64" s="41" t="s">
        <v>35</v>
      </c>
      <c r="I64" s="41" t="s">
        <v>35</v>
      </c>
      <c r="J64" s="41" t="s">
        <v>35</v>
      </c>
      <c r="K64" s="42" t="s">
        <v>35</v>
      </c>
      <c r="L64" s="37"/>
      <c r="M64" s="43" t="s">
        <v>35</v>
      </c>
      <c r="N64" s="43" t="s">
        <v>35</v>
      </c>
      <c r="O64" s="43" t="s">
        <v>35</v>
      </c>
      <c r="P64" s="43" t="s">
        <v>35</v>
      </c>
      <c r="Q64" s="43" t="s">
        <v>35</v>
      </c>
      <c r="R64" s="43" t="s">
        <v>35</v>
      </c>
      <c r="S64" s="43" t="s">
        <v>35</v>
      </c>
      <c r="T64" s="43" t="s">
        <v>35</v>
      </c>
      <c r="U64" s="43" t="s">
        <v>35</v>
      </c>
      <c r="V64" s="43" t="s">
        <v>35</v>
      </c>
      <c r="W64" s="43" t="s">
        <v>35</v>
      </c>
      <c r="X64" s="43" t="s">
        <v>35</v>
      </c>
      <c r="Y64" s="44"/>
      <c r="Z64" s="36"/>
    </row>
    <row r="65" spans="1:26" ht="13.5" customHeight="1">
      <c r="A65" s="28">
        <v>51</v>
      </c>
      <c r="B65" s="29"/>
      <c r="C65" s="30" t="s">
        <v>81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7">
        <v>0</v>
      </c>
      <c r="L65" s="28">
        <v>51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9">
        <v>0</v>
      </c>
      <c r="Z65" s="36"/>
    </row>
    <row r="66" spans="1:26" ht="13.5" customHeight="1">
      <c r="A66" s="28">
        <v>52</v>
      </c>
      <c r="B66" s="29"/>
      <c r="C66" s="30" t="s">
        <v>82</v>
      </c>
      <c r="D66" s="45">
        <v>55535</v>
      </c>
      <c r="E66" s="46">
        <v>14031</v>
      </c>
      <c r="F66" s="46">
        <v>53953</v>
      </c>
      <c r="G66" s="46">
        <v>34731</v>
      </c>
      <c r="H66" s="46">
        <v>11349</v>
      </c>
      <c r="I66" s="46">
        <v>27112</v>
      </c>
      <c r="J66" s="46">
        <v>5890</v>
      </c>
      <c r="K66" s="47">
        <v>896</v>
      </c>
      <c r="L66" s="28">
        <v>52</v>
      </c>
      <c r="M66" s="48">
        <v>8564</v>
      </c>
      <c r="N66" s="48">
        <v>0</v>
      </c>
      <c r="O66" s="48">
        <v>459</v>
      </c>
      <c r="P66" s="48">
        <v>140</v>
      </c>
      <c r="Q66" s="48">
        <v>38133</v>
      </c>
      <c r="R66" s="48">
        <v>6230</v>
      </c>
      <c r="S66" s="48">
        <v>10655</v>
      </c>
      <c r="T66" s="48">
        <v>91</v>
      </c>
      <c r="U66" s="48">
        <v>0</v>
      </c>
      <c r="V66" s="48">
        <v>0</v>
      </c>
      <c r="W66" s="48">
        <v>0</v>
      </c>
      <c r="X66" s="48">
        <v>0</v>
      </c>
      <c r="Y66" s="49">
        <v>267769</v>
      </c>
      <c r="Z66" s="36"/>
    </row>
    <row r="67" spans="1:26" ht="13.5" customHeight="1">
      <c r="A67" s="28">
        <v>53</v>
      </c>
      <c r="B67" s="29"/>
      <c r="C67" s="30" t="s">
        <v>83</v>
      </c>
      <c r="D67" s="45">
        <v>286687</v>
      </c>
      <c r="E67" s="46">
        <v>178869</v>
      </c>
      <c r="F67" s="46">
        <v>583092</v>
      </c>
      <c r="G67" s="46">
        <v>702875</v>
      </c>
      <c r="H67" s="46">
        <v>78184</v>
      </c>
      <c r="I67" s="46">
        <v>79812</v>
      </c>
      <c r="J67" s="46">
        <v>29095</v>
      </c>
      <c r="K67" s="47">
        <v>33552</v>
      </c>
      <c r="L67" s="28">
        <v>53</v>
      </c>
      <c r="M67" s="48">
        <v>61090</v>
      </c>
      <c r="N67" s="48">
        <v>27310</v>
      </c>
      <c r="O67" s="48">
        <v>39816</v>
      </c>
      <c r="P67" s="48">
        <v>31500</v>
      </c>
      <c r="Q67" s="48">
        <v>247507</v>
      </c>
      <c r="R67" s="48">
        <v>58943</v>
      </c>
      <c r="S67" s="48">
        <v>156607</v>
      </c>
      <c r="T67" s="48">
        <v>7351</v>
      </c>
      <c r="U67" s="48">
        <v>5241</v>
      </c>
      <c r="V67" s="48">
        <v>29016</v>
      </c>
      <c r="W67" s="48">
        <v>11383</v>
      </c>
      <c r="X67" s="48">
        <v>3281</v>
      </c>
      <c r="Y67" s="49">
        <v>2651211</v>
      </c>
      <c r="Z67" s="36"/>
    </row>
    <row r="68" spans="1:26" ht="4.5" customHeight="1">
      <c r="A68" s="37"/>
      <c r="B68" s="38"/>
      <c r="C68" s="39"/>
      <c r="D68" s="40"/>
      <c r="E68" s="41"/>
      <c r="F68" s="41"/>
      <c r="G68" s="41"/>
      <c r="H68" s="41"/>
      <c r="I68" s="41"/>
      <c r="J68" s="41"/>
      <c r="K68" s="42"/>
      <c r="L68" s="37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6"/>
    </row>
    <row r="69" spans="1:26" ht="13.5" customHeight="1">
      <c r="A69" s="28">
        <v>54</v>
      </c>
      <c r="B69" s="29"/>
      <c r="C69" s="30" t="s">
        <v>84</v>
      </c>
      <c r="D69" s="45">
        <v>1363947</v>
      </c>
      <c r="E69" s="46">
        <v>981655</v>
      </c>
      <c r="F69" s="46">
        <v>1983159</v>
      </c>
      <c r="G69" s="46">
        <v>2074002</v>
      </c>
      <c r="H69" s="46">
        <v>455780</v>
      </c>
      <c r="I69" s="46">
        <v>514081</v>
      </c>
      <c r="J69" s="46">
        <v>207701</v>
      </c>
      <c r="K69" s="47">
        <v>138432</v>
      </c>
      <c r="L69" s="28">
        <v>54</v>
      </c>
      <c r="M69" s="48">
        <v>189511</v>
      </c>
      <c r="N69" s="48">
        <v>28613</v>
      </c>
      <c r="O69" s="48">
        <v>391070</v>
      </c>
      <c r="P69" s="48">
        <v>138515</v>
      </c>
      <c r="Q69" s="48">
        <v>618892</v>
      </c>
      <c r="R69" s="48">
        <v>47971</v>
      </c>
      <c r="S69" s="48">
        <v>510993</v>
      </c>
      <c r="T69" s="48">
        <v>36524</v>
      </c>
      <c r="U69" s="48">
        <v>239049</v>
      </c>
      <c r="V69" s="48">
        <v>263100</v>
      </c>
      <c r="W69" s="48">
        <v>9240</v>
      </c>
      <c r="X69" s="48">
        <v>959</v>
      </c>
      <c r="Y69" s="49">
        <v>10193194</v>
      </c>
      <c r="Z69" s="36"/>
    </row>
    <row r="70" spans="1:26" ht="13.5" customHeight="1">
      <c r="A70" s="37">
        <v>55</v>
      </c>
      <c r="B70" s="38"/>
      <c r="C70" s="39" t="s">
        <v>85</v>
      </c>
      <c r="D70" s="40">
        <v>971255</v>
      </c>
      <c r="E70" s="41">
        <v>563100</v>
      </c>
      <c r="F70" s="41">
        <v>1754940</v>
      </c>
      <c r="G70" s="41">
        <v>1560948</v>
      </c>
      <c r="H70" s="41">
        <v>266823</v>
      </c>
      <c r="I70" s="41">
        <v>317512</v>
      </c>
      <c r="J70" s="41">
        <v>122981</v>
      </c>
      <c r="K70" s="42">
        <v>66872</v>
      </c>
      <c r="L70" s="37">
        <v>55</v>
      </c>
      <c r="M70" s="43">
        <v>106069</v>
      </c>
      <c r="N70" s="43">
        <v>27200</v>
      </c>
      <c r="O70" s="43">
        <v>366103</v>
      </c>
      <c r="P70" s="43">
        <v>150360</v>
      </c>
      <c r="Q70" s="43">
        <v>486330</v>
      </c>
      <c r="R70" s="43">
        <v>19576</v>
      </c>
      <c r="S70" s="43">
        <v>320810</v>
      </c>
      <c r="T70" s="43">
        <v>31752</v>
      </c>
      <c r="U70" s="43">
        <v>225936</v>
      </c>
      <c r="V70" s="43">
        <v>71596</v>
      </c>
      <c r="W70" s="43">
        <v>8734</v>
      </c>
      <c r="X70" s="43">
        <v>352</v>
      </c>
      <c r="Y70" s="44">
        <v>7439249</v>
      </c>
      <c r="Z70" s="36"/>
    </row>
    <row r="71" spans="1:26" ht="13.5" customHeight="1">
      <c r="A71" s="37">
        <v>56</v>
      </c>
      <c r="B71" s="38"/>
      <c r="C71" s="39" t="s">
        <v>86</v>
      </c>
      <c r="D71" s="40">
        <v>392692</v>
      </c>
      <c r="E71" s="41">
        <v>418555</v>
      </c>
      <c r="F71" s="41">
        <v>228219</v>
      </c>
      <c r="G71" s="41">
        <v>513054</v>
      </c>
      <c r="H71" s="41">
        <v>188957</v>
      </c>
      <c r="I71" s="41">
        <v>196569</v>
      </c>
      <c r="J71" s="41">
        <v>84720</v>
      </c>
      <c r="K71" s="42">
        <v>71560</v>
      </c>
      <c r="L71" s="37">
        <v>56</v>
      </c>
      <c r="M71" s="43">
        <v>83442</v>
      </c>
      <c r="N71" s="43">
        <v>1413</v>
      </c>
      <c r="O71" s="43">
        <v>24967</v>
      </c>
      <c r="P71" s="43">
        <v>-11845</v>
      </c>
      <c r="Q71" s="43">
        <v>132562</v>
      </c>
      <c r="R71" s="43">
        <v>28395</v>
      </c>
      <c r="S71" s="43">
        <v>190183</v>
      </c>
      <c r="T71" s="43">
        <v>4772</v>
      </c>
      <c r="U71" s="43">
        <v>13113</v>
      </c>
      <c r="V71" s="43">
        <v>191504</v>
      </c>
      <c r="W71" s="43">
        <v>506</v>
      </c>
      <c r="X71" s="43">
        <v>607</v>
      </c>
      <c r="Y71" s="44">
        <v>2753945</v>
      </c>
      <c r="Z71" s="36"/>
    </row>
    <row r="72" spans="1:26" ht="4.5" customHeight="1">
      <c r="A72" s="37"/>
      <c r="B72" s="38"/>
      <c r="C72" s="39"/>
      <c r="D72" s="40" t="s">
        <v>35</v>
      </c>
      <c r="E72" s="41" t="s">
        <v>35</v>
      </c>
      <c r="F72" s="41" t="s">
        <v>35</v>
      </c>
      <c r="G72" s="41" t="s">
        <v>35</v>
      </c>
      <c r="H72" s="41" t="s">
        <v>35</v>
      </c>
      <c r="I72" s="41" t="s">
        <v>35</v>
      </c>
      <c r="J72" s="41" t="s">
        <v>35</v>
      </c>
      <c r="K72" s="42" t="s">
        <v>35</v>
      </c>
      <c r="L72" s="37"/>
      <c r="M72" s="43" t="s">
        <v>35</v>
      </c>
      <c r="N72" s="43" t="s">
        <v>35</v>
      </c>
      <c r="O72" s="43" t="s">
        <v>35</v>
      </c>
      <c r="P72" s="43" t="s">
        <v>35</v>
      </c>
      <c r="Q72" s="43" t="s">
        <v>35</v>
      </c>
      <c r="R72" s="43" t="s">
        <v>35</v>
      </c>
      <c r="S72" s="43" t="s">
        <v>35</v>
      </c>
      <c r="T72" s="43" t="s">
        <v>35</v>
      </c>
      <c r="U72" s="43" t="s">
        <v>35</v>
      </c>
      <c r="V72" s="43" t="s">
        <v>35</v>
      </c>
      <c r="W72" s="43" t="s">
        <v>35</v>
      </c>
      <c r="X72" s="43" t="s">
        <v>35</v>
      </c>
      <c r="Y72" s="44"/>
      <c r="Z72" s="36"/>
    </row>
    <row r="73" spans="1:26" ht="13.5" customHeight="1">
      <c r="A73" s="28">
        <v>57</v>
      </c>
      <c r="B73" s="29"/>
      <c r="C73" s="30" t="s">
        <v>87</v>
      </c>
      <c r="D73" s="45">
        <v>10058991</v>
      </c>
      <c r="E73" s="46">
        <v>5260279</v>
      </c>
      <c r="F73" s="46">
        <v>17534679</v>
      </c>
      <c r="G73" s="46">
        <v>15556616</v>
      </c>
      <c r="H73" s="46">
        <v>1909052</v>
      </c>
      <c r="I73" s="46">
        <v>2242964</v>
      </c>
      <c r="J73" s="46">
        <v>1231596</v>
      </c>
      <c r="K73" s="47">
        <v>982547</v>
      </c>
      <c r="L73" s="28">
        <v>57</v>
      </c>
      <c r="M73" s="48">
        <v>2124070</v>
      </c>
      <c r="N73" s="48">
        <v>439255</v>
      </c>
      <c r="O73" s="48">
        <v>2582526</v>
      </c>
      <c r="P73" s="48">
        <v>667836</v>
      </c>
      <c r="Q73" s="48">
        <v>5486090</v>
      </c>
      <c r="R73" s="48">
        <v>1164955</v>
      </c>
      <c r="S73" s="48">
        <v>2847014</v>
      </c>
      <c r="T73" s="48">
        <v>162382</v>
      </c>
      <c r="U73" s="48">
        <v>969738</v>
      </c>
      <c r="V73" s="48">
        <v>388173</v>
      </c>
      <c r="W73" s="48">
        <v>113612</v>
      </c>
      <c r="X73" s="48">
        <f>+X69+X67+X27+X20+X16+X10</f>
        <v>79686</v>
      </c>
      <c r="Y73" s="49">
        <v>71802061</v>
      </c>
      <c r="Z73" s="36"/>
    </row>
    <row r="74" spans="1:26" ht="4.5" customHeight="1">
      <c r="A74" s="37"/>
      <c r="B74" s="38"/>
      <c r="C74" s="39"/>
      <c r="D74" s="40"/>
      <c r="E74" s="41"/>
      <c r="F74" s="41"/>
      <c r="G74" s="41"/>
      <c r="H74" s="41"/>
      <c r="I74" s="41"/>
      <c r="J74" s="41"/>
      <c r="K74" s="42"/>
      <c r="L74" s="37"/>
      <c r="M74" s="43"/>
      <c r="N74" s="43"/>
      <c r="O74" s="43"/>
      <c r="P74" s="43"/>
      <c r="Q74" s="43"/>
      <c r="R74" s="43"/>
      <c r="S74" s="43"/>
      <c r="T74" s="43"/>
      <c r="U74" s="43"/>
      <c r="V74" s="43" t="s">
        <v>35</v>
      </c>
      <c r="W74" s="43"/>
      <c r="X74" s="43"/>
      <c r="Y74" s="44"/>
      <c r="Z74" s="36"/>
    </row>
    <row r="75" spans="1:26" ht="13.5" customHeight="1">
      <c r="A75" s="37">
        <v>58</v>
      </c>
      <c r="B75" s="38"/>
      <c r="C75" s="39" t="s">
        <v>88</v>
      </c>
      <c r="D75" s="40">
        <v>2347833</v>
      </c>
      <c r="E75" s="41">
        <v>935242</v>
      </c>
      <c r="F75" s="41">
        <v>2496343</v>
      </c>
      <c r="G75" s="41">
        <v>3571270</v>
      </c>
      <c r="H75" s="41">
        <v>602882</v>
      </c>
      <c r="I75" s="41">
        <v>724655</v>
      </c>
      <c r="J75" s="41">
        <v>353964</v>
      </c>
      <c r="K75" s="42">
        <v>232112</v>
      </c>
      <c r="L75" s="37">
        <v>58</v>
      </c>
      <c r="M75" s="43">
        <v>424199</v>
      </c>
      <c r="N75" s="43">
        <v>53426</v>
      </c>
      <c r="O75" s="43">
        <v>1175852</v>
      </c>
      <c r="P75" s="43">
        <v>379426</v>
      </c>
      <c r="Q75" s="43">
        <v>1887333</v>
      </c>
      <c r="R75" s="43">
        <v>202749</v>
      </c>
      <c r="S75" s="43">
        <v>647082</v>
      </c>
      <c r="T75" s="43">
        <v>105006</v>
      </c>
      <c r="U75" s="43">
        <v>267827</v>
      </c>
      <c r="V75" s="43">
        <v>356461</v>
      </c>
      <c r="W75" s="43">
        <v>1981</v>
      </c>
      <c r="X75" s="43">
        <v>4709</v>
      </c>
      <c r="Y75" s="44">
        <v>16770352</v>
      </c>
      <c r="Z75" s="36"/>
    </row>
    <row r="76" spans="1:26" ht="13.5" customHeight="1">
      <c r="A76" s="58">
        <v>59</v>
      </c>
      <c r="B76" s="59"/>
      <c r="C76" s="60" t="s">
        <v>89</v>
      </c>
      <c r="D76" s="61">
        <v>11607227</v>
      </c>
      <c r="E76" s="62">
        <v>7332664</v>
      </c>
      <c r="F76" s="62">
        <v>19978570</v>
      </c>
      <c r="G76" s="62">
        <v>36429354</v>
      </c>
      <c r="H76" s="62">
        <v>3832503</v>
      </c>
      <c r="I76" s="63">
        <v>3734194</v>
      </c>
      <c r="J76" s="62">
        <v>1359545</v>
      </c>
      <c r="K76" s="64">
        <v>1249569</v>
      </c>
      <c r="L76" s="58">
        <v>59</v>
      </c>
      <c r="M76" s="65">
        <v>14883535</v>
      </c>
      <c r="N76" s="65">
        <v>332883</v>
      </c>
      <c r="O76" s="65">
        <v>2696469</v>
      </c>
      <c r="P76" s="65">
        <v>681952</v>
      </c>
      <c r="Q76" s="65">
        <v>8839506</v>
      </c>
      <c r="R76" s="65">
        <v>1249627</v>
      </c>
      <c r="S76" s="65">
        <v>3620178</v>
      </c>
      <c r="T76" s="65">
        <v>209626</v>
      </c>
      <c r="U76" s="65">
        <v>29938</v>
      </c>
      <c r="V76" s="65">
        <v>541042</v>
      </c>
      <c r="W76" s="65">
        <v>84035</v>
      </c>
      <c r="X76" s="66">
        <v>374892</v>
      </c>
      <c r="Y76" s="67">
        <v>119067309</v>
      </c>
      <c r="Z76" s="36"/>
    </row>
    <row r="77" spans="1:26" ht="15" customHeight="1">
      <c r="A77" s="68" t="s">
        <v>90</v>
      </c>
      <c r="B77" s="68"/>
      <c r="C77" s="68"/>
      <c r="D77" s="69"/>
      <c r="E77" s="69"/>
      <c r="F77" s="69"/>
      <c r="G77" s="69"/>
      <c r="H77" s="69"/>
      <c r="I77" s="69"/>
      <c r="J77" s="69"/>
      <c r="K77" s="69"/>
      <c r="L77" s="68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36"/>
    </row>
    <row r="78" spans="1:26" ht="13.5" customHeight="1">
      <c r="A78" s="68" t="s">
        <v>91</v>
      </c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8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36"/>
    </row>
    <row r="79" spans="1:26" ht="13.5" customHeight="1">
      <c r="A79" s="68" t="s">
        <v>92</v>
      </c>
      <c r="B79" s="68"/>
      <c r="C79" s="68"/>
      <c r="D79" s="69"/>
      <c r="E79" s="69"/>
      <c r="F79" s="69"/>
      <c r="G79" s="69"/>
      <c r="H79" s="69"/>
      <c r="I79" s="69"/>
      <c r="J79" s="69"/>
      <c r="K79" s="69"/>
      <c r="L79" s="68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36"/>
    </row>
    <row r="80" spans="1:26" ht="13.5" customHeight="1">
      <c r="A80" s="68" t="s">
        <v>93</v>
      </c>
      <c r="B80" s="68"/>
      <c r="C80" s="68"/>
      <c r="D80" s="69"/>
      <c r="E80" s="69"/>
      <c r="F80" s="69"/>
      <c r="G80" s="69"/>
      <c r="H80" s="69"/>
      <c r="I80" s="69"/>
      <c r="J80" s="69"/>
      <c r="K80" s="69"/>
      <c r="L80" s="68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36"/>
    </row>
    <row r="81" spans="1:26" ht="13.5" customHeight="1">
      <c r="A81" s="68" t="s">
        <v>94</v>
      </c>
      <c r="B81" s="68"/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36"/>
    </row>
    <row r="82" spans="1:26" ht="11.25" customHeight="1">
      <c r="A82" s="68"/>
      <c r="C82" s="68"/>
      <c r="D82" s="71"/>
      <c r="E82" s="71"/>
      <c r="F82" s="71"/>
      <c r="G82" s="71"/>
      <c r="H82" s="71"/>
      <c r="I82" s="71"/>
      <c r="J82" s="71"/>
      <c r="K82" s="71"/>
      <c r="L82" s="68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36"/>
    </row>
    <row r="83" spans="1:26" ht="23.25">
      <c r="A83" s="1"/>
      <c r="B83" s="1"/>
      <c r="C83" s="72"/>
      <c r="D83" s="72"/>
      <c r="E83" s="72"/>
      <c r="F83" s="72"/>
      <c r="G83" s="72"/>
      <c r="H83" s="72"/>
      <c r="I83" s="1"/>
      <c r="K83" s="2" t="s">
        <v>0</v>
      </c>
      <c r="L83" s="3" t="s">
        <v>1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36"/>
    </row>
    <row r="84" spans="1:26" ht="15.75">
      <c r="A84" s="5"/>
      <c r="B84" s="5"/>
      <c r="C84" s="74"/>
      <c r="D84" s="74"/>
      <c r="E84" s="74"/>
      <c r="F84" s="74"/>
      <c r="G84" s="74"/>
      <c r="H84" s="74"/>
      <c r="I84" s="5"/>
      <c r="K84" s="6" t="s">
        <v>2</v>
      </c>
      <c r="L84" s="7" t="s">
        <v>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36"/>
    </row>
    <row r="85" spans="1:26" ht="16.5">
      <c r="A85" s="5"/>
      <c r="B85" s="5"/>
      <c r="C85" s="5"/>
      <c r="D85" s="5"/>
      <c r="E85" s="5"/>
      <c r="F85" s="5"/>
      <c r="G85" s="5"/>
      <c r="H85" s="8"/>
      <c r="K85" s="9" t="s">
        <v>4</v>
      </c>
      <c r="L85" s="10" t="s">
        <v>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6"/>
    </row>
    <row r="86" spans="1:26" ht="12.75" customHeight="1">
      <c r="A86" s="5"/>
      <c r="B86" s="5"/>
      <c r="C86" s="74"/>
      <c r="D86" s="74"/>
      <c r="E86" s="74"/>
      <c r="F86" s="74"/>
      <c r="G86" s="74"/>
      <c r="H86" s="74"/>
      <c r="I86" s="76"/>
      <c r="K86" s="12" t="s">
        <v>6</v>
      </c>
      <c r="L86" s="13" t="s">
        <v>7</v>
      </c>
      <c r="M86" s="5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5"/>
      <c r="Z86" s="36"/>
    </row>
    <row r="87" spans="1:26" ht="9.75" customHeight="1">
      <c r="A87" s="5"/>
      <c r="B87" s="5"/>
      <c r="C87" s="74"/>
      <c r="D87" s="74"/>
      <c r="E87" s="74"/>
      <c r="F87" s="74"/>
      <c r="G87" s="74"/>
      <c r="H87" s="74"/>
      <c r="I87" s="77"/>
      <c r="J87" s="74"/>
      <c r="K87" s="74"/>
      <c r="L87" s="5"/>
      <c r="M87" s="74"/>
      <c r="N87" s="74"/>
      <c r="O87" s="74"/>
      <c r="P87" s="74"/>
      <c r="Q87" s="78"/>
      <c r="R87" s="74"/>
      <c r="S87" s="74"/>
      <c r="T87" s="74"/>
      <c r="U87" s="74"/>
      <c r="V87" s="74"/>
      <c r="W87" s="74"/>
      <c r="X87" s="74"/>
      <c r="Y87" s="75"/>
      <c r="Z87" s="36"/>
    </row>
    <row r="88" spans="1:26" ht="4.5" customHeight="1">
      <c r="A88" s="16"/>
      <c r="B88" s="17"/>
      <c r="C88" s="18"/>
      <c r="D88" s="19"/>
      <c r="E88" s="19"/>
      <c r="F88" s="19"/>
      <c r="G88" s="19"/>
      <c r="H88" s="19"/>
      <c r="I88" s="19"/>
      <c r="J88" s="19"/>
      <c r="K88" s="18"/>
      <c r="L88" s="16"/>
      <c r="M88" s="19"/>
      <c r="N88" s="19"/>
      <c r="O88" s="19"/>
      <c r="P88" s="20"/>
      <c r="Q88" s="21"/>
      <c r="R88" s="19"/>
      <c r="S88" s="19"/>
      <c r="T88" s="19"/>
      <c r="U88" s="20"/>
      <c r="V88" s="20"/>
      <c r="W88" s="20"/>
      <c r="X88" s="20"/>
      <c r="Y88" s="19"/>
      <c r="Z88" s="36"/>
    </row>
    <row r="89" spans="1:26" ht="39.75" customHeight="1">
      <c r="A89" s="79"/>
      <c r="B89" s="80"/>
      <c r="C89" s="26" t="s">
        <v>95</v>
      </c>
      <c r="D89" s="25" t="s">
        <v>9</v>
      </c>
      <c r="E89" s="25" t="s">
        <v>10</v>
      </c>
      <c r="F89" s="25" t="s">
        <v>11</v>
      </c>
      <c r="G89" s="25" t="s">
        <v>12</v>
      </c>
      <c r="H89" s="25" t="s">
        <v>13</v>
      </c>
      <c r="I89" s="25" t="s">
        <v>14</v>
      </c>
      <c r="J89" s="25" t="s">
        <v>15</v>
      </c>
      <c r="K89" s="26" t="s">
        <v>16</v>
      </c>
      <c r="L89" s="22"/>
      <c r="M89" s="25" t="s">
        <v>17</v>
      </c>
      <c r="N89" s="25" t="s">
        <v>18</v>
      </c>
      <c r="O89" s="25" t="s">
        <v>19</v>
      </c>
      <c r="P89" s="27" t="s">
        <v>20</v>
      </c>
      <c r="Q89" s="25" t="s">
        <v>21</v>
      </c>
      <c r="R89" s="25" t="s">
        <v>22</v>
      </c>
      <c r="S89" s="25" t="s">
        <v>23</v>
      </c>
      <c r="T89" s="25" t="s">
        <v>24</v>
      </c>
      <c r="U89" s="27" t="s">
        <v>25</v>
      </c>
      <c r="V89" s="27" t="s">
        <v>26</v>
      </c>
      <c r="W89" s="27" t="s">
        <v>27</v>
      </c>
      <c r="X89" s="27" t="s">
        <v>28</v>
      </c>
      <c r="Y89" s="25" t="s">
        <v>29</v>
      </c>
      <c r="Z89" s="36"/>
    </row>
    <row r="90" spans="1:26" ht="5.25" customHeight="1">
      <c r="A90" s="81"/>
      <c r="B90" s="82"/>
      <c r="C90" s="83"/>
      <c r="D90" s="84"/>
      <c r="E90" s="85"/>
      <c r="F90" s="84"/>
      <c r="G90" s="84"/>
      <c r="H90" s="84"/>
      <c r="I90" s="85"/>
      <c r="J90" s="84"/>
      <c r="K90" s="85"/>
      <c r="L90" s="86"/>
      <c r="M90" s="84"/>
      <c r="N90" s="84"/>
      <c r="O90" s="84"/>
      <c r="P90" s="85"/>
      <c r="Q90" s="84"/>
      <c r="R90" s="84"/>
      <c r="S90" s="84"/>
      <c r="T90" s="84"/>
      <c r="U90" s="85"/>
      <c r="V90" s="85"/>
      <c r="W90" s="87"/>
      <c r="X90" s="87"/>
      <c r="Y90" s="84"/>
      <c r="Z90" s="36"/>
    </row>
    <row r="91" spans="1:26" ht="6" customHeight="1">
      <c r="A91" s="16"/>
      <c r="B91" s="17"/>
      <c r="C91" s="18"/>
      <c r="D91" s="88"/>
      <c r="E91" s="89"/>
      <c r="F91" s="90"/>
      <c r="G91" s="90"/>
      <c r="H91" s="90"/>
      <c r="I91" s="90"/>
      <c r="J91" s="90"/>
      <c r="K91" s="91"/>
      <c r="L91" s="16"/>
      <c r="M91" s="90"/>
      <c r="N91" s="90"/>
      <c r="O91" s="90"/>
      <c r="P91" s="89"/>
      <c r="Q91" s="90"/>
      <c r="R91" s="90"/>
      <c r="S91" s="90"/>
      <c r="T91" s="90"/>
      <c r="U91" s="89"/>
      <c r="V91" s="89"/>
      <c r="W91" s="92"/>
      <c r="X91" s="92"/>
      <c r="Y91" s="93"/>
      <c r="Z91" s="36"/>
    </row>
    <row r="92" spans="1:26" ht="11.25" customHeight="1">
      <c r="A92" s="94">
        <v>1</v>
      </c>
      <c r="B92" s="95"/>
      <c r="C92" s="96" t="s">
        <v>96</v>
      </c>
      <c r="D92" s="97">
        <v>7814590</v>
      </c>
      <c r="E92" s="98">
        <v>2629939</v>
      </c>
      <c r="F92" s="98">
        <v>13422556</v>
      </c>
      <c r="G92" s="98">
        <v>9676935</v>
      </c>
      <c r="H92" s="98">
        <v>862438</v>
      </c>
      <c r="I92" s="98">
        <v>856734</v>
      </c>
      <c r="J92" s="98">
        <v>543004</v>
      </c>
      <c r="K92" s="99">
        <v>668105</v>
      </c>
      <c r="L92" s="94">
        <v>1</v>
      </c>
      <c r="M92" s="100">
        <v>1009688</v>
      </c>
      <c r="N92" s="100">
        <v>267588</v>
      </c>
      <c r="O92" s="100">
        <v>1252155</v>
      </c>
      <c r="P92" s="100">
        <v>420117</v>
      </c>
      <c r="Q92" s="100">
        <v>2979155</v>
      </c>
      <c r="R92" s="100">
        <v>368177</v>
      </c>
      <c r="S92" s="100">
        <v>1184251</v>
      </c>
      <c r="T92" s="100">
        <v>82017</v>
      </c>
      <c r="U92" s="100">
        <v>361984</v>
      </c>
      <c r="V92" s="100">
        <v>197668</v>
      </c>
      <c r="W92" s="100">
        <v>22562</v>
      </c>
      <c r="X92" s="100">
        <f>X94+X118</f>
        <v>15448</v>
      </c>
      <c r="Y92" s="101">
        <v>44635111</v>
      </c>
      <c r="Z92" s="36"/>
    </row>
    <row r="93" spans="1:26" ht="7.5" customHeight="1">
      <c r="A93" s="102"/>
      <c r="B93" s="103"/>
      <c r="C93" s="104"/>
      <c r="D93" s="105" t="s">
        <v>35</v>
      </c>
      <c r="E93" s="106" t="s">
        <v>35</v>
      </c>
      <c r="F93" s="106" t="s">
        <v>35</v>
      </c>
      <c r="G93" s="106" t="s">
        <v>35</v>
      </c>
      <c r="H93" s="106" t="s">
        <v>35</v>
      </c>
      <c r="I93" s="106" t="s">
        <v>35</v>
      </c>
      <c r="J93" s="106" t="s">
        <v>35</v>
      </c>
      <c r="K93" s="107" t="s">
        <v>35</v>
      </c>
      <c r="L93" s="102"/>
      <c r="M93" s="108" t="s">
        <v>35</v>
      </c>
      <c r="N93" s="108" t="s">
        <v>35</v>
      </c>
      <c r="O93" s="108" t="s">
        <v>35</v>
      </c>
      <c r="P93" s="108" t="s">
        <v>35</v>
      </c>
      <c r="Q93" s="108" t="s">
        <v>35</v>
      </c>
      <c r="R93" s="108" t="s">
        <v>35</v>
      </c>
      <c r="S93" s="108" t="s">
        <v>35</v>
      </c>
      <c r="T93" s="108" t="s">
        <v>35</v>
      </c>
      <c r="U93" s="108" t="s">
        <v>35</v>
      </c>
      <c r="V93" s="108" t="s">
        <v>35</v>
      </c>
      <c r="W93" s="108" t="s">
        <v>35</v>
      </c>
      <c r="X93" s="108" t="s">
        <v>35</v>
      </c>
      <c r="Y93" s="109"/>
      <c r="Z93" s="36"/>
    </row>
    <row r="94" spans="1:26" ht="10.5" customHeight="1">
      <c r="A94" s="110">
        <v>2</v>
      </c>
      <c r="B94" s="111"/>
      <c r="C94" s="112" t="s">
        <v>97</v>
      </c>
      <c r="D94" s="113">
        <v>7724258</v>
      </c>
      <c r="E94" s="114">
        <v>2561864</v>
      </c>
      <c r="F94" s="114">
        <v>13359070</v>
      </c>
      <c r="G94" s="114">
        <v>9597422</v>
      </c>
      <c r="H94" s="114">
        <v>846009</v>
      </c>
      <c r="I94" s="114">
        <v>801382</v>
      </c>
      <c r="J94" s="114">
        <v>531438</v>
      </c>
      <c r="K94" s="115">
        <v>667873</v>
      </c>
      <c r="L94" s="110">
        <v>2</v>
      </c>
      <c r="M94" s="116">
        <v>1006188</v>
      </c>
      <c r="N94" s="116">
        <v>242748</v>
      </c>
      <c r="O94" s="116">
        <v>1243439</v>
      </c>
      <c r="P94" s="116">
        <v>396940</v>
      </c>
      <c r="Q94" s="116">
        <v>2868471</v>
      </c>
      <c r="R94" s="116">
        <v>368177</v>
      </c>
      <c r="S94" s="116">
        <v>1136989</v>
      </c>
      <c r="T94" s="116">
        <v>80367</v>
      </c>
      <c r="U94" s="116">
        <v>355984</v>
      </c>
      <c r="V94" s="116">
        <v>129460</v>
      </c>
      <c r="W94" s="116">
        <v>22562</v>
      </c>
      <c r="X94" s="116">
        <f>X105+X95</f>
        <v>14820</v>
      </c>
      <c r="Y94" s="117">
        <v>43955461</v>
      </c>
      <c r="Z94" s="36"/>
    </row>
    <row r="95" spans="1:26" ht="10.5" customHeight="1">
      <c r="A95" s="110">
        <v>3</v>
      </c>
      <c r="B95" s="111"/>
      <c r="C95" s="112" t="s">
        <v>98</v>
      </c>
      <c r="D95" s="113">
        <v>1295421</v>
      </c>
      <c r="E95" s="114">
        <v>411490</v>
      </c>
      <c r="F95" s="114">
        <v>2728460</v>
      </c>
      <c r="G95" s="114">
        <v>1681829</v>
      </c>
      <c r="H95" s="114">
        <v>160326</v>
      </c>
      <c r="I95" s="114">
        <v>174945</v>
      </c>
      <c r="J95" s="114">
        <v>78988</v>
      </c>
      <c r="K95" s="115">
        <v>103643</v>
      </c>
      <c r="L95" s="110">
        <v>3</v>
      </c>
      <c r="M95" s="116">
        <v>160958</v>
      </c>
      <c r="N95" s="116">
        <v>1972</v>
      </c>
      <c r="O95" s="116">
        <v>398035</v>
      </c>
      <c r="P95" s="116">
        <v>65230</v>
      </c>
      <c r="Q95" s="116">
        <v>449735</v>
      </c>
      <c r="R95" s="116">
        <v>74893</v>
      </c>
      <c r="S95" s="116">
        <v>156161</v>
      </c>
      <c r="T95" s="116">
        <v>1331</v>
      </c>
      <c r="U95" s="116">
        <v>55969</v>
      </c>
      <c r="V95" s="116">
        <v>3392</v>
      </c>
      <c r="W95" s="116">
        <v>0</v>
      </c>
      <c r="X95" s="116">
        <v>1709</v>
      </c>
      <c r="Y95" s="117">
        <v>8004487</v>
      </c>
      <c r="Z95" s="36"/>
    </row>
    <row r="96" spans="1:26" ht="10.5" customHeight="1">
      <c r="A96" s="102">
        <v>4</v>
      </c>
      <c r="B96" s="103"/>
      <c r="C96" s="104" t="s">
        <v>99</v>
      </c>
      <c r="D96" s="105">
        <v>499118</v>
      </c>
      <c r="E96" s="106">
        <v>127058</v>
      </c>
      <c r="F96" s="106">
        <v>979011</v>
      </c>
      <c r="G96" s="106">
        <v>419859</v>
      </c>
      <c r="H96" s="106">
        <v>61925</v>
      </c>
      <c r="I96" s="106">
        <v>33182</v>
      </c>
      <c r="J96" s="106">
        <v>14910</v>
      </c>
      <c r="K96" s="107">
        <v>48437</v>
      </c>
      <c r="L96" s="102">
        <v>4</v>
      </c>
      <c r="M96" s="108">
        <v>28105</v>
      </c>
      <c r="N96" s="108">
        <v>0</v>
      </c>
      <c r="O96" s="108">
        <v>56305</v>
      </c>
      <c r="P96" s="108">
        <v>12780</v>
      </c>
      <c r="Q96" s="108">
        <v>114829</v>
      </c>
      <c r="R96" s="108">
        <v>19726</v>
      </c>
      <c r="S96" s="108">
        <v>17868</v>
      </c>
      <c r="T96" s="108">
        <v>245</v>
      </c>
      <c r="U96" s="108">
        <v>12267</v>
      </c>
      <c r="V96" s="108">
        <v>0</v>
      </c>
      <c r="W96" s="108">
        <v>0</v>
      </c>
      <c r="X96" s="108">
        <v>45</v>
      </c>
      <c r="Y96" s="109">
        <v>2445670</v>
      </c>
      <c r="Z96" s="36"/>
    </row>
    <row r="97" spans="1:26" ht="10.5" customHeight="1">
      <c r="A97" s="102">
        <v>5</v>
      </c>
      <c r="B97" s="103"/>
      <c r="C97" s="104" t="s">
        <v>100</v>
      </c>
      <c r="D97" s="105">
        <v>698328</v>
      </c>
      <c r="E97" s="106">
        <v>129503</v>
      </c>
      <c r="F97" s="106">
        <v>1566783</v>
      </c>
      <c r="G97" s="106">
        <v>1014946</v>
      </c>
      <c r="H97" s="106">
        <v>66793</v>
      </c>
      <c r="I97" s="106">
        <v>73027</v>
      </c>
      <c r="J97" s="106">
        <v>43768</v>
      </c>
      <c r="K97" s="107">
        <v>23194</v>
      </c>
      <c r="L97" s="102">
        <v>5</v>
      </c>
      <c r="M97" s="108">
        <v>96175</v>
      </c>
      <c r="N97" s="108">
        <v>0</v>
      </c>
      <c r="O97" s="108">
        <v>320197</v>
      </c>
      <c r="P97" s="108">
        <v>38682</v>
      </c>
      <c r="Q97" s="108">
        <v>231820</v>
      </c>
      <c r="R97" s="108">
        <v>48313</v>
      </c>
      <c r="S97" s="108">
        <v>68615</v>
      </c>
      <c r="T97" s="108">
        <v>188</v>
      </c>
      <c r="U97" s="108">
        <v>41224</v>
      </c>
      <c r="V97" s="108">
        <v>0</v>
      </c>
      <c r="W97" s="108">
        <v>0</v>
      </c>
      <c r="X97" s="108">
        <v>1516</v>
      </c>
      <c r="Y97" s="109">
        <v>4463072</v>
      </c>
      <c r="Z97" s="36"/>
    </row>
    <row r="98" spans="1:26" ht="10.5" customHeight="1">
      <c r="A98" s="102">
        <v>6</v>
      </c>
      <c r="B98" s="103"/>
      <c r="C98" s="104" t="s">
        <v>101</v>
      </c>
      <c r="D98" s="105">
        <v>45874</v>
      </c>
      <c r="E98" s="106">
        <v>68665</v>
      </c>
      <c r="F98" s="106">
        <v>49095</v>
      </c>
      <c r="G98" s="106">
        <v>131387</v>
      </c>
      <c r="H98" s="106">
        <v>5924</v>
      </c>
      <c r="I98" s="106">
        <v>14422</v>
      </c>
      <c r="J98" s="106">
        <v>2280</v>
      </c>
      <c r="K98" s="107">
        <v>2307</v>
      </c>
      <c r="L98" s="102">
        <v>6</v>
      </c>
      <c r="M98" s="108">
        <v>10840</v>
      </c>
      <c r="N98" s="108">
        <v>446</v>
      </c>
      <c r="O98" s="108">
        <v>6195</v>
      </c>
      <c r="P98" s="108">
        <v>431</v>
      </c>
      <c r="Q98" s="108">
        <v>37856</v>
      </c>
      <c r="R98" s="108">
        <v>4211</v>
      </c>
      <c r="S98" s="108">
        <v>16621</v>
      </c>
      <c r="T98" s="108">
        <v>599</v>
      </c>
      <c r="U98" s="108">
        <v>412</v>
      </c>
      <c r="V98" s="108">
        <v>401</v>
      </c>
      <c r="W98" s="108">
        <v>0</v>
      </c>
      <c r="X98" s="108">
        <v>2</v>
      </c>
      <c r="Y98" s="109">
        <v>397968</v>
      </c>
      <c r="Z98" s="36"/>
    </row>
    <row r="99" spans="1:26" ht="10.5" customHeight="1">
      <c r="A99" s="102">
        <v>7</v>
      </c>
      <c r="B99" s="103"/>
      <c r="C99" s="104" t="s">
        <v>102</v>
      </c>
      <c r="D99" s="105">
        <v>52101</v>
      </c>
      <c r="E99" s="106">
        <v>86264</v>
      </c>
      <c r="F99" s="106">
        <v>133571</v>
      </c>
      <c r="G99" s="106">
        <v>115637</v>
      </c>
      <c r="H99" s="106">
        <v>25684</v>
      </c>
      <c r="I99" s="106">
        <v>54314</v>
      </c>
      <c r="J99" s="106">
        <v>18030</v>
      </c>
      <c r="K99" s="107">
        <v>29705</v>
      </c>
      <c r="L99" s="102">
        <v>7</v>
      </c>
      <c r="M99" s="108">
        <v>25838</v>
      </c>
      <c r="N99" s="108">
        <v>1526</v>
      </c>
      <c r="O99" s="108">
        <v>15338</v>
      </c>
      <c r="P99" s="108">
        <v>13337</v>
      </c>
      <c r="Q99" s="108">
        <v>65230</v>
      </c>
      <c r="R99" s="108">
        <v>2643</v>
      </c>
      <c r="S99" s="108">
        <v>53057</v>
      </c>
      <c r="T99" s="108">
        <v>299</v>
      </c>
      <c r="U99" s="108">
        <v>2066</v>
      </c>
      <c r="V99" s="108">
        <v>2991</v>
      </c>
      <c r="W99" s="108">
        <v>0</v>
      </c>
      <c r="X99" s="108">
        <v>146</v>
      </c>
      <c r="Y99" s="109">
        <v>697777</v>
      </c>
      <c r="Z99" s="36"/>
    </row>
    <row r="100" spans="1:26" ht="6.75" customHeight="1">
      <c r="A100" s="102"/>
      <c r="B100" s="103"/>
      <c r="C100" s="104"/>
      <c r="D100" s="105" t="s">
        <v>35</v>
      </c>
      <c r="E100" s="106" t="s">
        <v>35</v>
      </c>
      <c r="F100" s="106" t="s">
        <v>35</v>
      </c>
      <c r="G100" s="106" t="s">
        <v>35</v>
      </c>
      <c r="H100" s="106" t="s">
        <v>35</v>
      </c>
      <c r="I100" s="106" t="s">
        <v>35</v>
      </c>
      <c r="J100" s="106" t="s">
        <v>35</v>
      </c>
      <c r="K100" s="107" t="s">
        <v>35</v>
      </c>
      <c r="L100" s="102"/>
      <c r="M100" s="108" t="s">
        <v>35</v>
      </c>
      <c r="N100" s="108" t="s">
        <v>35</v>
      </c>
      <c r="O100" s="108" t="s">
        <v>35</v>
      </c>
      <c r="P100" s="108" t="s">
        <v>35</v>
      </c>
      <c r="Q100" s="108" t="s">
        <v>35</v>
      </c>
      <c r="R100" s="108" t="s">
        <v>35</v>
      </c>
      <c r="S100" s="108" t="s">
        <v>35</v>
      </c>
      <c r="T100" s="108" t="s">
        <v>35</v>
      </c>
      <c r="U100" s="108" t="s">
        <v>35</v>
      </c>
      <c r="V100" s="108" t="s">
        <v>35</v>
      </c>
      <c r="W100" s="108" t="s">
        <v>35</v>
      </c>
      <c r="X100" s="108" t="s">
        <v>35</v>
      </c>
      <c r="Y100" s="109"/>
      <c r="Z100" s="36"/>
    </row>
    <row r="101" spans="1:26" ht="10.5" customHeight="1">
      <c r="A101" s="110">
        <v>8</v>
      </c>
      <c r="B101" s="111"/>
      <c r="C101" s="112" t="s">
        <v>103</v>
      </c>
      <c r="D101" s="113">
        <v>1760268</v>
      </c>
      <c r="E101" s="114">
        <v>813801</v>
      </c>
      <c r="F101" s="114">
        <v>4852385</v>
      </c>
      <c r="G101" s="114">
        <v>2606494</v>
      </c>
      <c r="H101" s="114">
        <v>282723</v>
      </c>
      <c r="I101" s="114">
        <v>151332</v>
      </c>
      <c r="J101" s="114">
        <v>130523</v>
      </c>
      <c r="K101" s="115">
        <v>109435</v>
      </c>
      <c r="L101" s="110">
        <v>8</v>
      </c>
      <c r="M101" s="116">
        <v>199065</v>
      </c>
      <c r="N101" s="116">
        <v>33103</v>
      </c>
      <c r="O101" s="116">
        <v>260953</v>
      </c>
      <c r="P101" s="116">
        <v>38276</v>
      </c>
      <c r="Q101" s="116">
        <v>656158</v>
      </c>
      <c r="R101" s="116">
        <v>17560</v>
      </c>
      <c r="S101" s="116">
        <v>161771</v>
      </c>
      <c r="T101" s="116">
        <v>1685</v>
      </c>
      <c r="U101" s="116">
        <v>0</v>
      </c>
      <c r="V101" s="116">
        <v>8328</v>
      </c>
      <c r="W101" s="116">
        <v>337</v>
      </c>
      <c r="X101" s="116">
        <v>0</v>
      </c>
      <c r="Y101" s="117">
        <v>12084197</v>
      </c>
      <c r="Z101" s="36"/>
    </row>
    <row r="102" spans="1:26" ht="10.5" customHeight="1">
      <c r="A102" s="102">
        <v>9</v>
      </c>
      <c r="B102" s="103"/>
      <c r="C102" s="104" t="s">
        <v>104</v>
      </c>
      <c r="D102" s="105">
        <v>710830</v>
      </c>
      <c r="E102" s="106">
        <v>189768</v>
      </c>
      <c r="F102" s="106">
        <v>863240</v>
      </c>
      <c r="G102" s="106">
        <v>538478</v>
      </c>
      <c r="H102" s="106">
        <v>83184</v>
      </c>
      <c r="I102" s="106">
        <v>50088</v>
      </c>
      <c r="J102" s="106">
        <v>54746</v>
      </c>
      <c r="K102" s="107">
        <v>64798</v>
      </c>
      <c r="L102" s="102">
        <v>9</v>
      </c>
      <c r="M102" s="108">
        <v>29358</v>
      </c>
      <c r="N102" s="108">
        <v>21104</v>
      </c>
      <c r="O102" s="108">
        <v>10858</v>
      </c>
      <c r="P102" s="108">
        <v>1616</v>
      </c>
      <c r="Q102" s="108">
        <v>110087</v>
      </c>
      <c r="R102" s="108">
        <v>5970</v>
      </c>
      <c r="S102" s="108">
        <v>36749</v>
      </c>
      <c r="T102" s="108">
        <v>546</v>
      </c>
      <c r="U102" s="108">
        <v>0</v>
      </c>
      <c r="V102" s="108">
        <v>1097</v>
      </c>
      <c r="W102" s="108">
        <v>31</v>
      </c>
      <c r="X102" s="108">
        <v>0</v>
      </c>
      <c r="Y102" s="109">
        <v>2772548</v>
      </c>
      <c r="Z102" s="36"/>
    </row>
    <row r="103" spans="1:26" ht="10.5" customHeight="1">
      <c r="A103" s="102">
        <v>10</v>
      </c>
      <c r="B103" s="103"/>
      <c r="C103" s="104" t="s">
        <v>105</v>
      </c>
      <c r="D103" s="105">
        <v>1049438</v>
      </c>
      <c r="E103" s="106">
        <v>624033</v>
      </c>
      <c r="F103" s="106">
        <v>3989145</v>
      </c>
      <c r="G103" s="106">
        <v>2068016</v>
      </c>
      <c r="H103" s="106">
        <v>199539</v>
      </c>
      <c r="I103" s="106">
        <v>101244</v>
      </c>
      <c r="J103" s="106">
        <v>75777</v>
      </c>
      <c r="K103" s="107">
        <v>44637</v>
      </c>
      <c r="L103" s="102">
        <v>10</v>
      </c>
      <c r="M103" s="108">
        <v>169707</v>
      </c>
      <c r="N103" s="108">
        <v>11999</v>
      </c>
      <c r="O103" s="108">
        <v>250095</v>
      </c>
      <c r="P103" s="108">
        <v>36660</v>
      </c>
      <c r="Q103" s="108">
        <v>546071</v>
      </c>
      <c r="R103" s="108">
        <v>11590</v>
      </c>
      <c r="S103" s="108">
        <v>125022</v>
      </c>
      <c r="T103" s="108">
        <v>1139</v>
      </c>
      <c r="U103" s="108">
        <v>0</v>
      </c>
      <c r="V103" s="108">
        <v>7231</v>
      </c>
      <c r="W103" s="108">
        <v>306</v>
      </c>
      <c r="X103" s="108">
        <v>0</v>
      </c>
      <c r="Y103" s="109">
        <v>9311649</v>
      </c>
      <c r="Z103" s="36"/>
    </row>
    <row r="104" spans="1:26" ht="6" customHeight="1">
      <c r="A104" s="102"/>
      <c r="B104" s="103"/>
      <c r="C104" s="104"/>
      <c r="D104" s="105" t="s">
        <v>35</v>
      </c>
      <c r="E104" s="106" t="s">
        <v>35</v>
      </c>
      <c r="F104" s="106" t="s">
        <v>35</v>
      </c>
      <c r="G104" s="106" t="s">
        <v>35</v>
      </c>
      <c r="H104" s="106" t="s">
        <v>35</v>
      </c>
      <c r="I104" s="106" t="s">
        <v>35</v>
      </c>
      <c r="J104" s="106" t="s">
        <v>35</v>
      </c>
      <c r="K104" s="107" t="s">
        <v>35</v>
      </c>
      <c r="L104" s="102"/>
      <c r="M104" s="108" t="s">
        <v>35</v>
      </c>
      <c r="N104" s="108" t="s">
        <v>35</v>
      </c>
      <c r="O104" s="108" t="s">
        <v>35</v>
      </c>
      <c r="P104" s="108" t="s">
        <v>35</v>
      </c>
      <c r="Q104" s="108" t="s">
        <v>35</v>
      </c>
      <c r="R104" s="108" t="s">
        <v>35</v>
      </c>
      <c r="S104" s="108" t="s">
        <v>35</v>
      </c>
      <c r="T104" s="108" t="s">
        <v>35</v>
      </c>
      <c r="U104" s="108" t="s">
        <v>35</v>
      </c>
      <c r="V104" s="108" t="s">
        <v>35</v>
      </c>
      <c r="W104" s="108" t="s">
        <v>35</v>
      </c>
      <c r="X104" s="108" t="s">
        <v>35</v>
      </c>
      <c r="Y104" s="109"/>
      <c r="Z104" s="36"/>
    </row>
    <row r="105" spans="1:26" ht="10.5" customHeight="1">
      <c r="A105" s="110">
        <v>11</v>
      </c>
      <c r="B105" s="111"/>
      <c r="C105" s="112" t="s">
        <v>106</v>
      </c>
      <c r="D105" s="113">
        <v>4668569</v>
      </c>
      <c r="E105" s="114">
        <v>1336573</v>
      </c>
      <c r="F105" s="114">
        <v>5778225</v>
      </c>
      <c r="G105" s="114">
        <v>5309099</v>
      </c>
      <c r="H105" s="114">
        <v>402960</v>
      </c>
      <c r="I105" s="114">
        <v>475105</v>
      </c>
      <c r="J105" s="114">
        <v>321927</v>
      </c>
      <c r="K105" s="115">
        <v>454795</v>
      </c>
      <c r="L105" s="110">
        <v>11</v>
      </c>
      <c r="M105" s="116">
        <v>646165</v>
      </c>
      <c r="N105" s="116">
        <v>207673</v>
      </c>
      <c r="O105" s="116">
        <v>584451</v>
      </c>
      <c r="P105" s="116">
        <v>293434</v>
      </c>
      <c r="Q105" s="116">
        <v>1762578</v>
      </c>
      <c r="R105" s="116">
        <v>275724</v>
      </c>
      <c r="S105" s="116">
        <v>819057</v>
      </c>
      <c r="T105" s="116">
        <v>77351</v>
      </c>
      <c r="U105" s="116">
        <v>300015</v>
      </c>
      <c r="V105" s="116">
        <v>117740</v>
      </c>
      <c r="W105" s="116">
        <v>22225</v>
      </c>
      <c r="X105" s="116">
        <v>13111</v>
      </c>
      <c r="Y105" s="117">
        <v>23866777</v>
      </c>
      <c r="Z105" s="36"/>
    </row>
    <row r="106" spans="1:26" ht="10.5" customHeight="1">
      <c r="A106" s="102">
        <v>12</v>
      </c>
      <c r="B106" s="103"/>
      <c r="C106" s="104" t="s">
        <v>107</v>
      </c>
      <c r="D106" s="105">
        <v>13327</v>
      </c>
      <c r="E106" s="106">
        <v>90359</v>
      </c>
      <c r="F106" s="106">
        <v>97596</v>
      </c>
      <c r="G106" s="106">
        <v>90364</v>
      </c>
      <c r="H106" s="106">
        <v>0</v>
      </c>
      <c r="I106" s="106">
        <v>43</v>
      </c>
      <c r="J106" s="106">
        <v>0</v>
      </c>
      <c r="K106" s="107">
        <v>0</v>
      </c>
      <c r="L106" s="102">
        <v>12</v>
      </c>
      <c r="M106" s="108">
        <v>0</v>
      </c>
      <c r="N106" s="108">
        <v>6500</v>
      </c>
      <c r="O106" s="108">
        <v>3457</v>
      </c>
      <c r="P106" s="108">
        <v>1565</v>
      </c>
      <c r="Q106" s="108">
        <v>4064</v>
      </c>
      <c r="R106" s="108">
        <v>0</v>
      </c>
      <c r="S106" s="108">
        <v>0</v>
      </c>
      <c r="T106" s="108">
        <v>0</v>
      </c>
      <c r="U106" s="108">
        <v>81189</v>
      </c>
      <c r="V106" s="108">
        <v>0</v>
      </c>
      <c r="W106" s="108">
        <v>11294</v>
      </c>
      <c r="X106" s="108">
        <v>0</v>
      </c>
      <c r="Y106" s="109">
        <v>399758</v>
      </c>
      <c r="Z106" s="36"/>
    </row>
    <row r="107" spans="1:26" ht="10.5" customHeight="1">
      <c r="A107" s="102">
        <v>13</v>
      </c>
      <c r="B107" s="103"/>
      <c r="C107" s="104" t="s">
        <v>108</v>
      </c>
      <c r="D107" s="105">
        <v>0</v>
      </c>
      <c r="E107" s="106">
        <v>0</v>
      </c>
      <c r="F107" s="106">
        <v>67636</v>
      </c>
      <c r="G107" s="106">
        <v>0</v>
      </c>
      <c r="H107" s="106">
        <v>0</v>
      </c>
      <c r="I107" s="106">
        <v>0</v>
      </c>
      <c r="J107" s="106">
        <v>0</v>
      </c>
      <c r="K107" s="107">
        <v>0</v>
      </c>
      <c r="L107" s="102">
        <v>13</v>
      </c>
      <c r="M107" s="108">
        <v>0</v>
      </c>
      <c r="N107" s="108">
        <v>0</v>
      </c>
      <c r="O107" s="108">
        <v>0</v>
      </c>
      <c r="P107" s="108">
        <v>1134</v>
      </c>
      <c r="Q107" s="108">
        <v>0</v>
      </c>
      <c r="R107" s="108">
        <v>0</v>
      </c>
      <c r="S107" s="108">
        <v>30</v>
      </c>
      <c r="T107" s="108">
        <v>43</v>
      </c>
      <c r="U107" s="108">
        <v>0</v>
      </c>
      <c r="V107" s="108">
        <v>5787</v>
      </c>
      <c r="W107" s="108">
        <v>9868</v>
      </c>
      <c r="X107" s="108">
        <v>0</v>
      </c>
      <c r="Y107" s="109">
        <v>84498</v>
      </c>
      <c r="Z107" s="36"/>
    </row>
    <row r="108" spans="1:26" ht="10.5" customHeight="1">
      <c r="A108" s="102">
        <v>14</v>
      </c>
      <c r="B108" s="103"/>
      <c r="C108" s="104" t="s">
        <v>109</v>
      </c>
      <c r="D108" s="105">
        <v>110224</v>
      </c>
      <c r="E108" s="106">
        <v>23274</v>
      </c>
      <c r="F108" s="106">
        <v>479427</v>
      </c>
      <c r="G108" s="106">
        <v>283757</v>
      </c>
      <c r="H108" s="106">
        <v>222563</v>
      </c>
      <c r="I108" s="106">
        <v>56427</v>
      </c>
      <c r="J108" s="106">
        <v>11091</v>
      </c>
      <c r="K108" s="107">
        <v>17747</v>
      </c>
      <c r="L108" s="102">
        <v>14</v>
      </c>
      <c r="M108" s="108">
        <v>66671</v>
      </c>
      <c r="N108" s="108">
        <v>0</v>
      </c>
      <c r="O108" s="108">
        <v>0</v>
      </c>
      <c r="P108" s="108">
        <v>227</v>
      </c>
      <c r="Q108" s="108">
        <v>117735</v>
      </c>
      <c r="R108" s="108">
        <v>101894</v>
      </c>
      <c r="S108" s="108">
        <v>38105</v>
      </c>
      <c r="T108" s="108">
        <v>9</v>
      </c>
      <c r="U108" s="108">
        <v>0</v>
      </c>
      <c r="V108" s="108">
        <v>488</v>
      </c>
      <c r="W108" s="108">
        <v>0</v>
      </c>
      <c r="X108" s="108">
        <v>0</v>
      </c>
      <c r="Y108" s="109">
        <v>1529639</v>
      </c>
      <c r="Z108" s="36"/>
    </row>
    <row r="109" spans="1:26" ht="10.5" customHeight="1">
      <c r="A109" s="102">
        <v>15</v>
      </c>
      <c r="B109" s="103"/>
      <c r="C109" s="104" t="s">
        <v>110</v>
      </c>
      <c r="D109" s="105">
        <v>789678</v>
      </c>
      <c r="E109" s="106">
        <v>500881</v>
      </c>
      <c r="F109" s="106">
        <v>654419</v>
      </c>
      <c r="G109" s="106">
        <v>1105611</v>
      </c>
      <c r="H109" s="106">
        <v>28727</v>
      </c>
      <c r="I109" s="106">
        <v>149285</v>
      </c>
      <c r="J109" s="106">
        <v>122261</v>
      </c>
      <c r="K109" s="107">
        <v>129773</v>
      </c>
      <c r="L109" s="102">
        <v>15</v>
      </c>
      <c r="M109" s="108">
        <v>75800</v>
      </c>
      <c r="N109" s="108">
        <v>109970</v>
      </c>
      <c r="O109" s="108">
        <v>236407</v>
      </c>
      <c r="P109" s="108">
        <v>125905</v>
      </c>
      <c r="Q109" s="108">
        <v>231867</v>
      </c>
      <c r="R109" s="108">
        <v>77359</v>
      </c>
      <c r="S109" s="108">
        <v>307419</v>
      </c>
      <c r="T109" s="108">
        <v>21710</v>
      </c>
      <c r="U109" s="108">
        <v>170866</v>
      </c>
      <c r="V109" s="108">
        <v>36509</v>
      </c>
      <c r="W109" s="108">
        <v>0</v>
      </c>
      <c r="X109" s="108">
        <v>2000</v>
      </c>
      <c r="Y109" s="109">
        <v>4876447</v>
      </c>
      <c r="Z109" s="36"/>
    </row>
    <row r="110" spans="1:26" ht="10.5" customHeight="1">
      <c r="A110" s="102">
        <v>16</v>
      </c>
      <c r="B110" s="103"/>
      <c r="C110" s="104" t="s">
        <v>111</v>
      </c>
      <c r="D110" s="105">
        <v>3051424</v>
      </c>
      <c r="E110" s="106">
        <v>544807</v>
      </c>
      <c r="F110" s="106">
        <v>2671451</v>
      </c>
      <c r="G110" s="106">
        <v>2783601</v>
      </c>
      <c r="H110" s="106">
        <v>61707</v>
      </c>
      <c r="I110" s="106">
        <v>258382</v>
      </c>
      <c r="J110" s="106">
        <v>154146</v>
      </c>
      <c r="K110" s="107">
        <v>296774</v>
      </c>
      <c r="L110" s="102">
        <v>16</v>
      </c>
      <c r="M110" s="108">
        <v>485233</v>
      </c>
      <c r="N110" s="108">
        <v>64132</v>
      </c>
      <c r="O110" s="108">
        <v>293880</v>
      </c>
      <c r="P110" s="108">
        <v>156331</v>
      </c>
      <c r="Q110" s="108">
        <v>1195523</v>
      </c>
      <c r="R110" s="108">
        <v>86542</v>
      </c>
      <c r="S110" s="108">
        <v>440049</v>
      </c>
      <c r="T110" s="108">
        <v>54723</v>
      </c>
      <c r="U110" s="108">
        <v>47816</v>
      </c>
      <c r="V110" s="108">
        <v>71767</v>
      </c>
      <c r="W110" s="108">
        <v>0</v>
      </c>
      <c r="X110" s="108">
        <v>11111</v>
      </c>
      <c r="Y110" s="109">
        <v>12729399</v>
      </c>
      <c r="Z110" s="36"/>
    </row>
    <row r="111" spans="1:26" ht="10.5" customHeight="1">
      <c r="A111" s="102">
        <v>17</v>
      </c>
      <c r="B111" s="103"/>
      <c r="C111" s="104" t="s">
        <v>112</v>
      </c>
      <c r="D111" s="105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7">
        <v>0</v>
      </c>
      <c r="L111" s="102">
        <v>17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9">
        <v>0</v>
      </c>
      <c r="Z111" s="36"/>
    </row>
    <row r="112" spans="1:26" ht="10.5" customHeight="1">
      <c r="A112" s="102">
        <v>18</v>
      </c>
      <c r="B112" s="103"/>
      <c r="C112" s="104" t="s">
        <v>113</v>
      </c>
      <c r="D112" s="105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7">
        <v>0</v>
      </c>
      <c r="L112" s="102">
        <v>18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0</v>
      </c>
      <c r="Y112" s="109">
        <v>0</v>
      </c>
      <c r="Z112" s="36"/>
    </row>
    <row r="113" spans="1:26" ht="10.5" customHeight="1">
      <c r="A113" s="102">
        <v>19</v>
      </c>
      <c r="B113" s="103"/>
      <c r="C113" s="104" t="s">
        <v>114</v>
      </c>
      <c r="D113" s="105">
        <v>78899</v>
      </c>
      <c r="E113" s="106">
        <v>16884</v>
      </c>
      <c r="F113" s="106">
        <v>138704</v>
      </c>
      <c r="G113" s="106">
        <v>43594</v>
      </c>
      <c r="H113" s="106">
        <v>9320</v>
      </c>
      <c r="I113" s="106">
        <v>1271</v>
      </c>
      <c r="J113" s="106">
        <v>2492</v>
      </c>
      <c r="K113" s="107">
        <v>1825</v>
      </c>
      <c r="L113" s="102">
        <v>19</v>
      </c>
      <c r="M113" s="108">
        <v>792</v>
      </c>
      <c r="N113" s="108">
        <v>12053</v>
      </c>
      <c r="O113" s="108">
        <v>85</v>
      </c>
      <c r="P113" s="108">
        <v>50</v>
      </c>
      <c r="Q113" s="108">
        <v>6217</v>
      </c>
      <c r="R113" s="108">
        <v>260</v>
      </c>
      <c r="S113" s="108">
        <v>1119</v>
      </c>
      <c r="T113" s="108">
        <v>97</v>
      </c>
      <c r="U113" s="108">
        <v>0</v>
      </c>
      <c r="V113" s="108">
        <v>0</v>
      </c>
      <c r="W113" s="108">
        <v>22</v>
      </c>
      <c r="X113" s="108">
        <v>0</v>
      </c>
      <c r="Y113" s="109">
        <v>313684</v>
      </c>
      <c r="Z113" s="36"/>
    </row>
    <row r="114" spans="1:26" ht="10.5" customHeight="1">
      <c r="A114" s="102">
        <v>20</v>
      </c>
      <c r="B114" s="103"/>
      <c r="C114" s="104" t="s">
        <v>115</v>
      </c>
      <c r="D114" s="105">
        <v>624918</v>
      </c>
      <c r="E114" s="106">
        <v>77413</v>
      </c>
      <c r="F114" s="106">
        <v>1668992</v>
      </c>
      <c r="G114" s="106">
        <v>674119</v>
      </c>
      <c r="H114" s="106">
        <v>80643</v>
      </c>
      <c r="I114" s="106">
        <v>9593</v>
      </c>
      <c r="J114" s="106">
        <v>12591</v>
      </c>
      <c r="K114" s="107">
        <v>8510</v>
      </c>
      <c r="L114" s="102">
        <v>20</v>
      </c>
      <c r="M114" s="108">
        <v>17669</v>
      </c>
      <c r="N114" s="108">
        <v>15018</v>
      </c>
      <c r="O114" s="108">
        <v>10028</v>
      </c>
      <c r="P114" s="108">
        <v>8222</v>
      </c>
      <c r="Q114" s="108">
        <v>83578</v>
      </c>
      <c r="R114" s="108">
        <v>9669</v>
      </c>
      <c r="S114" s="108">
        <v>7712</v>
      </c>
      <c r="T114" s="108">
        <v>637</v>
      </c>
      <c r="U114" s="108">
        <v>0</v>
      </c>
      <c r="V114" s="108">
        <v>2524</v>
      </c>
      <c r="W114" s="108">
        <v>1041</v>
      </c>
      <c r="X114" s="108">
        <v>0</v>
      </c>
      <c r="Y114" s="109">
        <v>3312877</v>
      </c>
      <c r="Z114" s="36"/>
    </row>
    <row r="115" spans="1:26" ht="10.5" customHeight="1">
      <c r="A115" s="102">
        <v>21</v>
      </c>
      <c r="B115" s="103"/>
      <c r="C115" s="104" t="s">
        <v>116</v>
      </c>
      <c r="D115" s="105">
        <v>0</v>
      </c>
      <c r="E115" s="106">
        <v>12185</v>
      </c>
      <c r="F115" s="106">
        <v>0</v>
      </c>
      <c r="G115" s="106">
        <v>12113</v>
      </c>
      <c r="H115" s="106">
        <v>0</v>
      </c>
      <c r="I115" s="106">
        <v>22</v>
      </c>
      <c r="J115" s="106">
        <v>3828</v>
      </c>
      <c r="K115" s="107">
        <v>0</v>
      </c>
      <c r="L115" s="102">
        <v>21</v>
      </c>
      <c r="M115" s="108">
        <v>0</v>
      </c>
      <c r="N115" s="108">
        <v>0</v>
      </c>
      <c r="O115" s="108">
        <v>286</v>
      </c>
      <c r="P115" s="108">
        <v>0</v>
      </c>
      <c r="Q115" s="108">
        <v>4539</v>
      </c>
      <c r="R115" s="108">
        <v>0</v>
      </c>
      <c r="S115" s="108">
        <v>3078</v>
      </c>
      <c r="T115" s="108">
        <v>47</v>
      </c>
      <c r="U115" s="108">
        <v>144</v>
      </c>
      <c r="V115" s="108">
        <v>48</v>
      </c>
      <c r="W115" s="108">
        <v>0</v>
      </c>
      <c r="X115" s="108">
        <v>0</v>
      </c>
      <c r="Y115" s="109">
        <v>36290</v>
      </c>
      <c r="Z115" s="36"/>
    </row>
    <row r="116" spans="1:26" ht="10.5" customHeight="1">
      <c r="A116" s="102">
        <v>22</v>
      </c>
      <c r="B116" s="103"/>
      <c r="C116" s="104" t="s">
        <v>117</v>
      </c>
      <c r="D116" s="105">
        <v>99</v>
      </c>
      <c r="E116" s="106">
        <v>70770</v>
      </c>
      <c r="F116" s="106">
        <v>0</v>
      </c>
      <c r="G116" s="106">
        <v>315940</v>
      </c>
      <c r="H116" s="106">
        <v>0</v>
      </c>
      <c r="I116" s="106">
        <v>82</v>
      </c>
      <c r="J116" s="106">
        <v>15518</v>
      </c>
      <c r="K116" s="107">
        <v>166</v>
      </c>
      <c r="L116" s="102">
        <v>22</v>
      </c>
      <c r="M116" s="108">
        <v>0</v>
      </c>
      <c r="N116" s="108">
        <v>0</v>
      </c>
      <c r="O116" s="108">
        <v>40308</v>
      </c>
      <c r="P116" s="108">
        <v>0</v>
      </c>
      <c r="Q116" s="108">
        <v>119055</v>
      </c>
      <c r="R116" s="108">
        <v>0</v>
      </c>
      <c r="S116" s="108">
        <v>21545</v>
      </c>
      <c r="T116" s="108">
        <v>85</v>
      </c>
      <c r="U116" s="108">
        <v>0</v>
      </c>
      <c r="V116" s="108">
        <v>617</v>
      </c>
      <c r="W116" s="108">
        <v>0</v>
      </c>
      <c r="X116" s="108">
        <v>0</v>
      </c>
      <c r="Y116" s="109">
        <v>584185</v>
      </c>
      <c r="Z116" s="36"/>
    </row>
    <row r="117" spans="1:26" ht="10.5" customHeight="1">
      <c r="A117" s="102"/>
      <c r="B117" s="103"/>
      <c r="C117" s="104"/>
      <c r="D117" s="105" t="s">
        <v>35</v>
      </c>
      <c r="E117" s="106" t="s">
        <v>35</v>
      </c>
      <c r="F117" s="106" t="s">
        <v>35</v>
      </c>
      <c r="G117" s="106" t="s">
        <v>35</v>
      </c>
      <c r="H117" s="106" t="s">
        <v>35</v>
      </c>
      <c r="I117" s="106" t="s">
        <v>35</v>
      </c>
      <c r="J117" s="106" t="s">
        <v>35</v>
      </c>
      <c r="K117" s="107" t="s">
        <v>35</v>
      </c>
      <c r="L117" s="102"/>
      <c r="M117" s="108" t="s">
        <v>35</v>
      </c>
      <c r="N117" s="108" t="s">
        <v>35</v>
      </c>
      <c r="O117" s="108" t="s">
        <v>35</v>
      </c>
      <c r="P117" s="108" t="s">
        <v>35</v>
      </c>
      <c r="Q117" s="108" t="s">
        <v>35</v>
      </c>
      <c r="R117" s="108" t="s">
        <v>35</v>
      </c>
      <c r="S117" s="108" t="s">
        <v>35</v>
      </c>
      <c r="T117" s="108" t="s">
        <v>35</v>
      </c>
      <c r="U117" s="108" t="s">
        <v>35</v>
      </c>
      <c r="V117" s="108" t="s">
        <v>35</v>
      </c>
      <c r="W117" s="108" t="s">
        <v>35</v>
      </c>
      <c r="X117" s="108" t="s">
        <v>35</v>
      </c>
      <c r="Y117" s="109"/>
      <c r="Z117" s="36"/>
    </row>
    <row r="118" spans="1:26" ht="10.5" customHeight="1">
      <c r="A118" s="110">
        <v>23</v>
      </c>
      <c r="B118" s="111"/>
      <c r="C118" s="112" t="s">
        <v>118</v>
      </c>
      <c r="D118" s="113">
        <v>90332</v>
      </c>
      <c r="E118" s="114">
        <v>68075</v>
      </c>
      <c r="F118" s="114">
        <v>63486</v>
      </c>
      <c r="G118" s="114">
        <v>79513</v>
      </c>
      <c r="H118" s="114">
        <v>16429</v>
      </c>
      <c r="I118" s="114">
        <v>55352</v>
      </c>
      <c r="J118" s="114">
        <v>11566</v>
      </c>
      <c r="K118" s="115">
        <v>232</v>
      </c>
      <c r="L118" s="110">
        <v>23</v>
      </c>
      <c r="M118" s="116">
        <v>3500</v>
      </c>
      <c r="N118" s="116">
        <v>24840</v>
      </c>
      <c r="O118" s="116">
        <v>8716</v>
      </c>
      <c r="P118" s="116">
        <v>23177</v>
      </c>
      <c r="Q118" s="116">
        <v>110684</v>
      </c>
      <c r="R118" s="116">
        <v>0</v>
      </c>
      <c r="S118" s="116">
        <v>47262</v>
      </c>
      <c r="T118" s="116">
        <v>1650</v>
      </c>
      <c r="U118" s="116">
        <v>6000</v>
      </c>
      <c r="V118" s="116">
        <v>68208</v>
      </c>
      <c r="W118" s="116">
        <v>0</v>
      </c>
      <c r="X118" s="116">
        <v>628</v>
      </c>
      <c r="Y118" s="117">
        <v>679650</v>
      </c>
      <c r="Z118" s="36"/>
    </row>
    <row r="119" spans="1:26" ht="10.5" customHeight="1">
      <c r="A119" s="110">
        <v>24</v>
      </c>
      <c r="B119" s="111"/>
      <c r="C119" s="112" t="s">
        <v>119</v>
      </c>
      <c r="D119" s="113">
        <v>25230</v>
      </c>
      <c r="E119" s="114">
        <v>9091</v>
      </c>
      <c r="F119" s="114">
        <v>52265</v>
      </c>
      <c r="G119" s="114">
        <v>20129</v>
      </c>
      <c r="H119" s="114">
        <v>7287</v>
      </c>
      <c r="I119" s="114">
        <v>12744</v>
      </c>
      <c r="J119" s="114">
        <v>366</v>
      </c>
      <c r="K119" s="115">
        <v>148</v>
      </c>
      <c r="L119" s="110">
        <v>24</v>
      </c>
      <c r="M119" s="116">
        <v>0</v>
      </c>
      <c r="N119" s="116">
        <v>0</v>
      </c>
      <c r="O119" s="116">
        <v>8716</v>
      </c>
      <c r="P119" s="116">
        <v>23117</v>
      </c>
      <c r="Q119" s="116">
        <v>4065</v>
      </c>
      <c r="R119" s="116">
        <v>0</v>
      </c>
      <c r="S119" s="116">
        <v>15772</v>
      </c>
      <c r="T119" s="116">
        <v>0</v>
      </c>
      <c r="U119" s="116">
        <v>0</v>
      </c>
      <c r="V119" s="116">
        <v>0</v>
      </c>
      <c r="W119" s="116">
        <v>0</v>
      </c>
      <c r="X119" s="116">
        <v>628</v>
      </c>
      <c r="Y119" s="117">
        <v>179558</v>
      </c>
      <c r="Z119" s="36"/>
    </row>
    <row r="120" spans="1:26" ht="10.5" customHeight="1">
      <c r="A120" s="102">
        <v>25</v>
      </c>
      <c r="B120" s="103"/>
      <c r="C120" s="104" t="s">
        <v>120</v>
      </c>
      <c r="D120" s="105">
        <v>21902</v>
      </c>
      <c r="E120" s="106">
        <v>3793</v>
      </c>
      <c r="F120" s="106">
        <v>8522</v>
      </c>
      <c r="G120" s="106">
        <v>7827</v>
      </c>
      <c r="H120" s="106">
        <v>2568</v>
      </c>
      <c r="I120" s="106">
        <v>6307</v>
      </c>
      <c r="J120" s="106">
        <v>20</v>
      </c>
      <c r="K120" s="107">
        <v>125</v>
      </c>
      <c r="L120" s="102">
        <v>25</v>
      </c>
      <c r="M120" s="108">
        <v>0</v>
      </c>
      <c r="N120" s="108">
        <v>0</v>
      </c>
      <c r="O120" s="108">
        <v>31</v>
      </c>
      <c r="P120" s="108">
        <v>80</v>
      </c>
      <c r="Q120" s="108">
        <v>2294</v>
      </c>
      <c r="R120" s="108">
        <v>0</v>
      </c>
      <c r="S120" s="108">
        <v>208</v>
      </c>
      <c r="T120" s="108">
        <v>0</v>
      </c>
      <c r="U120" s="108">
        <v>0</v>
      </c>
      <c r="V120" s="108">
        <v>0</v>
      </c>
      <c r="W120" s="108">
        <v>0</v>
      </c>
      <c r="X120" s="108">
        <v>0</v>
      </c>
      <c r="Y120" s="109">
        <v>53677</v>
      </c>
      <c r="Z120" s="36"/>
    </row>
    <row r="121" spans="1:26" ht="10.5" customHeight="1">
      <c r="A121" s="102">
        <v>26</v>
      </c>
      <c r="B121" s="103"/>
      <c r="C121" s="104" t="s">
        <v>121</v>
      </c>
      <c r="D121" s="105">
        <v>3302</v>
      </c>
      <c r="E121" s="106">
        <v>5298</v>
      </c>
      <c r="F121" s="106">
        <v>43743</v>
      </c>
      <c r="G121" s="106">
        <v>12009</v>
      </c>
      <c r="H121" s="106">
        <v>4719</v>
      </c>
      <c r="I121" s="106">
        <v>5599</v>
      </c>
      <c r="J121" s="106">
        <v>310</v>
      </c>
      <c r="K121" s="107">
        <v>23</v>
      </c>
      <c r="L121" s="102">
        <v>26</v>
      </c>
      <c r="M121" s="108">
        <v>0</v>
      </c>
      <c r="N121" s="108">
        <v>0</v>
      </c>
      <c r="O121" s="108">
        <v>557</v>
      </c>
      <c r="P121" s="108">
        <v>23012</v>
      </c>
      <c r="Q121" s="108">
        <v>971</v>
      </c>
      <c r="R121" s="108">
        <v>0</v>
      </c>
      <c r="S121" s="108">
        <v>15515</v>
      </c>
      <c r="T121" s="108">
        <v>0</v>
      </c>
      <c r="U121" s="108">
        <v>0</v>
      </c>
      <c r="V121" s="108">
        <v>0</v>
      </c>
      <c r="W121" s="108">
        <v>0</v>
      </c>
      <c r="X121" s="108">
        <v>0</v>
      </c>
      <c r="Y121" s="109">
        <v>115058</v>
      </c>
      <c r="Z121" s="36"/>
    </row>
    <row r="122" spans="1:26" ht="10.5" customHeight="1">
      <c r="A122" s="102">
        <v>27</v>
      </c>
      <c r="B122" s="103"/>
      <c r="C122" s="104" t="s">
        <v>122</v>
      </c>
      <c r="D122" s="105">
        <v>13</v>
      </c>
      <c r="E122" s="106">
        <v>0</v>
      </c>
      <c r="F122" s="106">
        <v>0</v>
      </c>
      <c r="G122" s="106">
        <v>77</v>
      </c>
      <c r="H122" s="106">
        <v>0</v>
      </c>
      <c r="I122" s="106">
        <v>0</v>
      </c>
      <c r="J122" s="106">
        <v>0</v>
      </c>
      <c r="K122" s="107">
        <v>0</v>
      </c>
      <c r="L122" s="102">
        <v>27</v>
      </c>
      <c r="M122" s="108">
        <v>0</v>
      </c>
      <c r="N122" s="108">
        <v>0</v>
      </c>
      <c r="O122" s="108">
        <v>8128</v>
      </c>
      <c r="P122" s="108">
        <v>25</v>
      </c>
      <c r="Q122" s="108">
        <v>3</v>
      </c>
      <c r="R122" s="108">
        <v>0</v>
      </c>
      <c r="S122" s="108">
        <v>0</v>
      </c>
      <c r="T122" s="108">
        <v>0</v>
      </c>
      <c r="U122" s="108">
        <v>0</v>
      </c>
      <c r="V122" s="108">
        <v>0</v>
      </c>
      <c r="W122" s="108">
        <v>0</v>
      </c>
      <c r="X122" s="108">
        <v>177</v>
      </c>
      <c r="Y122" s="109">
        <v>8423</v>
      </c>
      <c r="Z122" s="36"/>
    </row>
    <row r="123" spans="1:26" ht="10.5" customHeight="1">
      <c r="A123" s="102">
        <v>28</v>
      </c>
      <c r="B123" s="103"/>
      <c r="C123" s="104" t="s">
        <v>123</v>
      </c>
      <c r="D123" s="105">
        <v>0</v>
      </c>
      <c r="E123" s="106">
        <v>0</v>
      </c>
      <c r="F123" s="106">
        <v>0</v>
      </c>
      <c r="G123" s="106">
        <v>213</v>
      </c>
      <c r="H123" s="106">
        <v>0</v>
      </c>
      <c r="I123" s="106">
        <v>838</v>
      </c>
      <c r="J123" s="106">
        <v>36</v>
      </c>
      <c r="K123" s="107">
        <v>0</v>
      </c>
      <c r="L123" s="102">
        <v>28</v>
      </c>
      <c r="M123" s="108">
        <v>0</v>
      </c>
      <c r="N123" s="108">
        <v>0</v>
      </c>
      <c r="O123" s="108">
        <v>0</v>
      </c>
      <c r="P123" s="108">
        <v>0</v>
      </c>
      <c r="Q123" s="108">
        <v>797</v>
      </c>
      <c r="R123" s="108">
        <v>0</v>
      </c>
      <c r="S123" s="108">
        <v>49</v>
      </c>
      <c r="T123" s="108">
        <v>0</v>
      </c>
      <c r="U123" s="108">
        <v>0</v>
      </c>
      <c r="V123" s="108">
        <v>0</v>
      </c>
      <c r="W123" s="108">
        <v>0</v>
      </c>
      <c r="X123" s="108">
        <v>451</v>
      </c>
      <c r="Y123" s="109">
        <v>2384</v>
      </c>
      <c r="Z123" s="36"/>
    </row>
    <row r="124" spans="1:26" ht="10.5" customHeight="1">
      <c r="A124" s="102">
        <v>29</v>
      </c>
      <c r="B124" s="103"/>
      <c r="C124" s="104" t="s">
        <v>124</v>
      </c>
      <c r="D124" s="105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7">
        <v>0</v>
      </c>
      <c r="L124" s="102">
        <v>29</v>
      </c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108">
        <v>0</v>
      </c>
      <c r="Y124" s="109">
        <v>0</v>
      </c>
      <c r="Z124" s="36"/>
    </row>
    <row r="125" spans="1:26" ht="10.5" customHeight="1">
      <c r="A125" s="102">
        <v>30</v>
      </c>
      <c r="B125" s="103"/>
      <c r="C125" s="104" t="s">
        <v>125</v>
      </c>
      <c r="D125" s="105">
        <v>13</v>
      </c>
      <c r="E125" s="106">
        <v>0</v>
      </c>
      <c r="F125" s="106">
        <v>0</v>
      </c>
      <c r="G125" s="106">
        <v>3</v>
      </c>
      <c r="H125" s="106">
        <v>0</v>
      </c>
      <c r="I125" s="106">
        <v>0</v>
      </c>
      <c r="J125" s="106">
        <v>0</v>
      </c>
      <c r="K125" s="107">
        <v>0</v>
      </c>
      <c r="L125" s="102">
        <v>30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108">
        <v>0</v>
      </c>
      <c r="V125" s="108">
        <v>0</v>
      </c>
      <c r="W125" s="108">
        <v>0</v>
      </c>
      <c r="X125" s="108">
        <v>0</v>
      </c>
      <c r="Y125" s="109">
        <v>16</v>
      </c>
      <c r="Z125" s="36"/>
    </row>
    <row r="126" spans="1:26" ht="10.5" customHeight="1">
      <c r="A126" s="102"/>
      <c r="B126" s="103"/>
      <c r="C126" s="104"/>
      <c r="D126" s="105" t="s">
        <v>35</v>
      </c>
      <c r="E126" s="106" t="s">
        <v>35</v>
      </c>
      <c r="F126" s="106" t="s">
        <v>35</v>
      </c>
      <c r="G126" s="106" t="s">
        <v>35</v>
      </c>
      <c r="H126" s="106" t="s">
        <v>35</v>
      </c>
      <c r="I126" s="106" t="s">
        <v>35</v>
      </c>
      <c r="J126" s="106" t="s">
        <v>35</v>
      </c>
      <c r="K126" s="107" t="s">
        <v>35</v>
      </c>
      <c r="L126" s="102"/>
      <c r="M126" s="108" t="s">
        <v>35</v>
      </c>
      <c r="N126" s="108" t="s">
        <v>35</v>
      </c>
      <c r="O126" s="108" t="s">
        <v>35</v>
      </c>
      <c r="P126" s="108" t="s">
        <v>35</v>
      </c>
      <c r="Q126" s="108" t="s">
        <v>35</v>
      </c>
      <c r="R126" s="108" t="s">
        <v>35</v>
      </c>
      <c r="S126" s="108" t="s">
        <v>35</v>
      </c>
      <c r="T126" s="108" t="s">
        <v>35</v>
      </c>
      <c r="U126" s="108" t="s">
        <v>35</v>
      </c>
      <c r="V126" s="108" t="s">
        <v>35</v>
      </c>
      <c r="W126" s="108" t="s">
        <v>35</v>
      </c>
      <c r="X126" s="108" t="s">
        <v>35</v>
      </c>
      <c r="Y126" s="109"/>
      <c r="Z126" s="36"/>
    </row>
    <row r="127" spans="1:26" ht="10.5" customHeight="1">
      <c r="A127" s="110">
        <v>31</v>
      </c>
      <c r="B127" s="111"/>
      <c r="C127" s="112" t="s">
        <v>126</v>
      </c>
      <c r="D127" s="113">
        <v>37785</v>
      </c>
      <c r="E127" s="114">
        <v>2003</v>
      </c>
      <c r="F127" s="114">
        <v>11221</v>
      </c>
      <c r="G127" s="114">
        <v>4900</v>
      </c>
      <c r="H127" s="114">
        <v>4774</v>
      </c>
      <c r="I127" s="114">
        <v>7243</v>
      </c>
      <c r="J127" s="114">
        <v>0</v>
      </c>
      <c r="K127" s="115">
        <v>84</v>
      </c>
      <c r="L127" s="110">
        <v>31</v>
      </c>
      <c r="M127" s="116">
        <v>0</v>
      </c>
      <c r="N127" s="116">
        <v>0</v>
      </c>
      <c r="O127" s="116">
        <v>0</v>
      </c>
      <c r="P127" s="116">
        <v>60</v>
      </c>
      <c r="Q127" s="116">
        <v>989</v>
      </c>
      <c r="R127" s="116">
        <v>0</v>
      </c>
      <c r="S127" s="116">
        <v>1462</v>
      </c>
      <c r="T127" s="116">
        <v>0</v>
      </c>
      <c r="U127" s="116">
        <v>0</v>
      </c>
      <c r="V127" s="116">
        <v>0</v>
      </c>
      <c r="W127" s="116">
        <v>0</v>
      </c>
      <c r="X127" s="116">
        <v>0</v>
      </c>
      <c r="Y127" s="117">
        <v>70521</v>
      </c>
      <c r="Z127" s="36"/>
    </row>
    <row r="128" spans="1:26" ht="10.5" customHeight="1">
      <c r="A128" s="102">
        <v>32</v>
      </c>
      <c r="B128" s="103"/>
      <c r="C128" s="104" t="s">
        <v>120</v>
      </c>
      <c r="D128" s="105">
        <v>17549</v>
      </c>
      <c r="E128" s="106">
        <v>757</v>
      </c>
      <c r="F128" s="106">
        <v>4150</v>
      </c>
      <c r="G128" s="106">
        <v>1429</v>
      </c>
      <c r="H128" s="106">
        <v>229</v>
      </c>
      <c r="I128" s="106">
        <v>1666</v>
      </c>
      <c r="J128" s="106">
        <v>0</v>
      </c>
      <c r="K128" s="107">
        <v>84</v>
      </c>
      <c r="L128" s="102">
        <v>32</v>
      </c>
      <c r="M128" s="108">
        <v>0</v>
      </c>
      <c r="N128" s="108">
        <v>0</v>
      </c>
      <c r="O128" s="108">
        <v>0</v>
      </c>
      <c r="P128" s="108">
        <v>0</v>
      </c>
      <c r="Q128" s="108">
        <v>593</v>
      </c>
      <c r="R128" s="108">
        <v>0</v>
      </c>
      <c r="S128" s="108">
        <v>573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9">
        <v>27030</v>
      </c>
      <c r="Z128" s="36"/>
    </row>
    <row r="129" spans="1:26" ht="10.5" customHeight="1">
      <c r="A129" s="102">
        <v>33</v>
      </c>
      <c r="B129" s="103"/>
      <c r="C129" s="104" t="s">
        <v>121</v>
      </c>
      <c r="D129" s="105">
        <v>20236</v>
      </c>
      <c r="E129" s="106">
        <v>1246</v>
      </c>
      <c r="F129" s="106">
        <v>7071</v>
      </c>
      <c r="G129" s="106">
        <v>3471</v>
      </c>
      <c r="H129" s="106">
        <v>4545</v>
      </c>
      <c r="I129" s="106">
        <v>5577</v>
      </c>
      <c r="J129" s="106">
        <v>0</v>
      </c>
      <c r="K129" s="107">
        <v>0</v>
      </c>
      <c r="L129" s="102">
        <v>33</v>
      </c>
      <c r="M129" s="108">
        <v>0</v>
      </c>
      <c r="N129" s="108">
        <v>0</v>
      </c>
      <c r="O129" s="108">
        <v>0</v>
      </c>
      <c r="P129" s="108">
        <v>60</v>
      </c>
      <c r="Q129" s="108">
        <v>396</v>
      </c>
      <c r="R129" s="108">
        <v>0</v>
      </c>
      <c r="S129" s="108">
        <v>889</v>
      </c>
      <c r="T129" s="108">
        <v>0</v>
      </c>
      <c r="U129" s="108">
        <v>0</v>
      </c>
      <c r="V129" s="108">
        <v>0</v>
      </c>
      <c r="W129" s="108">
        <v>0</v>
      </c>
      <c r="X129" s="108">
        <v>0</v>
      </c>
      <c r="Y129" s="109">
        <v>43491</v>
      </c>
      <c r="Z129" s="36"/>
    </row>
    <row r="130" spans="1:26" ht="10.5" customHeight="1">
      <c r="A130" s="102">
        <v>34</v>
      </c>
      <c r="B130" s="103"/>
      <c r="C130" s="104" t="s">
        <v>122</v>
      </c>
      <c r="D130" s="105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7">
        <v>0</v>
      </c>
      <c r="L130" s="102">
        <v>34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9">
        <v>0</v>
      </c>
      <c r="Z130" s="36"/>
    </row>
    <row r="131" spans="1:26" ht="10.5" customHeight="1">
      <c r="A131" s="102">
        <v>35</v>
      </c>
      <c r="B131" s="103"/>
      <c r="C131" s="104" t="s">
        <v>123</v>
      </c>
      <c r="D131" s="105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7">
        <v>0</v>
      </c>
      <c r="L131" s="102">
        <v>35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8">
        <v>0</v>
      </c>
      <c r="Y131" s="109">
        <v>0</v>
      </c>
      <c r="Z131" s="36"/>
    </row>
    <row r="132" spans="1:26" ht="10.5" customHeight="1">
      <c r="A132" s="102">
        <v>36</v>
      </c>
      <c r="B132" s="103"/>
      <c r="C132" s="104" t="s">
        <v>124</v>
      </c>
      <c r="D132" s="105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7">
        <v>0</v>
      </c>
      <c r="L132" s="102">
        <v>36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8">
        <v>0</v>
      </c>
      <c r="Y132" s="109">
        <v>0</v>
      </c>
      <c r="Z132" s="36"/>
    </row>
    <row r="133" spans="1:26" ht="10.5" customHeight="1">
      <c r="A133" s="102">
        <v>37</v>
      </c>
      <c r="B133" s="103"/>
      <c r="C133" s="104" t="s">
        <v>125</v>
      </c>
      <c r="D133" s="105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v>0</v>
      </c>
      <c r="K133" s="107">
        <v>0</v>
      </c>
      <c r="L133" s="102">
        <v>37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108">
        <v>0</v>
      </c>
      <c r="V133" s="108">
        <v>0</v>
      </c>
      <c r="W133" s="108">
        <v>0</v>
      </c>
      <c r="X133" s="108">
        <v>0</v>
      </c>
      <c r="Y133" s="109">
        <v>0</v>
      </c>
      <c r="Z133" s="36"/>
    </row>
    <row r="134" spans="1:26" ht="10.5" customHeight="1">
      <c r="A134" s="102"/>
      <c r="B134" s="103"/>
      <c r="C134" s="104" t="s">
        <v>127</v>
      </c>
      <c r="D134" s="105" t="s">
        <v>35</v>
      </c>
      <c r="E134" s="106" t="s">
        <v>35</v>
      </c>
      <c r="F134" s="106" t="s">
        <v>35</v>
      </c>
      <c r="G134" s="106" t="s">
        <v>35</v>
      </c>
      <c r="H134" s="106" t="s">
        <v>35</v>
      </c>
      <c r="I134" s="106" t="s">
        <v>35</v>
      </c>
      <c r="J134" s="106" t="s">
        <v>35</v>
      </c>
      <c r="K134" s="107" t="s">
        <v>35</v>
      </c>
      <c r="L134" s="102"/>
      <c r="M134" s="108" t="s">
        <v>35</v>
      </c>
      <c r="N134" s="108" t="s">
        <v>35</v>
      </c>
      <c r="O134" s="108" t="s">
        <v>35</v>
      </c>
      <c r="P134" s="108" t="s">
        <v>35</v>
      </c>
      <c r="Q134" s="108" t="s">
        <v>35</v>
      </c>
      <c r="R134" s="108" t="s">
        <v>35</v>
      </c>
      <c r="S134" s="108" t="s">
        <v>35</v>
      </c>
      <c r="T134" s="108" t="s">
        <v>35</v>
      </c>
      <c r="U134" s="108" t="s">
        <v>35</v>
      </c>
      <c r="V134" s="108" t="s">
        <v>35</v>
      </c>
      <c r="W134" s="108" t="s">
        <v>35</v>
      </c>
      <c r="X134" s="108" t="s">
        <v>35</v>
      </c>
      <c r="Y134" s="109"/>
      <c r="Z134" s="36"/>
    </row>
    <row r="135" spans="1:26" ht="10.5" customHeight="1">
      <c r="A135" s="110">
        <v>38</v>
      </c>
      <c r="B135" s="111"/>
      <c r="C135" s="112" t="s">
        <v>128</v>
      </c>
      <c r="D135" s="113">
        <v>27317</v>
      </c>
      <c r="E135" s="114">
        <v>56981</v>
      </c>
      <c r="F135" s="114">
        <v>0</v>
      </c>
      <c r="G135" s="114">
        <v>54484</v>
      </c>
      <c r="H135" s="114">
        <v>4368</v>
      </c>
      <c r="I135" s="114">
        <v>35365</v>
      </c>
      <c r="J135" s="114">
        <v>11200</v>
      </c>
      <c r="K135" s="115">
        <v>0</v>
      </c>
      <c r="L135" s="110">
        <v>38</v>
      </c>
      <c r="M135" s="116">
        <v>3500</v>
      </c>
      <c r="N135" s="116">
        <v>24840</v>
      </c>
      <c r="O135" s="116">
        <v>0</v>
      </c>
      <c r="P135" s="116">
        <v>0</v>
      </c>
      <c r="Q135" s="116">
        <v>105630</v>
      </c>
      <c r="R135" s="116">
        <v>0</v>
      </c>
      <c r="S135" s="116">
        <v>30028</v>
      </c>
      <c r="T135" s="116">
        <v>1650</v>
      </c>
      <c r="U135" s="116">
        <v>6000</v>
      </c>
      <c r="V135" s="116">
        <v>68208</v>
      </c>
      <c r="W135" s="116">
        <v>0</v>
      </c>
      <c r="X135" s="116">
        <v>0</v>
      </c>
      <c r="Y135" s="117">
        <v>429571</v>
      </c>
      <c r="Z135" s="36"/>
    </row>
    <row r="136" spans="1:26" ht="10.5" customHeight="1">
      <c r="A136" s="102">
        <v>39</v>
      </c>
      <c r="B136" s="103"/>
      <c r="C136" s="104" t="s">
        <v>120</v>
      </c>
      <c r="D136" s="105">
        <v>0</v>
      </c>
      <c r="E136" s="106">
        <v>4500</v>
      </c>
      <c r="F136" s="106">
        <v>0</v>
      </c>
      <c r="G136" s="106">
        <v>54</v>
      </c>
      <c r="H136" s="106">
        <v>0</v>
      </c>
      <c r="I136" s="106">
        <v>0</v>
      </c>
      <c r="J136" s="106">
        <v>0</v>
      </c>
      <c r="K136" s="107">
        <v>0</v>
      </c>
      <c r="L136" s="102">
        <v>39</v>
      </c>
      <c r="M136" s="108">
        <v>0</v>
      </c>
      <c r="N136" s="108">
        <v>24840</v>
      </c>
      <c r="O136" s="108">
        <v>0</v>
      </c>
      <c r="P136" s="108">
        <v>0</v>
      </c>
      <c r="Q136" s="108">
        <v>0</v>
      </c>
      <c r="R136" s="108">
        <v>0</v>
      </c>
      <c r="S136" s="108">
        <v>612</v>
      </c>
      <c r="T136" s="108">
        <v>1300</v>
      </c>
      <c r="U136" s="108">
        <v>6000</v>
      </c>
      <c r="V136" s="108">
        <v>0</v>
      </c>
      <c r="W136" s="108">
        <v>0</v>
      </c>
      <c r="X136" s="108">
        <v>0</v>
      </c>
      <c r="Y136" s="109">
        <v>37306</v>
      </c>
      <c r="Z136" s="36"/>
    </row>
    <row r="137" spans="1:26" ht="10.5" customHeight="1">
      <c r="A137" s="102">
        <v>40</v>
      </c>
      <c r="B137" s="103"/>
      <c r="C137" s="104" t="s">
        <v>121</v>
      </c>
      <c r="D137" s="105">
        <v>24938</v>
      </c>
      <c r="E137" s="106">
        <v>52481</v>
      </c>
      <c r="F137" s="106">
        <v>0</v>
      </c>
      <c r="G137" s="106">
        <v>14271</v>
      </c>
      <c r="H137" s="106">
        <v>4368</v>
      </c>
      <c r="I137" s="106">
        <v>35365</v>
      </c>
      <c r="J137" s="106">
        <v>11200</v>
      </c>
      <c r="K137" s="107">
        <v>0</v>
      </c>
      <c r="L137" s="102">
        <v>40</v>
      </c>
      <c r="M137" s="108">
        <v>3500</v>
      </c>
      <c r="N137" s="108">
        <v>0</v>
      </c>
      <c r="O137" s="108">
        <v>0</v>
      </c>
      <c r="P137" s="108">
        <v>0</v>
      </c>
      <c r="Q137" s="108">
        <v>105630</v>
      </c>
      <c r="R137" s="108">
        <v>0</v>
      </c>
      <c r="S137" s="108">
        <v>21518</v>
      </c>
      <c r="T137" s="108">
        <v>350</v>
      </c>
      <c r="U137" s="108">
        <v>0</v>
      </c>
      <c r="V137" s="108">
        <v>68208</v>
      </c>
      <c r="W137" s="108">
        <v>0</v>
      </c>
      <c r="X137" s="108">
        <v>0</v>
      </c>
      <c r="Y137" s="109">
        <v>341829</v>
      </c>
      <c r="Z137" s="36"/>
    </row>
    <row r="138" spans="1:26" ht="10.5" customHeight="1">
      <c r="A138" s="102">
        <v>41</v>
      </c>
      <c r="B138" s="103"/>
      <c r="C138" s="104" t="s">
        <v>122</v>
      </c>
      <c r="D138" s="105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7">
        <v>0</v>
      </c>
      <c r="L138" s="102">
        <v>41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0</v>
      </c>
      <c r="T138" s="108">
        <v>0</v>
      </c>
      <c r="U138" s="108">
        <v>0</v>
      </c>
      <c r="V138" s="108">
        <v>0</v>
      </c>
      <c r="W138" s="108">
        <v>0</v>
      </c>
      <c r="X138" s="108">
        <v>0</v>
      </c>
      <c r="Y138" s="109">
        <v>0</v>
      </c>
      <c r="Z138" s="36"/>
    </row>
    <row r="139" spans="1:26" ht="10.5" customHeight="1">
      <c r="A139" s="102">
        <v>42</v>
      </c>
      <c r="B139" s="103"/>
      <c r="C139" s="104" t="s">
        <v>123</v>
      </c>
      <c r="D139" s="105">
        <v>0</v>
      </c>
      <c r="E139" s="106">
        <v>0</v>
      </c>
      <c r="F139" s="106">
        <v>0</v>
      </c>
      <c r="G139" s="106">
        <v>40159</v>
      </c>
      <c r="H139" s="106">
        <v>0</v>
      </c>
      <c r="I139" s="106">
        <v>0</v>
      </c>
      <c r="J139" s="106">
        <v>0</v>
      </c>
      <c r="K139" s="107">
        <v>0</v>
      </c>
      <c r="L139" s="102">
        <v>42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7898</v>
      </c>
      <c r="T139" s="108">
        <v>0</v>
      </c>
      <c r="U139" s="108">
        <v>0</v>
      </c>
      <c r="V139" s="108">
        <v>0</v>
      </c>
      <c r="W139" s="108">
        <v>0</v>
      </c>
      <c r="X139" s="108">
        <v>0</v>
      </c>
      <c r="Y139" s="109">
        <v>48057</v>
      </c>
      <c r="Z139" s="36"/>
    </row>
    <row r="140" spans="1:26" ht="10.5" customHeight="1">
      <c r="A140" s="102">
        <v>43</v>
      </c>
      <c r="B140" s="103"/>
      <c r="C140" s="104" t="s">
        <v>124</v>
      </c>
      <c r="D140" s="105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7">
        <v>0</v>
      </c>
      <c r="L140" s="102">
        <v>43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8">
        <v>0</v>
      </c>
      <c r="Y140" s="109">
        <v>0</v>
      </c>
      <c r="Z140" s="36"/>
    </row>
    <row r="141" spans="1:26" ht="10.5" customHeight="1">
      <c r="A141" s="102">
        <v>44</v>
      </c>
      <c r="B141" s="103"/>
      <c r="C141" s="104" t="s">
        <v>125</v>
      </c>
      <c r="D141" s="105">
        <v>2379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7">
        <v>0</v>
      </c>
      <c r="L141" s="102">
        <v>44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0</v>
      </c>
      <c r="T141" s="108">
        <v>0</v>
      </c>
      <c r="U141" s="108">
        <v>0</v>
      </c>
      <c r="V141" s="108">
        <v>0</v>
      </c>
      <c r="W141" s="108">
        <v>0</v>
      </c>
      <c r="X141" s="108">
        <v>0</v>
      </c>
      <c r="Y141" s="109">
        <v>2379</v>
      </c>
      <c r="Z141" s="36"/>
    </row>
    <row r="142" spans="1:26" ht="10.5" customHeight="1">
      <c r="A142" s="102"/>
      <c r="B142" s="103"/>
      <c r="C142" s="104"/>
      <c r="D142" s="105" t="s">
        <v>35</v>
      </c>
      <c r="E142" s="106" t="s">
        <v>35</v>
      </c>
      <c r="F142" s="106" t="s">
        <v>35</v>
      </c>
      <c r="G142" s="106" t="s">
        <v>35</v>
      </c>
      <c r="H142" s="106" t="s">
        <v>35</v>
      </c>
      <c r="I142" s="106" t="s">
        <v>35</v>
      </c>
      <c r="J142" s="106" t="s">
        <v>35</v>
      </c>
      <c r="K142" s="107" t="s">
        <v>35</v>
      </c>
      <c r="L142" s="102"/>
      <c r="M142" s="108" t="s">
        <v>35</v>
      </c>
      <c r="N142" s="108" t="s">
        <v>35</v>
      </c>
      <c r="O142" s="108" t="s">
        <v>35</v>
      </c>
      <c r="P142" s="108" t="s">
        <v>35</v>
      </c>
      <c r="Q142" s="108" t="s">
        <v>35</v>
      </c>
      <c r="R142" s="108" t="s">
        <v>35</v>
      </c>
      <c r="S142" s="108" t="s">
        <v>35</v>
      </c>
      <c r="T142" s="108" t="s">
        <v>35</v>
      </c>
      <c r="U142" s="108" t="s">
        <v>35</v>
      </c>
      <c r="V142" s="108" t="s">
        <v>35</v>
      </c>
      <c r="W142" s="108" t="s">
        <v>35</v>
      </c>
      <c r="X142" s="108" t="s">
        <v>35</v>
      </c>
      <c r="Y142" s="109"/>
      <c r="Z142" s="36"/>
    </row>
    <row r="143" spans="1:26" ht="10.5" customHeight="1">
      <c r="A143" s="94">
        <v>45</v>
      </c>
      <c r="B143" s="95"/>
      <c r="C143" s="96" t="s">
        <v>129</v>
      </c>
      <c r="D143" s="97">
        <v>0</v>
      </c>
      <c r="E143" s="98">
        <v>70000</v>
      </c>
      <c r="F143" s="98">
        <v>10000</v>
      </c>
      <c r="G143" s="98">
        <v>78750</v>
      </c>
      <c r="H143" s="98">
        <v>0</v>
      </c>
      <c r="I143" s="98">
        <v>49900</v>
      </c>
      <c r="J143" s="98">
        <v>6000</v>
      </c>
      <c r="K143" s="99">
        <v>0</v>
      </c>
      <c r="L143" s="94">
        <v>45</v>
      </c>
      <c r="M143" s="100">
        <v>11500</v>
      </c>
      <c r="N143" s="100">
        <v>0</v>
      </c>
      <c r="O143" s="100">
        <v>9500</v>
      </c>
      <c r="P143" s="100">
        <v>18500</v>
      </c>
      <c r="Q143" s="100">
        <v>1000</v>
      </c>
      <c r="R143" s="100">
        <v>0</v>
      </c>
      <c r="S143" s="100">
        <v>0</v>
      </c>
      <c r="T143" s="100">
        <v>0</v>
      </c>
      <c r="U143" s="100">
        <v>40000</v>
      </c>
      <c r="V143" s="100">
        <v>47085</v>
      </c>
      <c r="W143" s="100">
        <v>6250</v>
      </c>
      <c r="X143" s="100">
        <v>850</v>
      </c>
      <c r="Y143" s="101">
        <v>349335</v>
      </c>
      <c r="Z143" s="36"/>
    </row>
    <row r="144" spans="1:26" ht="10.5" customHeight="1">
      <c r="A144" s="102">
        <v>46</v>
      </c>
      <c r="B144" s="103"/>
      <c r="C144" s="104" t="s">
        <v>130</v>
      </c>
      <c r="D144" s="105">
        <v>0</v>
      </c>
      <c r="E144" s="106">
        <v>52500</v>
      </c>
      <c r="F144" s="106">
        <v>10000</v>
      </c>
      <c r="G144" s="106">
        <v>78750</v>
      </c>
      <c r="H144" s="106">
        <v>0</v>
      </c>
      <c r="I144" s="106">
        <v>5100</v>
      </c>
      <c r="J144" s="106">
        <v>6000</v>
      </c>
      <c r="K144" s="107">
        <v>0</v>
      </c>
      <c r="L144" s="102">
        <v>46</v>
      </c>
      <c r="M144" s="108">
        <v>11500</v>
      </c>
      <c r="N144" s="108">
        <v>0</v>
      </c>
      <c r="O144" s="108">
        <v>9500</v>
      </c>
      <c r="P144" s="108">
        <v>18500</v>
      </c>
      <c r="Q144" s="108">
        <v>1000</v>
      </c>
      <c r="R144" s="108">
        <v>0</v>
      </c>
      <c r="S144" s="108">
        <v>0</v>
      </c>
      <c r="T144" s="108">
        <v>0</v>
      </c>
      <c r="U144" s="108">
        <v>40000</v>
      </c>
      <c r="V144" s="108">
        <v>10580</v>
      </c>
      <c r="W144" s="108">
        <v>4500</v>
      </c>
      <c r="X144" s="108">
        <v>850</v>
      </c>
      <c r="Y144" s="109">
        <v>248780</v>
      </c>
      <c r="Z144" s="36"/>
    </row>
    <row r="145" spans="1:26" ht="10.5" customHeight="1">
      <c r="A145" s="102">
        <v>47</v>
      </c>
      <c r="B145" s="103"/>
      <c r="C145" s="104" t="s">
        <v>131</v>
      </c>
      <c r="D145" s="105">
        <v>0</v>
      </c>
      <c r="E145" s="106">
        <v>17500</v>
      </c>
      <c r="F145" s="106">
        <v>0</v>
      </c>
      <c r="G145" s="106">
        <v>0</v>
      </c>
      <c r="H145" s="106">
        <v>0</v>
      </c>
      <c r="I145" s="106">
        <v>44800</v>
      </c>
      <c r="J145" s="106">
        <v>0</v>
      </c>
      <c r="K145" s="107">
        <v>0</v>
      </c>
      <c r="L145" s="102">
        <v>47</v>
      </c>
      <c r="M145" s="108">
        <v>0</v>
      </c>
      <c r="N145" s="108">
        <v>0</v>
      </c>
      <c r="O145" s="108">
        <v>0</v>
      </c>
      <c r="P145" s="108">
        <v>0</v>
      </c>
      <c r="Q145" s="108">
        <v>0</v>
      </c>
      <c r="R145" s="108">
        <v>0</v>
      </c>
      <c r="S145" s="108">
        <v>0</v>
      </c>
      <c r="T145" s="108">
        <v>0</v>
      </c>
      <c r="U145" s="108">
        <v>0</v>
      </c>
      <c r="V145" s="108">
        <v>36505</v>
      </c>
      <c r="W145" s="108">
        <v>1750</v>
      </c>
      <c r="X145" s="108">
        <v>0</v>
      </c>
      <c r="Y145" s="109">
        <v>100555</v>
      </c>
      <c r="Z145" s="36"/>
    </row>
    <row r="146" spans="1:26" ht="10.5" customHeight="1">
      <c r="A146" s="102"/>
      <c r="B146" s="103"/>
      <c r="C146" s="104"/>
      <c r="D146" s="105" t="s">
        <v>35</v>
      </c>
      <c r="E146" s="106" t="s">
        <v>35</v>
      </c>
      <c r="F146" s="106" t="s">
        <v>35</v>
      </c>
      <c r="G146" s="106" t="s">
        <v>35</v>
      </c>
      <c r="H146" s="106" t="s">
        <v>35</v>
      </c>
      <c r="I146" s="106" t="s">
        <v>35</v>
      </c>
      <c r="J146" s="106" t="s">
        <v>35</v>
      </c>
      <c r="K146" s="107" t="s">
        <v>35</v>
      </c>
      <c r="L146" s="102"/>
      <c r="M146" s="108" t="s">
        <v>35</v>
      </c>
      <c r="N146" s="108" t="s">
        <v>35</v>
      </c>
      <c r="O146" s="108" t="s">
        <v>35</v>
      </c>
      <c r="P146" s="108" t="s">
        <v>35</v>
      </c>
      <c r="Q146" s="108" t="s">
        <v>35</v>
      </c>
      <c r="R146" s="108" t="s">
        <v>35</v>
      </c>
      <c r="S146" s="108" t="s">
        <v>35</v>
      </c>
      <c r="T146" s="108" t="s">
        <v>35</v>
      </c>
      <c r="U146" s="108" t="s">
        <v>35</v>
      </c>
      <c r="V146" s="108" t="s">
        <v>35</v>
      </c>
      <c r="W146" s="108" t="s">
        <v>35</v>
      </c>
      <c r="X146" s="108" t="s">
        <v>35</v>
      </c>
      <c r="Y146" s="109"/>
      <c r="Z146" s="36"/>
    </row>
    <row r="147" spans="1:26" ht="10.5" customHeight="1">
      <c r="A147" s="94">
        <v>48</v>
      </c>
      <c r="B147" s="95"/>
      <c r="C147" s="96" t="s">
        <v>132</v>
      </c>
      <c r="D147" s="97">
        <v>241293</v>
      </c>
      <c r="E147" s="98">
        <v>1536533</v>
      </c>
      <c r="F147" s="98">
        <v>758045</v>
      </c>
      <c r="G147" s="98">
        <v>3301633</v>
      </c>
      <c r="H147" s="98">
        <v>456917</v>
      </c>
      <c r="I147" s="98">
        <v>797354</v>
      </c>
      <c r="J147" s="98">
        <v>395695</v>
      </c>
      <c r="K147" s="99">
        <v>94370</v>
      </c>
      <c r="L147" s="94">
        <v>48</v>
      </c>
      <c r="M147" s="100">
        <v>806518</v>
      </c>
      <c r="N147" s="100">
        <v>88058</v>
      </c>
      <c r="O147" s="100">
        <v>550322</v>
      </c>
      <c r="P147" s="100">
        <v>4216</v>
      </c>
      <c r="Q147" s="100">
        <v>1285361</v>
      </c>
      <c r="R147" s="100">
        <v>625929</v>
      </c>
      <c r="S147" s="100">
        <v>1035128</v>
      </c>
      <c r="T147" s="100">
        <v>33262</v>
      </c>
      <c r="U147" s="100">
        <v>238137</v>
      </c>
      <c r="V147" s="100">
        <v>77393</v>
      </c>
      <c r="W147" s="100">
        <v>25165</v>
      </c>
      <c r="X147" s="100">
        <v>22549</v>
      </c>
      <c r="Y147" s="101">
        <v>12373878</v>
      </c>
      <c r="Z147" s="36"/>
    </row>
    <row r="148" spans="1:26" ht="10.5" customHeight="1">
      <c r="A148" s="102">
        <v>49</v>
      </c>
      <c r="B148" s="103"/>
      <c r="C148" s="104" t="s">
        <v>133</v>
      </c>
      <c r="D148" s="105">
        <v>10360</v>
      </c>
      <c r="E148" s="106">
        <v>92551</v>
      </c>
      <c r="F148" s="106">
        <v>238524</v>
      </c>
      <c r="G148" s="106">
        <v>135301</v>
      </c>
      <c r="H148" s="106">
        <v>151</v>
      </c>
      <c r="I148" s="106">
        <v>24911</v>
      </c>
      <c r="J148" s="106">
        <v>7109</v>
      </c>
      <c r="K148" s="107">
        <v>298</v>
      </c>
      <c r="L148" s="102">
        <v>49</v>
      </c>
      <c r="M148" s="108">
        <v>24355</v>
      </c>
      <c r="N148" s="108">
        <v>84786</v>
      </c>
      <c r="O148" s="108">
        <v>0</v>
      </c>
      <c r="P148" s="108">
        <v>3500</v>
      </c>
      <c r="Q148" s="108">
        <v>89380</v>
      </c>
      <c r="R148" s="108">
        <v>20272</v>
      </c>
      <c r="S148" s="108">
        <v>43292</v>
      </c>
      <c r="T148" s="108">
        <v>740</v>
      </c>
      <c r="U148" s="108">
        <v>10294</v>
      </c>
      <c r="V148" s="108">
        <v>26</v>
      </c>
      <c r="W148" s="108">
        <v>23288</v>
      </c>
      <c r="X148" s="108">
        <v>0</v>
      </c>
      <c r="Y148" s="109">
        <v>809138</v>
      </c>
      <c r="Z148" s="36"/>
    </row>
    <row r="149" spans="1:26" ht="10.5" customHeight="1">
      <c r="A149" s="102">
        <v>50</v>
      </c>
      <c r="B149" s="103"/>
      <c r="C149" s="104" t="s">
        <v>134</v>
      </c>
      <c r="D149" s="105">
        <v>230933</v>
      </c>
      <c r="E149" s="106">
        <v>1443982</v>
      </c>
      <c r="F149" s="106">
        <v>470402</v>
      </c>
      <c r="G149" s="106">
        <v>3166268</v>
      </c>
      <c r="H149" s="106">
        <v>456608</v>
      </c>
      <c r="I149" s="106">
        <v>772443</v>
      </c>
      <c r="J149" s="106">
        <v>388344</v>
      </c>
      <c r="K149" s="107">
        <v>94072</v>
      </c>
      <c r="L149" s="102">
        <v>50</v>
      </c>
      <c r="M149" s="108">
        <v>778742</v>
      </c>
      <c r="N149" s="108">
        <v>3272</v>
      </c>
      <c r="O149" s="108">
        <v>550322</v>
      </c>
      <c r="P149" s="108">
        <v>716</v>
      </c>
      <c r="Q149" s="108">
        <v>1195806</v>
      </c>
      <c r="R149" s="108">
        <v>605310</v>
      </c>
      <c r="S149" s="108">
        <v>991836</v>
      </c>
      <c r="T149" s="108">
        <v>14564</v>
      </c>
      <c r="U149" s="108">
        <v>227843</v>
      </c>
      <c r="V149" s="108">
        <v>77367</v>
      </c>
      <c r="W149" s="108">
        <v>1877</v>
      </c>
      <c r="X149" s="108">
        <v>22549</v>
      </c>
      <c r="Y149" s="109">
        <v>11493256</v>
      </c>
      <c r="Z149" s="36"/>
    </row>
    <row r="150" spans="1:26" ht="10.5" customHeight="1">
      <c r="A150" s="102">
        <v>51</v>
      </c>
      <c r="B150" s="103"/>
      <c r="C150" s="104" t="s">
        <v>135</v>
      </c>
      <c r="D150" s="105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v>0</v>
      </c>
      <c r="K150" s="107">
        <v>0</v>
      </c>
      <c r="L150" s="102">
        <v>51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14801</v>
      </c>
      <c r="U150" s="108">
        <v>0</v>
      </c>
      <c r="V150" s="108">
        <v>0</v>
      </c>
      <c r="W150" s="108">
        <v>0</v>
      </c>
      <c r="X150" s="108">
        <v>0</v>
      </c>
      <c r="Y150" s="109">
        <v>14801</v>
      </c>
      <c r="Z150" s="36"/>
    </row>
    <row r="151" spans="1:26" ht="10.5" customHeight="1">
      <c r="A151" s="102">
        <v>52</v>
      </c>
      <c r="B151" s="103"/>
      <c r="C151" s="104" t="s">
        <v>136</v>
      </c>
      <c r="D151" s="105">
        <v>0</v>
      </c>
      <c r="E151" s="106">
        <v>0</v>
      </c>
      <c r="F151" s="106">
        <v>49119</v>
      </c>
      <c r="G151" s="106">
        <v>64</v>
      </c>
      <c r="H151" s="106">
        <v>158</v>
      </c>
      <c r="I151" s="106">
        <v>0</v>
      </c>
      <c r="J151" s="106">
        <v>242</v>
      </c>
      <c r="K151" s="107">
        <v>0</v>
      </c>
      <c r="L151" s="102">
        <v>52</v>
      </c>
      <c r="M151" s="108">
        <v>3421</v>
      </c>
      <c r="N151" s="108">
        <v>0</v>
      </c>
      <c r="O151" s="108">
        <v>0</v>
      </c>
      <c r="P151" s="108">
        <v>0</v>
      </c>
      <c r="Q151" s="108">
        <v>175</v>
      </c>
      <c r="R151" s="108">
        <v>347</v>
      </c>
      <c r="S151" s="108">
        <v>0</v>
      </c>
      <c r="T151" s="108">
        <v>3157</v>
      </c>
      <c r="U151" s="108">
        <v>0</v>
      </c>
      <c r="V151" s="108">
        <v>0</v>
      </c>
      <c r="W151" s="108">
        <v>0</v>
      </c>
      <c r="X151" s="108">
        <v>0</v>
      </c>
      <c r="Y151" s="109">
        <v>56683</v>
      </c>
      <c r="Z151" s="36"/>
    </row>
    <row r="152" spans="1:26" ht="10.5" customHeight="1">
      <c r="A152" s="102"/>
      <c r="B152" s="103"/>
      <c r="C152" s="104"/>
      <c r="D152" s="105" t="s">
        <v>35</v>
      </c>
      <c r="E152" s="106" t="s">
        <v>35</v>
      </c>
      <c r="F152" s="106" t="s">
        <v>35</v>
      </c>
      <c r="G152" s="106" t="s">
        <v>35</v>
      </c>
      <c r="H152" s="106" t="s">
        <v>35</v>
      </c>
      <c r="I152" s="106" t="s">
        <v>35</v>
      </c>
      <c r="J152" s="106" t="s">
        <v>35</v>
      </c>
      <c r="K152" s="107" t="s">
        <v>35</v>
      </c>
      <c r="L152" s="102"/>
      <c r="M152" s="108" t="s">
        <v>35</v>
      </c>
      <c r="N152" s="108" t="s">
        <v>35</v>
      </c>
      <c r="O152" s="108" t="s">
        <v>35</v>
      </c>
      <c r="P152" s="108" t="s">
        <v>35</v>
      </c>
      <c r="Q152" s="108" t="s">
        <v>35</v>
      </c>
      <c r="R152" s="108" t="s">
        <v>35</v>
      </c>
      <c r="S152" s="108" t="s">
        <v>35</v>
      </c>
      <c r="T152" s="108" t="s">
        <v>35</v>
      </c>
      <c r="U152" s="108" t="s">
        <v>35</v>
      </c>
      <c r="V152" s="108" t="s">
        <v>35</v>
      </c>
      <c r="W152" s="108" t="s">
        <v>35</v>
      </c>
      <c r="X152" s="108" t="s">
        <v>35</v>
      </c>
      <c r="Y152" s="109"/>
      <c r="Z152" s="36"/>
    </row>
    <row r="153" spans="1:26" ht="10.5" customHeight="1">
      <c r="A153" s="94">
        <v>53</v>
      </c>
      <c r="B153" s="95"/>
      <c r="C153" s="96" t="s">
        <v>137</v>
      </c>
      <c r="D153" s="97">
        <v>983383</v>
      </c>
      <c r="E153" s="98">
        <v>545748</v>
      </c>
      <c r="F153" s="98">
        <v>1515903</v>
      </c>
      <c r="G153" s="98">
        <v>1127600</v>
      </c>
      <c r="H153" s="98">
        <v>343537</v>
      </c>
      <c r="I153" s="98">
        <v>281057</v>
      </c>
      <c r="J153" s="98">
        <v>178468</v>
      </c>
      <c r="K153" s="99">
        <v>113699</v>
      </c>
      <c r="L153" s="94">
        <v>53</v>
      </c>
      <c r="M153" s="100">
        <v>119036</v>
      </c>
      <c r="N153" s="100">
        <v>18330</v>
      </c>
      <c r="O153" s="100">
        <v>366974</v>
      </c>
      <c r="P153" s="100">
        <v>114106</v>
      </c>
      <c r="Q153" s="100">
        <v>677175</v>
      </c>
      <c r="R153" s="100">
        <v>69253</v>
      </c>
      <c r="S153" s="100">
        <v>362143</v>
      </c>
      <c r="T153" s="100">
        <v>19099</v>
      </c>
      <c r="U153" s="100">
        <v>228571</v>
      </c>
      <c r="V153" s="100">
        <v>14956</v>
      </c>
      <c r="W153" s="100">
        <v>4237</v>
      </c>
      <c r="X153" s="100">
        <v>2801</v>
      </c>
      <c r="Y153" s="101">
        <v>7086076</v>
      </c>
      <c r="Z153" s="36"/>
    </row>
    <row r="154" spans="1:26" ht="10.5" customHeight="1">
      <c r="A154" s="102">
        <v>54</v>
      </c>
      <c r="B154" s="103"/>
      <c r="C154" s="104" t="s">
        <v>138</v>
      </c>
      <c r="D154" s="105">
        <v>86887</v>
      </c>
      <c r="E154" s="106">
        <v>106466</v>
      </c>
      <c r="F154" s="106">
        <v>93693</v>
      </c>
      <c r="G154" s="106">
        <v>269808</v>
      </c>
      <c r="H154" s="106">
        <v>74039</v>
      </c>
      <c r="I154" s="106">
        <v>42795</v>
      </c>
      <c r="J154" s="106">
        <v>9764</v>
      </c>
      <c r="K154" s="107">
        <v>23198</v>
      </c>
      <c r="L154" s="102">
        <v>54</v>
      </c>
      <c r="M154" s="108">
        <v>12336</v>
      </c>
      <c r="N154" s="108">
        <v>15353</v>
      </c>
      <c r="O154" s="108">
        <v>13085</v>
      </c>
      <c r="P154" s="108">
        <v>7721</v>
      </c>
      <c r="Q154" s="108">
        <v>64022</v>
      </c>
      <c r="R154" s="108">
        <v>11453</v>
      </c>
      <c r="S154" s="108">
        <v>10832</v>
      </c>
      <c r="T154" s="108">
        <v>1623</v>
      </c>
      <c r="U154" s="108">
        <v>1444</v>
      </c>
      <c r="V154" s="108">
        <v>7115</v>
      </c>
      <c r="W154" s="108">
        <v>1493</v>
      </c>
      <c r="X154" s="108">
        <v>510</v>
      </c>
      <c r="Y154" s="109">
        <v>853637</v>
      </c>
      <c r="Z154" s="36"/>
    </row>
    <row r="155" spans="1:26" ht="10.5" customHeight="1">
      <c r="A155" s="102">
        <v>55</v>
      </c>
      <c r="B155" s="103"/>
      <c r="C155" s="104" t="s">
        <v>139</v>
      </c>
      <c r="D155" s="105">
        <v>896496</v>
      </c>
      <c r="E155" s="106">
        <v>439282</v>
      </c>
      <c r="F155" s="106">
        <v>1422210</v>
      </c>
      <c r="G155" s="106">
        <v>857792</v>
      </c>
      <c r="H155" s="106">
        <v>269498</v>
      </c>
      <c r="I155" s="106">
        <v>238262</v>
      </c>
      <c r="J155" s="106">
        <v>168704</v>
      </c>
      <c r="K155" s="107">
        <v>90501</v>
      </c>
      <c r="L155" s="102">
        <v>55</v>
      </c>
      <c r="M155" s="108">
        <v>106700</v>
      </c>
      <c r="N155" s="108">
        <v>2977</v>
      </c>
      <c r="O155" s="108">
        <v>353889</v>
      </c>
      <c r="P155" s="108">
        <v>106385</v>
      </c>
      <c r="Q155" s="108">
        <v>613153</v>
      </c>
      <c r="R155" s="108">
        <v>57800</v>
      </c>
      <c r="S155" s="108">
        <v>351311</v>
      </c>
      <c r="T155" s="108">
        <v>17476</v>
      </c>
      <c r="U155" s="108">
        <v>227127</v>
      </c>
      <c r="V155" s="108">
        <v>7841</v>
      </c>
      <c r="W155" s="108">
        <v>2744</v>
      </c>
      <c r="X155" s="108">
        <v>2291</v>
      </c>
      <c r="Y155" s="109">
        <v>6232439</v>
      </c>
      <c r="Z155" s="36"/>
    </row>
    <row r="156" spans="1:26" ht="10.5" customHeight="1">
      <c r="A156" s="102"/>
      <c r="B156" s="103"/>
      <c r="C156" s="104"/>
      <c r="D156" s="105" t="s">
        <v>35</v>
      </c>
      <c r="E156" s="106" t="s">
        <v>35</v>
      </c>
      <c r="F156" s="106" t="s">
        <v>35</v>
      </c>
      <c r="G156" s="106" t="s">
        <v>35</v>
      </c>
      <c r="H156" s="106" t="s">
        <v>35</v>
      </c>
      <c r="I156" s="106" t="s">
        <v>35</v>
      </c>
      <c r="J156" s="106" t="s">
        <v>35</v>
      </c>
      <c r="K156" s="107" t="s">
        <v>35</v>
      </c>
      <c r="L156" s="102"/>
      <c r="M156" s="108" t="s">
        <v>35</v>
      </c>
      <c r="N156" s="108" t="s">
        <v>35</v>
      </c>
      <c r="O156" s="108" t="s">
        <v>35</v>
      </c>
      <c r="P156" s="108" t="s">
        <v>35</v>
      </c>
      <c r="Q156" s="108" t="s">
        <v>35</v>
      </c>
      <c r="R156" s="108" t="s">
        <v>35</v>
      </c>
      <c r="S156" s="108" t="s">
        <v>35</v>
      </c>
      <c r="T156" s="108" t="s">
        <v>35</v>
      </c>
      <c r="U156" s="108" t="s">
        <v>35</v>
      </c>
      <c r="V156" s="108" t="s">
        <v>35</v>
      </c>
      <c r="W156" s="108" t="s">
        <v>35</v>
      </c>
      <c r="X156" s="108" t="s">
        <v>35</v>
      </c>
      <c r="Y156" s="109"/>
      <c r="Z156" s="36"/>
    </row>
    <row r="157" spans="1:26" ht="10.5" customHeight="1">
      <c r="A157" s="94">
        <v>56</v>
      </c>
      <c r="B157" s="95"/>
      <c r="C157" s="96" t="s">
        <v>140</v>
      </c>
      <c r="D157" s="97">
        <v>109043</v>
      </c>
      <c r="E157" s="98">
        <v>68061</v>
      </c>
      <c r="F157" s="98">
        <v>188397</v>
      </c>
      <c r="G157" s="98">
        <v>187638</v>
      </c>
      <c r="H157" s="98">
        <v>18029</v>
      </c>
      <c r="I157" s="98">
        <v>28689</v>
      </c>
      <c r="J157" s="98">
        <v>18207</v>
      </c>
      <c r="K157" s="99">
        <v>8978</v>
      </c>
      <c r="L157" s="94">
        <v>56</v>
      </c>
      <c r="M157" s="100">
        <v>21532</v>
      </c>
      <c r="N157" s="100">
        <v>7129</v>
      </c>
      <c r="O157" s="100">
        <v>24242</v>
      </c>
      <c r="P157" s="100">
        <v>9273</v>
      </c>
      <c r="Q157" s="100">
        <v>48640</v>
      </c>
      <c r="R157" s="100">
        <v>13867</v>
      </c>
      <c r="S157" s="100">
        <v>38327</v>
      </c>
      <c r="T157" s="100">
        <v>3206</v>
      </c>
      <c r="U157" s="100">
        <v>14996</v>
      </c>
      <c r="V157" s="100">
        <v>9150</v>
      </c>
      <c r="W157" s="100">
        <v>6276</v>
      </c>
      <c r="X157" s="100">
        <v>556</v>
      </c>
      <c r="Y157" s="101">
        <v>824236</v>
      </c>
      <c r="Z157" s="36"/>
    </row>
    <row r="158" spans="1:26" ht="10.5" customHeight="1">
      <c r="A158" s="102"/>
      <c r="B158" s="103"/>
      <c r="C158" s="104"/>
      <c r="D158" s="105" t="s">
        <v>35</v>
      </c>
      <c r="E158" s="106" t="s">
        <v>35</v>
      </c>
      <c r="F158" s="106" t="s">
        <v>35</v>
      </c>
      <c r="G158" s="106" t="s">
        <v>35</v>
      </c>
      <c r="H158" s="106" t="s">
        <v>35</v>
      </c>
      <c r="I158" s="106" t="s">
        <v>35</v>
      </c>
      <c r="J158" s="106" t="s">
        <v>35</v>
      </c>
      <c r="K158" s="107" t="s">
        <v>35</v>
      </c>
      <c r="L158" s="102"/>
      <c r="M158" s="108" t="s">
        <v>35</v>
      </c>
      <c r="N158" s="108" t="s">
        <v>35</v>
      </c>
      <c r="O158" s="108" t="s">
        <v>35</v>
      </c>
      <c r="P158" s="108" t="s">
        <v>35</v>
      </c>
      <c r="Q158" s="108" t="s">
        <v>35</v>
      </c>
      <c r="R158" s="108" t="s">
        <v>35</v>
      </c>
      <c r="S158" s="108" t="s">
        <v>35</v>
      </c>
      <c r="T158" s="108" t="s">
        <v>35</v>
      </c>
      <c r="U158" s="108" t="s">
        <v>35</v>
      </c>
      <c r="V158" s="108"/>
      <c r="W158" s="108" t="s">
        <v>35</v>
      </c>
      <c r="X158" s="108" t="s">
        <v>35</v>
      </c>
      <c r="Y158" s="109"/>
      <c r="Z158" s="36"/>
    </row>
    <row r="159" spans="1:26" ht="10.5" customHeight="1">
      <c r="A159" s="94">
        <v>57</v>
      </c>
      <c r="B159" s="95"/>
      <c r="C159" s="96" t="s">
        <v>141</v>
      </c>
      <c r="D159" s="97">
        <v>9148309</v>
      </c>
      <c r="E159" s="98">
        <v>4850281</v>
      </c>
      <c r="F159" s="98">
        <v>15894901</v>
      </c>
      <c r="G159" s="98">
        <v>14372556</v>
      </c>
      <c r="H159" s="98">
        <v>1680921</v>
      </c>
      <c r="I159" s="98">
        <v>2013734</v>
      </c>
      <c r="J159" s="98">
        <v>1141374</v>
      </c>
      <c r="K159" s="99">
        <v>885152</v>
      </c>
      <c r="L159" s="94">
        <v>57</v>
      </c>
      <c r="M159" s="100">
        <v>1968274</v>
      </c>
      <c r="N159" s="100">
        <v>381105</v>
      </c>
      <c r="O159" s="100">
        <v>2203193</v>
      </c>
      <c r="P159" s="100">
        <v>566212</v>
      </c>
      <c r="Q159" s="100">
        <v>4991331</v>
      </c>
      <c r="R159" s="100">
        <v>1077226</v>
      </c>
      <c r="S159" s="100">
        <v>2619849</v>
      </c>
      <c r="T159" s="100">
        <v>137584</v>
      </c>
      <c r="U159" s="100">
        <v>883688</v>
      </c>
      <c r="V159" s="100">
        <v>346252</v>
      </c>
      <c r="W159" s="100">
        <v>64490</v>
      </c>
      <c r="X159" s="100">
        <f>X157+X153+X147+X143+X92</f>
        <v>42204</v>
      </c>
      <c r="Y159" s="118">
        <v>65268636</v>
      </c>
      <c r="Z159" s="36"/>
    </row>
    <row r="160" spans="1:26" ht="10.5" customHeight="1">
      <c r="A160" s="102"/>
      <c r="B160" s="103"/>
      <c r="C160" s="104"/>
      <c r="D160" s="105"/>
      <c r="E160" s="106"/>
      <c r="F160" s="106"/>
      <c r="G160" s="106"/>
      <c r="H160" s="106"/>
      <c r="I160" s="106"/>
      <c r="J160" s="106"/>
      <c r="K160" s="107"/>
      <c r="L160" s="102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19"/>
      <c r="Z160" s="36"/>
    </row>
    <row r="161" spans="1:26" ht="10.5" customHeight="1">
      <c r="A161" s="94">
        <v>58</v>
      </c>
      <c r="B161" s="95"/>
      <c r="C161" s="96" t="s">
        <v>142</v>
      </c>
      <c r="D161" s="97">
        <v>910682</v>
      </c>
      <c r="E161" s="98">
        <v>409998</v>
      </c>
      <c r="F161" s="98">
        <v>1639778</v>
      </c>
      <c r="G161" s="98">
        <v>1184060</v>
      </c>
      <c r="H161" s="98">
        <v>228131</v>
      </c>
      <c r="I161" s="98">
        <v>229230</v>
      </c>
      <c r="J161" s="98">
        <v>90222</v>
      </c>
      <c r="K161" s="99">
        <v>97395</v>
      </c>
      <c r="L161" s="94">
        <v>58</v>
      </c>
      <c r="M161" s="100">
        <v>155796</v>
      </c>
      <c r="N161" s="100">
        <v>58150</v>
      </c>
      <c r="O161" s="100">
        <v>379333</v>
      </c>
      <c r="P161" s="100">
        <v>101624</v>
      </c>
      <c r="Q161" s="100">
        <v>494759</v>
      </c>
      <c r="R161" s="100">
        <v>87729</v>
      </c>
      <c r="S161" s="100">
        <v>227165</v>
      </c>
      <c r="T161" s="100">
        <v>24798</v>
      </c>
      <c r="U161" s="100">
        <v>86050</v>
      </c>
      <c r="V161" s="100">
        <v>41921</v>
      </c>
      <c r="W161" s="100">
        <v>49122</v>
      </c>
      <c r="X161" s="100">
        <v>37482</v>
      </c>
      <c r="Y161" s="118">
        <v>6533425</v>
      </c>
      <c r="Z161" s="36"/>
    </row>
    <row r="162" spans="1:26" ht="11.25" customHeight="1">
      <c r="A162" s="102">
        <v>59</v>
      </c>
      <c r="B162" s="103"/>
      <c r="C162" s="104" t="s">
        <v>143</v>
      </c>
      <c r="D162" s="105">
        <v>773524</v>
      </c>
      <c r="E162" s="106">
        <v>303948</v>
      </c>
      <c r="F162" s="106">
        <v>1001643</v>
      </c>
      <c r="G162" s="106">
        <v>789230</v>
      </c>
      <c r="H162" s="106">
        <v>231349</v>
      </c>
      <c r="I162" s="106">
        <v>212654</v>
      </c>
      <c r="J162" s="106">
        <v>85642</v>
      </c>
      <c r="K162" s="107">
        <v>95293</v>
      </c>
      <c r="L162" s="102">
        <v>59</v>
      </c>
      <c r="M162" s="108">
        <v>143897</v>
      </c>
      <c r="N162" s="108">
        <v>45787</v>
      </c>
      <c r="O162" s="108">
        <v>148815</v>
      </c>
      <c r="P162" s="108">
        <v>83893</v>
      </c>
      <c r="Q162" s="108">
        <v>447703</v>
      </c>
      <c r="R162" s="108">
        <v>89104</v>
      </c>
      <c r="S162" s="108">
        <v>164785</v>
      </c>
      <c r="T162" s="108">
        <v>76393</v>
      </c>
      <c r="U162" s="108">
        <v>97421</v>
      </c>
      <c r="V162" s="108">
        <v>72425</v>
      </c>
      <c r="W162" s="108">
        <v>47569</v>
      </c>
      <c r="X162" s="108">
        <v>46954</v>
      </c>
      <c r="Y162" s="119">
        <v>4958029</v>
      </c>
      <c r="Z162" s="36"/>
    </row>
    <row r="163" spans="1:26" ht="10.5" customHeight="1">
      <c r="A163" s="102">
        <v>60</v>
      </c>
      <c r="B163" s="103"/>
      <c r="C163" s="104" t="s">
        <v>144</v>
      </c>
      <c r="D163" s="105">
        <v>0</v>
      </c>
      <c r="E163" s="106">
        <v>9602</v>
      </c>
      <c r="F163" s="106">
        <v>0</v>
      </c>
      <c r="G163" s="106">
        <v>29770</v>
      </c>
      <c r="H163" s="106">
        <v>2616</v>
      </c>
      <c r="I163" s="106">
        <v>0</v>
      </c>
      <c r="J163" s="106">
        <v>0</v>
      </c>
      <c r="K163" s="107">
        <v>0</v>
      </c>
      <c r="L163" s="102">
        <v>60</v>
      </c>
      <c r="M163" s="108">
        <v>0</v>
      </c>
      <c r="N163" s="108">
        <v>0</v>
      </c>
      <c r="O163" s="108">
        <v>179383</v>
      </c>
      <c r="P163" s="108">
        <v>0</v>
      </c>
      <c r="Q163" s="108">
        <v>0</v>
      </c>
      <c r="R163" s="108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0</v>
      </c>
      <c r="X163" s="108">
        <v>0</v>
      </c>
      <c r="Y163" s="119">
        <v>221371</v>
      </c>
      <c r="Z163" s="36"/>
    </row>
    <row r="164" spans="1:26" ht="10.5" customHeight="1">
      <c r="A164" s="102">
        <v>61</v>
      </c>
      <c r="B164" s="103"/>
      <c r="C164" s="104" t="s">
        <v>145</v>
      </c>
      <c r="D164" s="105">
        <v>121269</v>
      </c>
      <c r="E164" s="106">
        <v>93709</v>
      </c>
      <c r="F164" s="106">
        <v>625517</v>
      </c>
      <c r="G164" s="106">
        <v>346285</v>
      </c>
      <c r="H164" s="106">
        <v>291</v>
      </c>
      <c r="I164" s="106">
        <v>15854</v>
      </c>
      <c r="J164" s="106">
        <v>4557</v>
      </c>
      <c r="K164" s="107">
        <v>0</v>
      </c>
      <c r="L164" s="102">
        <v>61</v>
      </c>
      <c r="M164" s="108">
        <v>7207</v>
      </c>
      <c r="N164" s="108">
        <v>5773</v>
      </c>
      <c r="O164" s="108">
        <v>6103</v>
      </c>
      <c r="P164" s="108">
        <v>26418</v>
      </c>
      <c r="Q164" s="108">
        <v>31181</v>
      </c>
      <c r="R164" s="108">
        <v>4110</v>
      </c>
      <c r="S164" s="108">
        <v>56235</v>
      </c>
      <c r="T164" s="108">
        <v>0</v>
      </c>
      <c r="U164" s="108">
        <v>0</v>
      </c>
      <c r="V164" s="108">
        <v>5198</v>
      </c>
      <c r="W164" s="108">
        <v>110</v>
      </c>
      <c r="X164" s="108">
        <v>0</v>
      </c>
      <c r="Y164" s="119">
        <v>1349817</v>
      </c>
      <c r="Z164" s="36"/>
    </row>
    <row r="165" spans="1:26" ht="10.5" customHeight="1">
      <c r="A165" s="102">
        <v>62</v>
      </c>
      <c r="B165" s="103"/>
      <c r="C165" s="104" t="s">
        <v>146</v>
      </c>
      <c r="D165" s="105">
        <v>0</v>
      </c>
      <c r="E165" s="106">
        <v>0</v>
      </c>
      <c r="F165" s="106">
        <v>1020</v>
      </c>
      <c r="G165" s="106">
        <v>0</v>
      </c>
      <c r="H165" s="106">
        <v>-6456</v>
      </c>
      <c r="I165" s="106">
        <v>0</v>
      </c>
      <c r="J165" s="106">
        <v>-82</v>
      </c>
      <c r="K165" s="107">
        <v>-514</v>
      </c>
      <c r="L165" s="102">
        <v>62</v>
      </c>
      <c r="M165" s="108">
        <v>0</v>
      </c>
      <c r="N165" s="108">
        <v>181</v>
      </c>
      <c r="O165" s="108">
        <v>15030</v>
      </c>
      <c r="P165" s="108">
        <v>-12685</v>
      </c>
      <c r="Q165" s="108">
        <v>0</v>
      </c>
      <c r="R165" s="108">
        <v>32</v>
      </c>
      <c r="S165" s="108">
        <v>0</v>
      </c>
      <c r="T165" s="108">
        <v>-43749</v>
      </c>
      <c r="U165" s="108">
        <v>-6229</v>
      </c>
      <c r="V165" s="108">
        <v>-28209</v>
      </c>
      <c r="W165" s="108">
        <v>0</v>
      </c>
      <c r="X165" s="108">
        <v>-6045</v>
      </c>
      <c r="Y165" s="119">
        <v>-87706</v>
      </c>
      <c r="Z165" s="36"/>
    </row>
    <row r="166" spans="1:26" ht="10.5" customHeight="1">
      <c r="A166" s="102">
        <v>63</v>
      </c>
      <c r="B166" s="120"/>
      <c r="C166" s="104" t="s">
        <v>147</v>
      </c>
      <c r="D166" s="105">
        <v>15889</v>
      </c>
      <c r="E166" s="106">
        <v>2739</v>
      </c>
      <c r="F166" s="106">
        <v>11598</v>
      </c>
      <c r="G166" s="106">
        <v>18775</v>
      </c>
      <c r="H166" s="106">
        <v>331</v>
      </c>
      <c r="I166" s="106">
        <v>722</v>
      </c>
      <c r="J166" s="106">
        <v>105</v>
      </c>
      <c r="K166" s="107">
        <v>2616</v>
      </c>
      <c r="L166" s="102">
        <v>63</v>
      </c>
      <c r="M166" s="108">
        <v>4692</v>
      </c>
      <c r="N166" s="108">
        <v>6409</v>
      </c>
      <c r="O166" s="108">
        <v>30002</v>
      </c>
      <c r="P166" s="108">
        <v>3998</v>
      </c>
      <c r="Q166" s="108">
        <v>15875</v>
      </c>
      <c r="R166" s="108">
        <v>-5517</v>
      </c>
      <c r="S166" s="108">
        <v>6145</v>
      </c>
      <c r="T166" s="108">
        <v>-7846</v>
      </c>
      <c r="U166" s="108">
        <v>-5142</v>
      </c>
      <c r="V166" s="108">
        <v>-7493</v>
      </c>
      <c r="W166" s="108">
        <v>1443</v>
      </c>
      <c r="X166" s="108">
        <v>-3427</v>
      </c>
      <c r="Y166" s="119">
        <v>91914</v>
      </c>
      <c r="Z166" s="36"/>
    </row>
    <row r="167" spans="1:26" ht="10.5" customHeight="1">
      <c r="A167" s="102"/>
      <c r="B167" s="103"/>
      <c r="C167" s="104"/>
      <c r="D167" s="105"/>
      <c r="E167" s="106"/>
      <c r="F167" s="106"/>
      <c r="G167" s="106"/>
      <c r="H167" s="106"/>
      <c r="I167" s="106"/>
      <c r="J167" s="106"/>
      <c r="K167" s="107"/>
      <c r="L167" s="102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19"/>
      <c r="Z167" s="36"/>
    </row>
    <row r="168" spans="1:26" ht="11.25" customHeight="1">
      <c r="A168" s="94">
        <v>64</v>
      </c>
      <c r="B168" s="95"/>
      <c r="C168" s="96" t="s">
        <v>148</v>
      </c>
      <c r="D168" s="97">
        <v>10058991</v>
      </c>
      <c r="E168" s="98">
        <v>5260279</v>
      </c>
      <c r="F168" s="98">
        <v>17534679</v>
      </c>
      <c r="G168" s="98">
        <v>15556616</v>
      </c>
      <c r="H168" s="98">
        <v>1909052</v>
      </c>
      <c r="I168" s="98">
        <v>2242964</v>
      </c>
      <c r="J168" s="98">
        <v>1231596</v>
      </c>
      <c r="K168" s="99">
        <v>982547</v>
      </c>
      <c r="L168" s="94">
        <v>64</v>
      </c>
      <c r="M168" s="100">
        <v>2124070</v>
      </c>
      <c r="N168" s="100">
        <v>439255</v>
      </c>
      <c r="O168" s="100">
        <v>2582526</v>
      </c>
      <c r="P168" s="100">
        <v>667836</v>
      </c>
      <c r="Q168" s="100">
        <v>5486090</v>
      </c>
      <c r="R168" s="100">
        <v>1164955</v>
      </c>
      <c r="S168" s="100">
        <v>2847014</v>
      </c>
      <c r="T168" s="100">
        <v>162382</v>
      </c>
      <c r="U168" s="100">
        <v>969738</v>
      </c>
      <c r="V168" s="100">
        <v>388173</v>
      </c>
      <c r="W168" s="100">
        <v>113612</v>
      </c>
      <c r="X168" s="100">
        <f>X159+X161</f>
        <v>79686</v>
      </c>
      <c r="Y168" s="118">
        <v>71802061</v>
      </c>
      <c r="Z168" s="36"/>
    </row>
    <row r="169" spans="1:26" ht="7.5" customHeight="1">
      <c r="A169" s="102"/>
      <c r="B169" s="103"/>
      <c r="C169" s="104"/>
      <c r="D169" s="105"/>
      <c r="E169" s="106"/>
      <c r="F169" s="106"/>
      <c r="G169" s="106"/>
      <c r="H169" s="106"/>
      <c r="I169" s="106"/>
      <c r="J169" s="106"/>
      <c r="K169" s="107"/>
      <c r="L169" s="102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 t="s">
        <v>35</v>
      </c>
      <c r="W169" s="108"/>
      <c r="X169" s="108"/>
      <c r="Y169" s="119"/>
      <c r="Z169" s="36"/>
    </row>
    <row r="170" spans="1:26" ht="11.25" customHeight="1">
      <c r="A170" s="102">
        <v>65</v>
      </c>
      <c r="B170" s="103"/>
      <c r="C170" s="104" t="s">
        <v>149</v>
      </c>
      <c r="D170" s="105">
        <v>2347833</v>
      </c>
      <c r="E170" s="106">
        <v>935242</v>
      </c>
      <c r="F170" s="106">
        <v>2496343</v>
      </c>
      <c r="G170" s="106">
        <v>3571270</v>
      </c>
      <c r="H170" s="106">
        <v>602882</v>
      </c>
      <c r="I170" s="106">
        <v>724655</v>
      </c>
      <c r="J170" s="106">
        <v>353964</v>
      </c>
      <c r="K170" s="107">
        <v>232112</v>
      </c>
      <c r="L170" s="102">
        <v>65</v>
      </c>
      <c r="M170" s="108">
        <v>424199</v>
      </c>
      <c r="N170" s="108">
        <v>53426</v>
      </c>
      <c r="O170" s="108">
        <v>1175852</v>
      </c>
      <c r="P170" s="108">
        <v>379426</v>
      </c>
      <c r="Q170" s="108">
        <v>1887333</v>
      </c>
      <c r="R170" s="108">
        <v>202749</v>
      </c>
      <c r="S170" s="108">
        <v>647082</v>
      </c>
      <c r="T170" s="108">
        <v>105006</v>
      </c>
      <c r="U170" s="108">
        <v>267827</v>
      </c>
      <c r="V170" s="108">
        <v>356461</v>
      </c>
      <c r="W170" s="108">
        <v>1981</v>
      </c>
      <c r="X170" s="108">
        <v>4709</v>
      </c>
      <c r="Y170" s="119">
        <v>16770352</v>
      </c>
      <c r="Z170" s="36"/>
    </row>
    <row r="171" spans="1:26" ht="15.75" customHeight="1">
      <c r="A171" s="121">
        <v>66</v>
      </c>
      <c r="B171" s="122"/>
      <c r="C171" s="123" t="s">
        <v>150</v>
      </c>
      <c r="D171" s="124">
        <v>12222866</v>
      </c>
      <c r="E171" s="125">
        <v>4628923</v>
      </c>
      <c r="F171" s="125">
        <v>23938315</v>
      </c>
      <c r="G171" s="125">
        <v>28312577</v>
      </c>
      <c r="H171" s="125">
        <v>7267759</v>
      </c>
      <c r="I171" s="125">
        <v>2879287</v>
      </c>
      <c r="J171" s="125">
        <v>1299178</v>
      </c>
      <c r="K171" s="126">
        <v>924884</v>
      </c>
      <c r="L171" s="121">
        <v>66</v>
      </c>
      <c r="M171" s="127">
        <v>3921325</v>
      </c>
      <c r="N171" s="127">
        <v>27440</v>
      </c>
      <c r="O171" s="127">
        <v>7306783</v>
      </c>
      <c r="P171" s="127">
        <v>628580</v>
      </c>
      <c r="Q171" s="127">
        <v>12638656</v>
      </c>
      <c r="R171" s="127">
        <v>1501917</v>
      </c>
      <c r="S171" s="127">
        <v>2371052</v>
      </c>
      <c r="T171" s="127">
        <v>227301</v>
      </c>
      <c r="U171" s="127">
        <v>720827</v>
      </c>
      <c r="V171" s="127">
        <v>258153</v>
      </c>
      <c r="W171" s="127">
        <v>29634</v>
      </c>
      <c r="X171" s="127">
        <v>4220</v>
      </c>
      <c r="Y171" s="128">
        <v>111109677</v>
      </c>
      <c r="Z171" s="36"/>
    </row>
    <row r="172" spans="1:26" ht="15" customHeight="1">
      <c r="A172" s="68" t="s">
        <v>90</v>
      </c>
      <c r="B172" s="68"/>
      <c r="C172" s="68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36"/>
    </row>
    <row r="173" spans="1:26" ht="13.5" customHeight="1">
      <c r="A173" s="68" t="s">
        <v>91</v>
      </c>
      <c r="B173" s="68"/>
      <c r="C173" s="68"/>
      <c r="D173" s="69"/>
      <c r="E173" s="69"/>
      <c r="F173" s="69"/>
      <c r="G173" s="69"/>
      <c r="H173" s="69"/>
      <c r="I173" s="69"/>
      <c r="J173" s="69"/>
      <c r="K173" s="69"/>
      <c r="L173" s="68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36"/>
    </row>
    <row r="174" spans="1:26" ht="13.5" customHeight="1">
      <c r="A174" s="68" t="s">
        <v>92</v>
      </c>
      <c r="B174" s="68"/>
      <c r="C174" s="68"/>
      <c r="D174" s="69"/>
      <c r="E174" s="69"/>
      <c r="F174" s="69"/>
      <c r="G174" s="69"/>
      <c r="H174" s="69"/>
      <c r="I174" s="69"/>
      <c r="J174" s="69"/>
      <c r="K174" s="69"/>
      <c r="L174" s="68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36"/>
    </row>
    <row r="175" spans="1:26" ht="13.5" customHeight="1">
      <c r="A175" s="68" t="s">
        <v>93</v>
      </c>
      <c r="B175" s="68"/>
      <c r="C175" s="68"/>
      <c r="D175" s="69"/>
      <c r="E175" s="69"/>
      <c r="F175" s="69"/>
      <c r="G175" s="69"/>
      <c r="H175" s="69"/>
      <c r="I175" s="69"/>
      <c r="J175" s="69"/>
      <c r="K175" s="69"/>
      <c r="L175" s="68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36"/>
    </row>
    <row r="176" spans="1:26" ht="10.5" customHeight="1">
      <c r="A176" s="68" t="s">
        <v>94</v>
      </c>
      <c r="B176" s="68"/>
      <c r="C176" s="68"/>
      <c r="D176" s="71"/>
      <c r="E176" s="71"/>
      <c r="F176" s="71"/>
      <c r="G176" s="71"/>
      <c r="H176" s="71"/>
      <c r="I176" s="71"/>
      <c r="J176" s="71"/>
      <c r="K176" s="71"/>
      <c r="L176" s="68"/>
      <c r="M176" s="71"/>
      <c r="N176" s="71"/>
      <c r="O176" s="71"/>
      <c r="P176" s="71"/>
      <c r="Q176" s="71"/>
      <c r="R176" s="71"/>
      <c r="S176" s="71"/>
      <c r="T176" s="71"/>
      <c r="U176" s="129"/>
      <c r="V176" s="71"/>
      <c r="W176" s="71"/>
      <c r="X176" s="71"/>
      <c r="Y176" s="71"/>
      <c r="Z176" s="36"/>
    </row>
    <row r="177" spans="1:26" ht="30.75" customHeight="1">
      <c r="A177" s="130"/>
      <c r="B177" s="131"/>
      <c r="C177" s="132"/>
      <c r="D177" s="132"/>
      <c r="E177" s="132"/>
      <c r="F177" s="132"/>
      <c r="G177" s="132"/>
      <c r="H177" s="132"/>
      <c r="I177" s="131"/>
      <c r="K177" s="133" t="s">
        <v>151</v>
      </c>
      <c r="L177" s="3" t="s">
        <v>152</v>
      </c>
      <c r="M177" s="132"/>
      <c r="N177" s="132"/>
      <c r="O177" s="132"/>
      <c r="P177" s="132"/>
      <c r="Q177" s="132"/>
      <c r="R177" s="132"/>
      <c r="S177" s="132"/>
      <c r="T177" s="132"/>
      <c r="U177" s="134"/>
      <c r="V177" s="132"/>
      <c r="W177" s="132"/>
      <c r="X177" s="132"/>
      <c r="Y177" s="73"/>
      <c r="Z177" s="36"/>
    </row>
    <row r="178" spans="1:26" ht="15.75">
      <c r="A178" s="135"/>
      <c r="B178" s="11"/>
      <c r="C178" s="136"/>
      <c r="D178" s="136"/>
      <c r="E178" s="136"/>
      <c r="F178" s="136"/>
      <c r="G178" s="136"/>
      <c r="H178" s="136"/>
      <c r="I178" s="11"/>
      <c r="K178" s="6" t="s">
        <v>2</v>
      </c>
      <c r="L178" s="7" t="s">
        <v>3</v>
      </c>
      <c r="M178" s="136"/>
      <c r="N178" s="136"/>
      <c r="O178" s="136"/>
      <c r="P178" s="136"/>
      <c r="Q178" s="136"/>
      <c r="R178" s="136"/>
      <c r="S178" s="136"/>
      <c r="T178" s="136"/>
      <c r="U178" s="137"/>
      <c r="V178" s="136"/>
      <c r="W178" s="136"/>
      <c r="X178" s="136"/>
      <c r="Y178" s="75"/>
      <c r="Z178" s="36"/>
    </row>
    <row r="179" spans="1:26" ht="16.5">
      <c r="A179" s="5"/>
      <c r="B179" s="5"/>
      <c r="C179" s="5"/>
      <c r="D179" s="5"/>
      <c r="E179" s="5"/>
      <c r="F179" s="5"/>
      <c r="G179" s="5"/>
      <c r="H179" s="8"/>
      <c r="K179" s="9" t="s">
        <v>4</v>
      </c>
      <c r="L179" s="10" t="s">
        <v>5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36"/>
    </row>
    <row r="180" spans="1:26" ht="12.75">
      <c r="A180" s="138"/>
      <c r="B180" s="138"/>
      <c r="C180" s="139"/>
      <c r="D180" s="139"/>
      <c r="E180" s="139"/>
      <c r="F180" s="139"/>
      <c r="G180" s="139"/>
      <c r="H180" s="139"/>
      <c r="I180" s="11"/>
      <c r="K180" s="12" t="s">
        <v>6</v>
      </c>
      <c r="L180" s="13" t="s">
        <v>7</v>
      </c>
      <c r="M180" s="5"/>
      <c r="N180" s="139"/>
      <c r="O180" s="139"/>
      <c r="P180" s="139"/>
      <c r="Q180" s="139"/>
      <c r="R180" s="139"/>
      <c r="S180" s="139"/>
      <c r="T180" s="139"/>
      <c r="U180" s="140"/>
      <c r="V180" s="139"/>
      <c r="W180" s="139"/>
      <c r="X180" s="139"/>
      <c r="Y180" s="141"/>
      <c r="Z180" s="36"/>
    </row>
    <row r="181" spans="1:26" ht="3.75" customHeight="1">
      <c r="A181" s="142"/>
      <c r="B181" s="142"/>
      <c r="C181" s="143"/>
      <c r="D181" s="143"/>
      <c r="E181" s="143"/>
      <c r="F181" s="143"/>
      <c r="G181" s="143"/>
      <c r="H181" s="143"/>
      <c r="I181" s="144"/>
      <c r="J181" s="143"/>
      <c r="K181" s="143"/>
      <c r="L181" s="142"/>
      <c r="M181" s="143"/>
      <c r="N181" s="143"/>
      <c r="O181" s="143"/>
      <c r="P181" s="143"/>
      <c r="Q181" s="143"/>
      <c r="R181" s="143"/>
      <c r="S181" s="143"/>
      <c r="T181" s="145"/>
      <c r="U181" s="143"/>
      <c r="V181" s="143"/>
      <c r="W181" s="143"/>
      <c r="X181" s="143"/>
      <c r="Y181" s="146"/>
      <c r="Z181" s="36"/>
    </row>
    <row r="182" spans="1:26" ht="3.75" customHeight="1">
      <c r="A182"/>
      <c r="B182" s="147"/>
      <c r="C182" s="147"/>
      <c r="D182" s="146"/>
      <c r="E182" s="146"/>
      <c r="F182" s="146"/>
      <c r="G182" s="146"/>
      <c r="H182" s="146"/>
      <c r="I182" s="146"/>
      <c r="J182" s="146"/>
      <c r="K182" s="146"/>
      <c r="L182"/>
      <c r="M182" s="146"/>
      <c r="N182" s="146"/>
      <c r="O182" s="146"/>
      <c r="P182" s="146"/>
      <c r="Q182" s="146"/>
      <c r="R182" s="146"/>
      <c r="S182" s="146"/>
      <c r="T182" s="146"/>
      <c r="U182" s="148"/>
      <c r="V182" s="146"/>
      <c r="W182" s="146"/>
      <c r="X182" s="146"/>
      <c r="Y182" s="146">
        <v>0</v>
      </c>
      <c r="Z182" s="36"/>
    </row>
    <row r="183" spans="1:26" ht="3.75" customHeight="1">
      <c r="A183"/>
      <c r="B183" s="149"/>
      <c r="C183" s="150"/>
      <c r="D183" s="151"/>
      <c r="E183" s="151"/>
      <c r="F183" s="151"/>
      <c r="G183" s="151"/>
      <c r="H183" s="151"/>
      <c r="I183" s="151"/>
      <c r="J183" s="151"/>
      <c r="K183" s="151"/>
      <c r="L183"/>
      <c r="M183" s="151"/>
      <c r="N183" s="152"/>
      <c r="O183" s="152"/>
      <c r="P183" s="152"/>
      <c r="Q183" s="152"/>
      <c r="R183" s="152"/>
      <c r="S183" s="152"/>
      <c r="T183" s="152"/>
      <c r="U183" s="153"/>
      <c r="V183" s="152"/>
      <c r="W183" s="152"/>
      <c r="X183" s="152"/>
      <c r="Y183" s="152">
        <v>0</v>
      </c>
      <c r="Z183" s="36"/>
    </row>
    <row r="184" spans="1:26" ht="4.5" customHeight="1">
      <c r="A184" s="16"/>
      <c r="B184" s="17"/>
      <c r="C184" s="18"/>
      <c r="D184" s="19"/>
      <c r="E184" s="19"/>
      <c r="F184" s="19"/>
      <c r="G184" s="19"/>
      <c r="H184" s="19"/>
      <c r="I184" s="19"/>
      <c r="J184" s="19"/>
      <c r="K184" s="18"/>
      <c r="L184" s="16"/>
      <c r="M184" s="19"/>
      <c r="N184" s="19"/>
      <c r="O184" s="19"/>
      <c r="P184" s="20"/>
      <c r="Q184" s="21"/>
      <c r="R184" s="19"/>
      <c r="S184" s="19"/>
      <c r="T184" s="19"/>
      <c r="U184" s="20"/>
      <c r="V184" s="20"/>
      <c r="W184" s="20"/>
      <c r="X184" s="20"/>
      <c r="Y184" s="19"/>
      <c r="Z184" s="36"/>
    </row>
    <row r="185" spans="1:26" ht="39.75" customHeight="1">
      <c r="A185" s="22"/>
      <c r="B185" s="23"/>
      <c r="C185" s="24" t="s">
        <v>153</v>
      </c>
      <c r="D185" s="25" t="s">
        <v>9</v>
      </c>
      <c r="E185" s="25" t="s">
        <v>10</v>
      </c>
      <c r="F185" s="25" t="s">
        <v>11</v>
      </c>
      <c r="G185" s="25" t="s">
        <v>12</v>
      </c>
      <c r="H185" s="25" t="s">
        <v>13</v>
      </c>
      <c r="I185" s="25" t="s">
        <v>14</v>
      </c>
      <c r="J185" s="25" t="s">
        <v>15</v>
      </c>
      <c r="K185" s="26" t="s">
        <v>16</v>
      </c>
      <c r="L185" s="22"/>
      <c r="M185" s="25" t="s">
        <v>17</v>
      </c>
      <c r="N185" s="25" t="s">
        <v>18</v>
      </c>
      <c r="O185" s="25" t="s">
        <v>19</v>
      </c>
      <c r="P185" s="27" t="s">
        <v>20</v>
      </c>
      <c r="Q185" s="25" t="s">
        <v>21</v>
      </c>
      <c r="R185" s="25" t="s">
        <v>22</v>
      </c>
      <c r="S185" s="25" t="s">
        <v>23</v>
      </c>
      <c r="T185" s="25" t="s">
        <v>24</v>
      </c>
      <c r="U185" s="27" t="s">
        <v>25</v>
      </c>
      <c r="V185" s="27" t="s">
        <v>26</v>
      </c>
      <c r="W185" s="27" t="s">
        <v>27</v>
      </c>
      <c r="X185" s="27" t="s">
        <v>28</v>
      </c>
      <c r="Y185" s="25" t="s">
        <v>29</v>
      </c>
      <c r="Z185" s="36"/>
    </row>
    <row r="186" spans="1:26" ht="19.5" customHeight="1">
      <c r="A186" s="28">
        <v>1</v>
      </c>
      <c r="B186" s="29"/>
      <c r="C186" s="154" t="s">
        <v>154</v>
      </c>
      <c r="D186" s="31">
        <v>418490</v>
      </c>
      <c r="E186" s="32">
        <v>240136</v>
      </c>
      <c r="F186" s="32">
        <v>748593</v>
      </c>
      <c r="G186" s="32">
        <v>608218</v>
      </c>
      <c r="H186" s="32">
        <v>77252</v>
      </c>
      <c r="I186" s="32">
        <v>107011</v>
      </c>
      <c r="J186" s="46">
        <v>58891</v>
      </c>
      <c r="K186" s="33">
        <v>61884</v>
      </c>
      <c r="L186" s="28">
        <v>1</v>
      </c>
      <c r="M186" s="34">
        <v>105471</v>
      </c>
      <c r="N186" s="34">
        <v>89984</v>
      </c>
      <c r="O186" s="34">
        <v>117723</v>
      </c>
      <c r="P186" s="34">
        <v>34090</v>
      </c>
      <c r="Q186" s="34">
        <v>251652</v>
      </c>
      <c r="R186" s="34">
        <v>58889</v>
      </c>
      <c r="S186" s="34">
        <v>120337</v>
      </c>
      <c r="T186" s="34">
        <v>8264</v>
      </c>
      <c r="U186" s="34">
        <v>29872</v>
      </c>
      <c r="V186" s="34">
        <v>26406</v>
      </c>
      <c r="W186" s="34">
        <v>17476</v>
      </c>
      <c r="X186" s="34">
        <f>X187+X195</f>
        <v>1976</v>
      </c>
      <c r="Y186" s="35">
        <v>3182615</v>
      </c>
      <c r="Z186" s="36"/>
    </row>
    <row r="187" spans="1:26" ht="11.25" customHeight="1">
      <c r="A187" s="50">
        <v>2</v>
      </c>
      <c r="B187" s="51"/>
      <c r="C187" s="52" t="s">
        <v>155</v>
      </c>
      <c r="D187" s="53">
        <v>171037</v>
      </c>
      <c r="E187" s="54">
        <v>90425</v>
      </c>
      <c r="F187" s="54">
        <v>224193</v>
      </c>
      <c r="G187" s="54">
        <v>126414</v>
      </c>
      <c r="H187" s="54">
        <v>15050</v>
      </c>
      <c r="I187" s="54">
        <v>26079</v>
      </c>
      <c r="J187" s="54">
        <v>12258</v>
      </c>
      <c r="K187" s="55">
        <v>35785</v>
      </c>
      <c r="L187" s="50">
        <v>2</v>
      </c>
      <c r="M187" s="56">
        <v>18185</v>
      </c>
      <c r="N187" s="56">
        <v>88595</v>
      </c>
      <c r="O187" s="56">
        <v>34735</v>
      </c>
      <c r="P187" s="56">
        <v>16260</v>
      </c>
      <c r="Q187" s="56">
        <v>45260</v>
      </c>
      <c r="R187" s="56">
        <v>11650</v>
      </c>
      <c r="S187" s="56">
        <v>25861</v>
      </c>
      <c r="T187" s="56">
        <v>4371</v>
      </c>
      <c r="U187" s="56">
        <v>12797</v>
      </c>
      <c r="V187" s="56">
        <v>1873</v>
      </c>
      <c r="W187" s="56">
        <v>16557</v>
      </c>
      <c r="X187" s="56">
        <f>SUM(X188:X194)</f>
        <v>135</v>
      </c>
      <c r="Y187" s="57">
        <v>977520</v>
      </c>
      <c r="Z187" s="36"/>
    </row>
    <row r="188" spans="1:26" ht="11.25" customHeight="1">
      <c r="A188" s="37">
        <v>3</v>
      </c>
      <c r="B188" s="38"/>
      <c r="C188" s="39" t="s">
        <v>156</v>
      </c>
      <c r="D188" s="40">
        <v>115344</v>
      </c>
      <c r="E188" s="41">
        <v>81436</v>
      </c>
      <c r="F188" s="41">
        <v>163717</v>
      </c>
      <c r="G188" s="41">
        <v>101512</v>
      </c>
      <c r="H188" s="41">
        <v>16317</v>
      </c>
      <c r="I188" s="41">
        <v>24534</v>
      </c>
      <c r="J188" s="41">
        <v>11044</v>
      </c>
      <c r="K188" s="42">
        <v>34686</v>
      </c>
      <c r="L188" s="37">
        <v>3</v>
      </c>
      <c r="M188" s="43">
        <v>14674</v>
      </c>
      <c r="N188" s="43">
        <v>87247</v>
      </c>
      <c r="O188" s="43">
        <v>34456</v>
      </c>
      <c r="P188" s="43">
        <v>5861</v>
      </c>
      <c r="Q188" s="43">
        <v>33354</v>
      </c>
      <c r="R188" s="43">
        <v>11077</v>
      </c>
      <c r="S188" s="43">
        <v>24725</v>
      </c>
      <c r="T188" s="43">
        <v>4046</v>
      </c>
      <c r="U188" s="43">
        <v>6395</v>
      </c>
      <c r="V188" s="43">
        <v>3459</v>
      </c>
      <c r="W188" s="43">
        <v>16214</v>
      </c>
      <c r="X188" s="43">
        <v>18</v>
      </c>
      <c r="Y188" s="44">
        <v>790116</v>
      </c>
      <c r="Z188" s="36"/>
    </row>
    <row r="189" spans="1:26" ht="11.25" customHeight="1">
      <c r="A189" s="37">
        <v>4</v>
      </c>
      <c r="B189" s="38"/>
      <c r="C189" s="39" t="s">
        <v>157</v>
      </c>
      <c r="D189" s="40">
        <v>334</v>
      </c>
      <c r="E189" s="41">
        <v>86</v>
      </c>
      <c r="F189" s="41">
        <v>1281</v>
      </c>
      <c r="G189" s="41">
        <v>534</v>
      </c>
      <c r="H189" s="41">
        <v>28</v>
      </c>
      <c r="I189" s="41">
        <v>134</v>
      </c>
      <c r="J189" s="41">
        <v>456</v>
      </c>
      <c r="K189" s="42">
        <v>45</v>
      </c>
      <c r="L189" s="37">
        <v>4</v>
      </c>
      <c r="M189" s="43">
        <v>44</v>
      </c>
      <c r="N189" s="43">
        <v>2</v>
      </c>
      <c r="O189" s="43">
        <v>40</v>
      </c>
      <c r="P189" s="43">
        <v>0</v>
      </c>
      <c r="Q189" s="43">
        <v>2279</v>
      </c>
      <c r="R189" s="43">
        <v>24</v>
      </c>
      <c r="S189" s="43">
        <v>531</v>
      </c>
      <c r="T189" s="43">
        <v>1</v>
      </c>
      <c r="U189" s="43">
        <v>1185</v>
      </c>
      <c r="V189" s="43">
        <v>2</v>
      </c>
      <c r="W189" s="43">
        <v>27</v>
      </c>
      <c r="X189" s="43">
        <v>0</v>
      </c>
      <c r="Y189" s="44">
        <v>7033</v>
      </c>
      <c r="Z189" s="36"/>
    </row>
    <row r="190" spans="1:26" ht="11.25" customHeight="1">
      <c r="A190" s="37">
        <v>5</v>
      </c>
      <c r="B190" s="38"/>
      <c r="C190" s="39" t="s">
        <v>158</v>
      </c>
      <c r="D190" s="40">
        <v>2038</v>
      </c>
      <c r="E190" s="41">
        <v>1257</v>
      </c>
      <c r="F190" s="41">
        <v>7681</v>
      </c>
      <c r="G190" s="41">
        <v>655</v>
      </c>
      <c r="H190" s="41">
        <v>269</v>
      </c>
      <c r="I190" s="41">
        <v>320</v>
      </c>
      <c r="J190" s="41">
        <v>658</v>
      </c>
      <c r="K190" s="42">
        <v>550</v>
      </c>
      <c r="L190" s="37">
        <v>5</v>
      </c>
      <c r="M190" s="43">
        <v>1730</v>
      </c>
      <c r="N190" s="43">
        <v>1346</v>
      </c>
      <c r="O190" s="43">
        <v>671</v>
      </c>
      <c r="P190" s="43">
        <v>1076</v>
      </c>
      <c r="Q190" s="43">
        <v>1299</v>
      </c>
      <c r="R190" s="43">
        <v>496</v>
      </c>
      <c r="S190" s="43">
        <v>389</v>
      </c>
      <c r="T190" s="43">
        <v>3</v>
      </c>
      <c r="U190" s="43">
        <v>691</v>
      </c>
      <c r="V190" s="43">
        <v>4</v>
      </c>
      <c r="W190" s="43">
        <v>48</v>
      </c>
      <c r="X190" s="43">
        <v>103</v>
      </c>
      <c r="Y190" s="44">
        <v>21284</v>
      </c>
      <c r="Z190" s="36"/>
    </row>
    <row r="191" spans="1:26" ht="11.25" customHeight="1">
      <c r="A191" s="37">
        <v>6</v>
      </c>
      <c r="B191" s="38"/>
      <c r="C191" s="39" t="s">
        <v>159</v>
      </c>
      <c r="D191" s="40">
        <v>26298</v>
      </c>
      <c r="E191" s="41">
        <v>0</v>
      </c>
      <c r="F191" s="41">
        <v>436</v>
      </c>
      <c r="G191" s="41">
        <v>-9440</v>
      </c>
      <c r="H191" s="41">
        <v>-1668</v>
      </c>
      <c r="I191" s="41">
        <v>34</v>
      </c>
      <c r="J191" s="41">
        <v>-196</v>
      </c>
      <c r="K191" s="42">
        <v>8</v>
      </c>
      <c r="L191" s="37">
        <v>6</v>
      </c>
      <c r="M191" s="43">
        <v>33</v>
      </c>
      <c r="N191" s="43">
        <v>0</v>
      </c>
      <c r="O191" s="43">
        <v>-3006</v>
      </c>
      <c r="P191" s="43">
        <v>7469</v>
      </c>
      <c r="Q191" s="43">
        <v>-621</v>
      </c>
      <c r="R191" s="43">
        <v>8</v>
      </c>
      <c r="S191" s="43">
        <v>29</v>
      </c>
      <c r="T191" s="43">
        <v>0</v>
      </c>
      <c r="U191" s="43">
        <v>2767</v>
      </c>
      <c r="V191" s="43">
        <v>-1592</v>
      </c>
      <c r="W191" s="43">
        <v>-60</v>
      </c>
      <c r="X191" s="43">
        <v>0</v>
      </c>
      <c r="Y191" s="44">
        <v>20499</v>
      </c>
      <c r="Z191" s="36"/>
    </row>
    <row r="192" spans="1:26" ht="11.25" customHeight="1">
      <c r="A192" s="37">
        <v>7</v>
      </c>
      <c r="B192" s="38"/>
      <c r="C192" s="39" t="s">
        <v>160</v>
      </c>
      <c r="D192" s="40">
        <v>1904</v>
      </c>
      <c r="E192" s="41">
        <v>2408</v>
      </c>
      <c r="F192" s="41">
        <v>5193</v>
      </c>
      <c r="G192" s="41">
        <v>88</v>
      </c>
      <c r="H192" s="41">
        <v>0</v>
      </c>
      <c r="I192" s="41">
        <v>0</v>
      </c>
      <c r="J192" s="41">
        <v>130</v>
      </c>
      <c r="K192" s="42">
        <v>0</v>
      </c>
      <c r="L192" s="37">
        <v>7</v>
      </c>
      <c r="M192" s="43">
        <v>0</v>
      </c>
      <c r="N192" s="43">
        <v>0</v>
      </c>
      <c r="O192" s="43">
        <v>-60</v>
      </c>
      <c r="P192" s="43">
        <v>0</v>
      </c>
      <c r="Q192" s="43">
        <v>0</v>
      </c>
      <c r="R192" s="43">
        <v>0</v>
      </c>
      <c r="S192" s="43">
        <v>0</v>
      </c>
      <c r="T192" s="43">
        <v>318</v>
      </c>
      <c r="U192" s="43">
        <v>1097</v>
      </c>
      <c r="V192" s="43">
        <v>0</v>
      </c>
      <c r="W192" s="43">
        <v>0</v>
      </c>
      <c r="X192" s="43">
        <v>0</v>
      </c>
      <c r="Y192" s="44">
        <v>11078</v>
      </c>
      <c r="Z192" s="36"/>
    </row>
    <row r="193" spans="1:26" ht="11.25" customHeight="1">
      <c r="A193" s="37">
        <v>8</v>
      </c>
      <c r="B193" s="38"/>
      <c r="C193" s="39" t="s">
        <v>161</v>
      </c>
      <c r="D193" s="40">
        <v>25119</v>
      </c>
      <c r="E193" s="41">
        <v>5238</v>
      </c>
      <c r="F193" s="41">
        <v>45850</v>
      </c>
      <c r="G193" s="41">
        <v>33053</v>
      </c>
      <c r="H193" s="41">
        <v>103</v>
      </c>
      <c r="I193" s="41">
        <v>1020</v>
      </c>
      <c r="J193" s="41">
        <v>166</v>
      </c>
      <c r="K193" s="42">
        <v>491</v>
      </c>
      <c r="L193" s="37">
        <v>8</v>
      </c>
      <c r="M193" s="43">
        <v>1698</v>
      </c>
      <c r="N193" s="43">
        <v>0</v>
      </c>
      <c r="O193" s="43">
        <v>2631</v>
      </c>
      <c r="P193" s="43">
        <v>1854</v>
      </c>
      <c r="Q193" s="43">
        <v>8947</v>
      </c>
      <c r="R193" s="43">
        <v>45</v>
      </c>
      <c r="S193" s="43">
        <v>187</v>
      </c>
      <c r="T193" s="43">
        <v>3</v>
      </c>
      <c r="U193" s="43">
        <v>662</v>
      </c>
      <c r="V193" s="43">
        <v>0</v>
      </c>
      <c r="W193" s="43">
        <v>328</v>
      </c>
      <c r="X193" s="43">
        <v>12</v>
      </c>
      <c r="Y193" s="44">
        <v>127407</v>
      </c>
      <c r="Z193" s="36"/>
    </row>
    <row r="194" spans="1:26" ht="11.25" customHeight="1">
      <c r="A194" s="37">
        <v>9</v>
      </c>
      <c r="B194" s="38"/>
      <c r="C194" s="39" t="s">
        <v>162</v>
      </c>
      <c r="D194" s="40">
        <v>0</v>
      </c>
      <c r="E194" s="41">
        <v>0</v>
      </c>
      <c r="F194" s="41">
        <v>35</v>
      </c>
      <c r="G194" s="41">
        <v>12</v>
      </c>
      <c r="H194" s="41">
        <v>1</v>
      </c>
      <c r="I194" s="41">
        <v>37</v>
      </c>
      <c r="J194" s="41">
        <v>0</v>
      </c>
      <c r="K194" s="42">
        <v>5</v>
      </c>
      <c r="L194" s="37">
        <v>9</v>
      </c>
      <c r="M194" s="43">
        <v>6</v>
      </c>
      <c r="N194" s="43">
        <v>0</v>
      </c>
      <c r="O194" s="43">
        <v>3</v>
      </c>
      <c r="P194" s="43">
        <v>0</v>
      </c>
      <c r="Q194" s="43">
        <v>2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2</v>
      </c>
      <c r="Y194" s="44">
        <v>103</v>
      </c>
      <c r="Z194" s="36"/>
    </row>
    <row r="195" spans="1:26" ht="11.25" customHeight="1">
      <c r="A195" s="50">
        <v>10</v>
      </c>
      <c r="B195" s="51"/>
      <c r="C195" s="52" t="s">
        <v>163</v>
      </c>
      <c r="D195" s="53">
        <v>247453</v>
      </c>
      <c r="E195" s="54">
        <v>149711</v>
      </c>
      <c r="F195" s="54">
        <v>524400</v>
      </c>
      <c r="G195" s="54">
        <v>481804</v>
      </c>
      <c r="H195" s="54">
        <v>62202</v>
      </c>
      <c r="I195" s="54">
        <v>80932</v>
      </c>
      <c r="J195" s="54">
        <v>46633</v>
      </c>
      <c r="K195" s="55">
        <v>26099</v>
      </c>
      <c r="L195" s="50">
        <v>10</v>
      </c>
      <c r="M195" s="56">
        <v>87286</v>
      </c>
      <c r="N195" s="56">
        <v>1389</v>
      </c>
      <c r="O195" s="56">
        <v>82988</v>
      </c>
      <c r="P195" s="56">
        <v>17830</v>
      </c>
      <c r="Q195" s="56">
        <v>206392</v>
      </c>
      <c r="R195" s="56">
        <v>47239</v>
      </c>
      <c r="S195" s="56">
        <v>94476</v>
      </c>
      <c r="T195" s="56">
        <v>3893</v>
      </c>
      <c r="U195" s="56">
        <v>17075</v>
      </c>
      <c r="V195" s="56">
        <v>24533</v>
      </c>
      <c r="W195" s="56">
        <v>919</v>
      </c>
      <c r="X195" s="56">
        <f>SUM(X196:X202)</f>
        <v>1841</v>
      </c>
      <c r="Y195" s="57">
        <v>2205095</v>
      </c>
      <c r="Z195" s="36"/>
    </row>
    <row r="196" spans="1:26" ht="11.25" customHeight="1">
      <c r="A196" s="37">
        <v>11</v>
      </c>
      <c r="B196" s="38"/>
      <c r="C196" s="39" t="s">
        <v>164</v>
      </c>
      <c r="D196" s="40">
        <v>187343</v>
      </c>
      <c r="E196" s="41">
        <v>109187</v>
      </c>
      <c r="F196" s="41">
        <v>357839</v>
      </c>
      <c r="G196" s="41">
        <v>316948</v>
      </c>
      <c r="H196" s="41">
        <v>49087</v>
      </c>
      <c r="I196" s="41">
        <v>65808</v>
      </c>
      <c r="J196" s="41">
        <v>41901</v>
      </c>
      <c r="K196" s="42">
        <v>20025</v>
      </c>
      <c r="L196" s="37">
        <v>11</v>
      </c>
      <c r="M196" s="43">
        <v>74152</v>
      </c>
      <c r="N196" s="43">
        <v>655</v>
      </c>
      <c r="O196" s="43">
        <v>62558</v>
      </c>
      <c r="P196" s="43">
        <v>13339</v>
      </c>
      <c r="Q196" s="43">
        <v>146737</v>
      </c>
      <c r="R196" s="43">
        <v>41848</v>
      </c>
      <c r="S196" s="43">
        <v>82399</v>
      </c>
      <c r="T196" s="43">
        <v>2721</v>
      </c>
      <c r="U196" s="43">
        <v>11131</v>
      </c>
      <c r="V196" s="43">
        <v>22294</v>
      </c>
      <c r="W196" s="43">
        <v>674</v>
      </c>
      <c r="X196" s="43">
        <v>303</v>
      </c>
      <c r="Y196" s="44">
        <v>1606949</v>
      </c>
      <c r="Z196" s="36"/>
    </row>
    <row r="197" spans="1:26" ht="11.25" customHeight="1">
      <c r="A197" s="37">
        <v>12</v>
      </c>
      <c r="B197" s="38"/>
      <c r="C197" s="39" t="s">
        <v>165</v>
      </c>
      <c r="D197" s="40">
        <v>52861</v>
      </c>
      <c r="E197" s="41">
        <v>14246</v>
      </c>
      <c r="F197" s="41">
        <v>96422</v>
      </c>
      <c r="G197" s="41">
        <v>59464</v>
      </c>
      <c r="H197" s="41">
        <v>4855</v>
      </c>
      <c r="I197" s="41">
        <v>4948</v>
      </c>
      <c r="J197" s="41">
        <v>2318</v>
      </c>
      <c r="K197" s="42">
        <v>3211</v>
      </c>
      <c r="L197" s="37">
        <v>12</v>
      </c>
      <c r="M197" s="43">
        <v>4957</v>
      </c>
      <c r="N197" s="43">
        <v>347</v>
      </c>
      <c r="O197" s="43">
        <v>8510</v>
      </c>
      <c r="P197" s="43">
        <v>2705</v>
      </c>
      <c r="Q197" s="43">
        <v>16612</v>
      </c>
      <c r="R197" s="43">
        <v>3591</v>
      </c>
      <c r="S197" s="43">
        <v>6136</v>
      </c>
      <c r="T197" s="43">
        <v>150</v>
      </c>
      <c r="U197" s="43">
        <v>4267</v>
      </c>
      <c r="V197" s="43">
        <v>23</v>
      </c>
      <c r="W197" s="43">
        <v>16</v>
      </c>
      <c r="X197" s="43">
        <v>861</v>
      </c>
      <c r="Y197" s="44">
        <v>286500</v>
      </c>
      <c r="Z197" s="36"/>
    </row>
    <row r="198" spans="1:26" ht="11.25" customHeight="1">
      <c r="A198" s="37">
        <v>13</v>
      </c>
      <c r="B198" s="38"/>
      <c r="C198" s="39" t="s">
        <v>166</v>
      </c>
      <c r="D198" s="40">
        <v>387</v>
      </c>
      <c r="E198" s="41">
        <v>800</v>
      </c>
      <c r="F198" s="41">
        <v>6297</v>
      </c>
      <c r="G198" s="41">
        <v>2089</v>
      </c>
      <c r="H198" s="41">
        <v>82</v>
      </c>
      <c r="I198" s="41">
        <v>58</v>
      </c>
      <c r="J198" s="41">
        <v>16</v>
      </c>
      <c r="K198" s="42">
        <v>16</v>
      </c>
      <c r="L198" s="37">
        <v>13</v>
      </c>
      <c r="M198" s="43">
        <v>797</v>
      </c>
      <c r="N198" s="43">
        <v>5</v>
      </c>
      <c r="O198" s="43">
        <v>2053</v>
      </c>
      <c r="P198" s="43">
        <v>62</v>
      </c>
      <c r="Q198" s="43">
        <v>45</v>
      </c>
      <c r="R198" s="43">
        <v>42</v>
      </c>
      <c r="S198" s="43">
        <v>29</v>
      </c>
      <c r="T198" s="43">
        <v>27</v>
      </c>
      <c r="U198" s="43">
        <v>55</v>
      </c>
      <c r="V198" s="43">
        <v>0</v>
      </c>
      <c r="W198" s="43">
        <v>0</v>
      </c>
      <c r="X198" s="43">
        <v>129</v>
      </c>
      <c r="Y198" s="44">
        <v>12989</v>
      </c>
      <c r="Z198" s="36"/>
    </row>
    <row r="199" spans="1:26" ht="11.25" customHeight="1">
      <c r="A199" s="37">
        <v>14</v>
      </c>
      <c r="B199" s="38"/>
      <c r="C199" s="39" t="s">
        <v>167</v>
      </c>
      <c r="D199" s="40">
        <v>0</v>
      </c>
      <c r="E199" s="41">
        <v>12718</v>
      </c>
      <c r="F199" s="41">
        <v>30979</v>
      </c>
      <c r="G199" s="41">
        <v>36007</v>
      </c>
      <c r="H199" s="41">
        <v>4354</v>
      </c>
      <c r="I199" s="41">
        <v>7330</v>
      </c>
      <c r="J199" s="41">
        <v>2151</v>
      </c>
      <c r="K199" s="42">
        <v>2239</v>
      </c>
      <c r="L199" s="37">
        <v>14</v>
      </c>
      <c r="M199" s="43">
        <v>5187</v>
      </c>
      <c r="N199" s="43">
        <v>382</v>
      </c>
      <c r="O199" s="43">
        <v>7758</v>
      </c>
      <c r="P199" s="43">
        <v>94</v>
      </c>
      <c r="Q199" s="43">
        <v>27353</v>
      </c>
      <c r="R199" s="43">
        <v>1662</v>
      </c>
      <c r="S199" s="43">
        <v>5377</v>
      </c>
      <c r="T199" s="43">
        <v>668</v>
      </c>
      <c r="U199" s="43">
        <v>545</v>
      </c>
      <c r="V199" s="43">
        <v>1593</v>
      </c>
      <c r="W199" s="43">
        <v>60</v>
      </c>
      <c r="X199" s="43">
        <v>434</v>
      </c>
      <c r="Y199" s="44">
        <v>146891</v>
      </c>
      <c r="Z199" s="36"/>
    </row>
    <row r="200" spans="1:26" ht="11.25" customHeight="1">
      <c r="A200" s="37">
        <v>15</v>
      </c>
      <c r="B200" s="38"/>
      <c r="C200" s="39" t="s">
        <v>168</v>
      </c>
      <c r="D200" s="40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2">
        <v>0</v>
      </c>
      <c r="L200" s="37">
        <v>15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4">
        <v>0</v>
      </c>
      <c r="Z200" s="36"/>
    </row>
    <row r="201" spans="1:26" ht="11.25" customHeight="1">
      <c r="A201" s="37">
        <v>16</v>
      </c>
      <c r="B201" s="38"/>
      <c r="C201" s="39" t="s">
        <v>169</v>
      </c>
      <c r="D201" s="40">
        <v>6862</v>
      </c>
      <c r="E201" s="41">
        <v>12760</v>
      </c>
      <c r="F201" s="41">
        <v>26551</v>
      </c>
      <c r="G201" s="41">
        <v>67296</v>
      </c>
      <c r="H201" s="41">
        <v>3744</v>
      </c>
      <c r="I201" s="41">
        <v>2780</v>
      </c>
      <c r="J201" s="41">
        <v>147</v>
      </c>
      <c r="K201" s="42">
        <v>608</v>
      </c>
      <c r="L201" s="37">
        <v>16</v>
      </c>
      <c r="M201" s="43">
        <v>1996</v>
      </c>
      <c r="N201" s="43">
        <v>0</v>
      </c>
      <c r="O201" s="43">
        <v>1799</v>
      </c>
      <c r="P201" s="43">
        <v>1630</v>
      </c>
      <c r="Q201" s="43">
        <v>15236</v>
      </c>
      <c r="R201" s="43">
        <v>96</v>
      </c>
      <c r="S201" s="43">
        <v>470</v>
      </c>
      <c r="T201" s="43">
        <v>327</v>
      </c>
      <c r="U201" s="43">
        <v>1077</v>
      </c>
      <c r="V201" s="43">
        <v>623</v>
      </c>
      <c r="W201" s="43">
        <v>169</v>
      </c>
      <c r="X201" s="43">
        <v>110</v>
      </c>
      <c r="Y201" s="44">
        <v>144281</v>
      </c>
      <c r="Z201" s="36"/>
    </row>
    <row r="202" spans="1:26" ht="11.25" customHeight="1">
      <c r="A202" s="37">
        <v>17</v>
      </c>
      <c r="B202" s="38"/>
      <c r="C202" s="39" t="s">
        <v>170</v>
      </c>
      <c r="D202" s="40">
        <v>0</v>
      </c>
      <c r="E202" s="41">
        <v>0</v>
      </c>
      <c r="F202" s="41">
        <v>6312</v>
      </c>
      <c r="G202" s="41">
        <v>0</v>
      </c>
      <c r="H202" s="41">
        <v>80</v>
      </c>
      <c r="I202" s="41">
        <v>8</v>
      </c>
      <c r="J202" s="41">
        <v>100</v>
      </c>
      <c r="K202" s="42">
        <v>0</v>
      </c>
      <c r="L202" s="37">
        <v>17</v>
      </c>
      <c r="M202" s="43">
        <v>197</v>
      </c>
      <c r="N202" s="43">
        <v>0</v>
      </c>
      <c r="O202" s="43">
        <v>310</v>
      </c>
      <c r="P202" s="43">
        <v>0</v>
      </c>
      <c r="Q202" s="43">
        <v>409</v>
      </c>
      <c r="R202" s="43">
        <v>0</v>
      </c>
      <c r="S202" s="43">
        <v>65</v>
      </c>
      <c r="T202" s="43">
        <v>0</v>
      </c>
      <c r="U202" s="43">
        <v>0</v>
      </c>
      <c r="V202" s="43">
        <v>0</v>
      </c>
      <c r="W202" s="43">
        <v>0</v>
      </c>
      <c r="X202" s="43">
        <v>4</v>
      </c>
      <c r="Y202" s="44">
        <v>7485</v>
      </c>
      <c r="Z202" s="36"/>
    </row>
    <row r="203" spans="1:26" ht="11.25" customHeight="1">
      <c r="A203" s="37"/>
      <c r="B203" s="38"/>
      <c r="C203" s="39"/>
      <c r="D203" s="40"/>
      <c r="E203" s="41"/>
      <c r="F203" s="41"/>
      <c r="G203" s="41"/>
      <c r="H203" s="41"/>
      <c r="I203" s="41"/>
      <c r="J203" s="41"/>
      <c r="K203" s="42"/>
      <c r="L203" s="37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4"/>
      <c r="Z203" s="36"/>
    </row>
    <row r="204" spans="1:26" ht="11.25" customHeight="1">
      <c r="A204" s="28">
        <v>18</v>
      </c>
      <c r="B204" s="29"/>
      <c r="C204" s="30" t="s">
        <v>171</v>
      </c>
      <c r="D204" s="45">
        <v>188896</v>
      </c>
      <c r="E204" s="46">
        <v>154303</v>
      </c>
      <c r="F204" s="46">
        <v>324521</v>
      </c>
      <c r="G204" s="46">
        <v>392067</v>
      </c>
      <c r="H204" s="46">
        <v>51347</v>
      </c>
      <c r="I204" s="46">
        <v>71449</v>
      </c>
      <c r="J204" s="46">
        <v>36267</v>
      </c>
      <c r="K204" s="47">
        <v>32611</v>
      </c>
      <c r="L204" s="28">
        <v>18</v>
      </c>
      <c r="M204" s="48">
        <v>64410</v>
      </c>
      <c r="N204" s="48">
        <v>24916</v>
      </c>
      <c r="O204" s="48">
        <v>50489</v>
      </c>
      <c r="P204" s="48">
        <v>22808</v>
      </c>
      <c r="Q204" s="48">
        <v>128702</v>
      </c>
      <c r="R204" s="48">
        <v>32473</v>
      </c>
      <c r="S204" s="48">
        <v>80875</v>
      </c>
      <c r="T204" s="48">
        <v>6999</v>
      </c>
      <c r="U204" s="48">
        <v>23523</v>
      </c>
      <c r="V204" s="48">
        <v>14488</v>
      </c>
      <c r="W204" s="48">
        <v>2965</v>
      </c>
      <c r="X204" s="48">
        <f>+X205+X214</f>
        <v>752</v>
      </c>
      <c r="Y204" s="49">
        <v>1704861</v>
      </c>
      <c r="Z204" s="36"/>
    </row>
    <row r="205" spans="1:26" ht="11.25" customHeight="1">
      <c r="A205" s="50">
        <v>19</v>
      </c>
      <c r="B205" s="51"/>
      <c r="C205" s="52" t="s">
        <v>172</v>
      </c>
      <c r="D205" s="53">
        <v>81429</v>
      </c>
      <c r="E205" s="54">
        <v>60478</v>
      </c>
      <c r="F205" s="54">
        <v>113038</v>
      </c>
      <c r="G205" s="54">
        <v>127599</v>
      </c>
      <c r="H205" s="54">
        <v>7564</v>
      </c>
      <c r="I205" s="54">
        <v>16875</v>
      </c>
      <c r="J205" s="54">
        <v>8937</v>
      </c>
      <c r="K205" s="55">
        <v>12793</v>
      </c>
      <c r="L205" s="50">
        <v>19</v>
      </c>
      <c r="M205" s="56">
        <v>9643</v>
      </c>
      <c r="N205" s="56">
        <v>23911</v>
      </c>
      <c r="O205" s="56">
        <v>21408</v>
      </c>
      <c r="P205" s="56">
        <v>14673</v>
      </c>
      <c r="Q205" s="56">
        <v>32686</v>
      </c>
      <c r="R205" s="56">
        <v>6006</v>
      </c>
      <c r="S205" s="56">
        <v>22236</v>
      </c>
      <c r="T205" s="56">
        <v>3140</v>
      </c>
      <c r="U205" s="56">
        <v>15321</v>
      </c>
      <c r="V205" s="56">
        <v>3217</v>
      </c>
      <c r="W205" s="56">
        <v>2636</v>
      </c>
      <c r="X205" s="56">
        <f>SUM(X206:X213)</f>
        <v>207</v>
      </c>
      <c r="Y205" s="57">
        <v>583797</v>
      </c>
      <c r="Z205" s="36"/>
    </row>
    <row r="206" spans="1:26" ht="11.25" customHeight="1">
      <c r="A206" s="37">
        <v>20</v>
      </c>
      <c r="B206" s="38"/>
      <c r="C206" s="39" t="s">
        <v>173</v>
      </c>
      <c r="D206" s="40">
        <v>75674</v>
      </c>
      <c r="E206" s="41">
        <v>52003</v>
      </c>
      <c r="F206" s="41">
        <v>94320</v>
      </c>
      <c r="G206" s="41">
        <v>110325</v>
      </c>
      <c r="H206" s="41">
        <v>6935</v>
      </c>
      <c r="I206" s="41">
        <v>14729</v>
      </c>
      <c r="J206" s="41">
        <v>9223</v>
      </c>
      <c r="K206" s="42">
        <v>12298</v>
      </c>
      <c r="L206" s="37">
        <v>20</v>
      </c>
      <c r="M206" s="43">
        <v>7320</v>
      </c>
      <c r="N206" s="43">
        <v>17100</v>
      </c>
      <c r="O206" s="43">
        <v>17418</v>
      </c>
      <c r="P206" s="43">
        <v>11944</v>
      </c>
      <c r="Q206" s="43">
        <v>25371</v>
      </c>
      <c r="R206" s="43">
        <v>4740</v>
      </c>
      <c r="S206" s="43">
        <v>18779</v>
      </c>
      <c r="T206" s="43">
        <v>1715</v>
      </c>
      <c r="U206" s="43">
        <v>11570</v>
      </c>
      <c r="V206" s="43">
        <v>2438</v>
      </c>
      <c r="W206" s="43">
        <v>1035</v>
      </c>
      <c r="X206" s="43">
        <v>153</v>
      </c>
      <c r="Y206" s="44">
        <v>495090</v>
      </c>
      <c r="Z206" s="36"/>
    </row>
    <row r="207" spans="1:26" ht="11.25" customHeight="1">
      <c r="A207" s="37">
        <v>21</v>
      </c>
      <c r="B207" s="38"/>
      <c r="C207" s="39" t="s">
        <v>174</v>
      </c>
      <c r="D207" s="40">
        <v>810</v>
      </c>
      <c r="E207" s="41">
        <v>1171</v>
      </c>
      <c r="F207" s="41">
        <v>1516</v>
      </c>
      <c r="G207" s="41">
        <v>4793</v>
      </c>
      <c r="H207" s="41">
        <v>63</v>
      </c>
      <c r="I207" s="41">
        <v>353</v>
      </c>
      <c r="J207" s="41">
        <v>142</v>
      </c>
      <c r="K207" s="42">
        <v>24</v>
      </c>
      <c r="L207" s="37">
        <v>21</v>
      </c>
      <c r="M207" s="43">
        <v>131</v>
      </c>
      <c r="N207" s="43">
        <v>112</v>
      </c>
      <c r="O207" s="43">
        <v>2855</v>
      </c>
      <c r="P207" s="43">
        <v>1381</v>
      </c>
      <c r="Q207" s="43">
        <v>422</v>
      </c>
      <c r="R207" s="43">
        <v>19</v>
      </c>
      <c r="S207" s="43">
        <v>80</v>
      </c>
      <c r="T207" s="43">
        <v>71</v>
      </c>
      <c r="U207" s="43">
        <v>847</v>
      </c>
      <c r="V207" s="43">
        <v>740</v>
      </c>
      <c r="W207" s="43">
        <v>165</v>
      </c>
      <c r="X207" s="43">
        <v>44</v>
      </c>
      <c r="Y207" s="44">
        <v>15739</v>
      </c>
      <c r="Z207" s="36"/>
    </row>
    <row r="208" spans="1:26" ht="11.25" customHeight="1">
      <c r="A208" s="37">
        <v>22</v>
      </c>
      <c r="B208" s="38"/>
      <c r="C208" s="39" t="s">
        <v>175</v>
      </c>
      <c r="D208" s="40">
        <v>431</v>
      </c>
      <c r="E208" s="41">
        <v>0</v>
      </c>
      <c r="F208" s="41">
        <v>0</v>
      </c>
      <c r="G208" s="41">
        <v>259</v>
      </c>
      <c r="H208" s="41">
        <v>29</v>
      </c>
      <c r="I208" s="41">
        <v>0</v>
      </c>
      <c r="J208" s="41">
        <v>1</v>
      </c>
      <c r="K208" s="42">
        <v>2</v>
      </c>
      <c r="L208" s="37">
        <v>22</v>
      </c>
      <c r="M208" s="43">
        <v>0</v>
      </c>
      <c r="N208" s="43">
        <v>102</v>
      </c>
      <c r="O208" s="43">
        <v>0</v>
      </c>
      <c r="P208" s="43">
        <v>7</v>
      </c>
      <c r="Q208" s="43">
        <v>282</v>
      </c>
      <c r="R208" s="43">
        <v>0</v>
      </c>
      <c r="S208" s="43">
        <v>287</v>
      </c>
      <c r="T208" s="43">
        <v>439</v>
      </c>
      <c r="U208" s="43">
        <v>7</v>
      </c>
      <c r="V208" s="43">
        <v>10</v>
      </c>
      <c r="W208" s="43">
        <v>0</v>
      </c>
      <c r="X208" s="43">
        <v>0</v>
      </c>
      <c r="Y208" s="44">
        <v>1856</v>
      </c>
      <c r="Z208" s="36"/>
    </row>
    <row r="209" spans="1:26" ht="11.25" customHeight="1">
      <c r="A209" s="37">
        <v>23</v>
      </c>
      <c r="B209" s="38"/>
      <c r="C209" s="39" t="s">
        <v>176</v>
      </c>
      <c r="D209" s="40">
        <v>804</v>
      </c>
      <c r="E209" s="41">
        <v>4336</v>
      </c>
      <c r="F209" s="41">
        <v>10277</v>
      </c>
      <c r="G209" s="41">
        <v>3940</v>
      </c>
      <c r="H209" s="41">
        <v>116</v>
      </c>
      <c r="I209" s="41">
        <v>1643</v>
      </c>
      <c r="J209" s="41">
        <v>347</v>
      </c>
      <c r="K209" s="42">
        <v>270</v>
      </c>
      <c r="L209" s="37">
        <v>23</v>
      </c>
      <c r="M209" s="43">
        <v>1677</v>
      </c>
      <c r="N209" s="43">
        <v>6042</v>
      </c>
      <c r="O209" s="43">
        <v>540</v>
      </c>
      <c r="P209" s="43">
        <v>169</v>
      </c>
      <c r="Q209" s="43">
        <v>4241</v>
      </c>
      <c r="R209" s="43">
        <v>1158</v>
      </c>
      <c r="S209" s="43">
        <v>2999</v>
      </c>
      <c r="T209" s="43">
        <v>532</v>
      </c>
      <c r="U209" s="43">
        <v>159</v>
      </c>
      <c r="V209" s="43">
        <v>13</v>
      </c>
      <c r="W209" s="43">
        <v>919</v>
      </c>
      <c r="X209" s="43">
        <v>10</v>
      </c>
      <c r="Y209" s="44">
        <v>40192</v>
      </c>
      <c r="Z209" s="36"/>
    </row>
    <row r="210" spans="1:26" ht="11.25" customHeight="1">
      <c r="A210" s="37">
        <v>24</v>
      </c>
      <c r="B210" s="38"/>
      <c r="C210" s="39" t="s">
        <v>159</v>
      </c>
      <c r="D210" s="40">
        <v>351</v>
      </c>
      <c r="E210" s="41">
        <v>1</v>
      </c>
      <c r="F210" s="41">
        <v>-705</v>
      </c>
      <c r="G210" s="41">
        <v>-3658</v>
      </c>
      <c r="H210" s="41">
        <v>0</v>
      </c>
      <c r="I210" s="41">
        <v>20</v>
      </c>
      <c r="J210" s="41">
        <v>-1001</v>
      </c>
      <c r="K210" s="42">
        <v>1</v>
      </c>
      <c r="L210" s="37">
        <v>24</v>
      </c>
      <c r="M210" s="43">
        <v>0</v>
      </c>
      <c r="N210" s="43">
        <v>0</v>
      </c>
      <c r="O210" s="43">
        <v>0</v>
      </c>
      <c r="P210" s="43">
        <v>1162</v>
      </c>
      <c r="Q210" s="43">
        <v>-621</v>
      </c>
      <c r="R210" s="43">
        <v>0</v>
      </c>
      <c r="S210" s="43">
        <v>1</v>
      </c>
      <c r="T210" s="43">
        <v>0</v>
      </c>
      <c r="U210" s="43">
        <v>1519</v>
      </c>
      <c r="V210" s="43">
        <v>0</v>
      </c>
      <c r="W210" s="43">
        <v>0</v>
      </c>
      <c r="X210" s="43">
        <v>0</v>
      </c>
      <c r="Y210" s="44">
        <v>-2930</v>
      </c>
      <c r="Z210" s="36"/>
    </row>
    <row r="211" spans="1:26" ht="11.25" customHeight="1">
      <c r="A211" s="37">
        <v>25</v>
      </c>
      <c r="B211" s="38"/>
      <c r="C211" s="39" t="s">
        <v>177</v>
      </c>
      <c r="D211" s="40">
        <v>103</v>
      </c>
      <c r="E211" s="41">
        <v>1682</v>
      </c>
      <c r="F211" s="41">
        <v>1887</v>
      </c>
      <c r="G211" s="41">
        <v>555</v>
      </c>
      <c r="H211" s="41">
        <v>0</v>
      </c>
      <c r="I211" s="41">
        <v>0</v>
      </c>
      <c r="J211" s="41">
        <v>142</v>
      </c>
      <c r="K211" s="42">
        <v>0</v>
      </c>
      <c r="L211" s="37">
        <v>25</v>
      </c>
      <c r="M211" s="43">
        <v>-1</v>
      </c>
      <c r="N211" s="43">
        <v>235</v>
      </c>
      <c r="O211" s="43">
        <v>0</v>
      </c>
      <c r="P211" s="43">
        <v>0</v>
      </c>
      <c r="Q211" s="43">
        <v>-1</v>
      </c>
      <c r="R211" s="43">
        <v>0</v>
      </c>
      <c r="S211" s="43">
        <v>0</v>
      </c>
      <c r="T211" s="43">
        <v>303</v>
      </c>
      <c r="U211" s="43">
        <v>1211</v>
      </c>
      <c r="V211" s="43">
        <v>0</v>
      </c>
      <c r="W211" s="43">
        <v>459</v>
      </c>
      <c r="X211" s="43">
        <v>0</v>
      </c>
      <c r="Y211" s="44">
        <v>6575</v>
      </c>
      <c r="Z211" s="36"/>
    </row>
    <row r="212" spans="1:26" ht="11.25" customHeight="1">
      <c r="A212" s="37">
        <v>26</v>
      </c>
      <c r="B212" s="38"/>
      <c r="C212" s="39" t="s">
        <v>178</v>
      </c>
      <c r="D212" s="40">
        <v>1399</v>
      </c>
      <c r="E212" s="41">
        <v>561</v>
      </c>
      <c r="F212" s="41">
        <v>2221</v>
      </c>
      <c r="G212" s="41">
        <v>954</v>
      </c>
      <c r="H212" s="41">
        <v>352</v>
      </c>
      <c r="I212" s="41">
        <v>75</v>
      </c>
      <c r="J212" s="41">
        <v>80</v>
      </c>
      <c r="K212" s="42">
        <v>195</v>
      </c>
      <c r="L212" s="37">
        <v>26</v>
      </c>
      <c r="M212" s="43">
        <v>56</v>
      </c>
      <c r="N212" s="43">
        <v>293</v>
      </c>
      <c r="O212" s="43">
        <v>567</v>
      </c>
      <c r="P212" s="43">
        <v>10</v>
      </c>
      <c r="Q212" s="43">
        <v>1142</v>
      </c>
      <c r="R212" s="43">
        <v>89</v>
      </c>
      <c r="S212" s="43">
        <v>70</v>
      </c>
      <c r="T212" s="43">
        <v>80</v>
      </c>
      <c r="U212" s="43">
        <v>8</v>
      </c>
      <c r="V212" s="43">
        <v>5</v>
      </c>
      <c r="W212" s="43">
        <v>1</v>
      </c>
      <c r="X212" s="43">
        <v>0</v>
      </c>
      <c r="Y212" s="44">
        <v>8158</v>
      </c>
      <c r="Z212" s="36"/>
    </row>
    <row r="213" spans="1:26" ht="11.25" customHeight="1">
      <c r="A213" s="37">
        <v>27</v>
      </c>
      <c r="B213" s="38"/>
      <c r="C213" s="39" t="s">
        <v>179</v>
      </c>
      <c r="D213" s="40">
        <v>1857</v>
      </c>
      <c r="E213" s="41">
        <v>724</v>
      </c>
      <c r="F213" s="41">
        <v>3522</v>
      </c>
      <c r="G213" s="41">
        <v>10431</v>
      </c>
      <c r="H213" s="41">
        <v>69</v>
      </c>
      <c r="I213" s="41">
        <v>55</v>
      </c>
      <c r="J213" s="41">
        <v>3</v>
      </c>
      <c r="K213" s="42">
        <v>3</v>
      </c>
      <c r="L213" s="37">
        <v>27</v>
      </c>
      <c r="M213" s="43">
        <v>460</v>
      </c>
      <c r="N213" s="43">
        <v>27</v>
      </c>
      <c r="O213" s="43">
        <v>28</v>
      </c>
      <c r="P213" s="43">
        <v>0</v>
      </c>
      <c r="Q213" s="43">
        <v>1850</v>
      </c>
      <c r="R213" s="43">
        <v>0</v>
      </c>
      <c r="S213" s="43">
        <v>20</v>
      </c>
      <c r="T213" s="43">
        <v>0</v>
      </c>
      <c r="U213" s="43">
        <v>0</v>
      </c>
      <c r="V213" s="43">
        <v>11</v>
      </c>
      <c r="W213" s="43">
        <v>57</v>
      </c>
      <c r="X213" s="43">
        <v>0</v>
      </c>
      <c r="Y213" s="44">
        <v>19117</v>
      </c>
      <c r="Z213" s="36"/>
    </row>
    <row r="214" spans="1:26" ht="11.25" customHeight="1">
      <c r="A214" s="50">
        <v>28</v>
      </c>
      <c r="B214" s="51"/>
      <c r="C214" s="52" t="s">
        <v>180</v>
      </c>
      <c r="D214" s="53">
        <v>107467</v>
      </c>
      <c r="E214" s="54">
        <v>93825</v>
      </c>
      <c r="F214" s="54">
        <v>211483</v>
      </c>
      <c r="G214" s="54">
        <v>264468</v>
      </c>
      <c r="H214" s="54">
        <v>43783</v>
      </c>
      <c r="I214" s="54">
        <v>54574</v>
      </c>
      <c r="J214" s="54">
        <v>27330</v>
      </c>
      <c r="K214" s="55">
        <v>19818</v>
      </c>
      <c r="L214" s="50">
        <v>28</v>
      </c>
      <c r="M214" s="56">
        <v>54767</v>
      </c>
      <c r="N214" s="56">
        <v>1005</v>
      </c>
      <c r="O214" s="56">
        <v>29081</v>
      </c>
      <c r="P214" s="56">
        <v>8135</v>
      </c>
      <c r="Q214" s="56">
        <v>96016</v>
      </c>
      <c r="R214" s="56">
        <v>26467</v>
      </c>
      <c r="S214" s="56">
        <v>58639</v>
      </c>
      <c r="T214" s="56">
        <v>3859</v>
      </c>
      <c r="U214" s="56">
        <v>8202</v>
      </c>
      <c r="V214" s="56">
        <v>11271</v>
      </c>
      <c r="W214" s="56">
        <v>329</v>
      </c>
      <c r="X214" s="56">
        <f>SUM(X215:X222)</f>
        <v>545</v>
      </c>
      <c r="Y214" s="57">
        <v>1121064</v>
      </c>
      <c r="Z214" s="36"/>
    </row>
    <row r="215" spans="1:26" ht="11.25" customHeight="1">
      <c r="A215" s="37">
        <v>29</v>
      </c>
      <c r="B215" s="38"/>
      <c r="C215" s="39" t="s">
        <v>181</v>
      </c>
      <c r="D215" s="40">
        <v>90193</v>
      </c>
      <c r="E215" s="41">
        <v>32211</v>
      </c>
      <c r="F215" s="41">
        <v>175673</v>
      </c>
      <c r="G215" s="41">
        <v>145203</v>
      </c>
      <c r="H215" s="41">
        <v>17859</v>
      </c>
      <c r="I215" s="41">
        <v>14144</v>
      </c>
      <c r="J215" s="41">
        <v>9332</v>
      </c>
      <c r="K215" s="42">
        <v>14192</v>
      </c>
      <c r="L215" s="37">
        <v>29</v>
      </c>
      <c r="M215" s="43">
        <v>17774</v>
      </c>
      <c r="N215" s="43">
        <v>997</v>
      </c>
      <c r="O215" s="43">
        <v>16774</v>
      </c>
      <c r="P215" s="43">
        <v>7542</v>
      </c>
      <c r="Q215" s="43">
        <v>50497</v>
      </c>
      <c r="R215" s="43">
        <v>5527</v>
      </c>
      <c r="S215" s="43">
        <v>18969</v>
      </c>
      <c r="T215" s="43">
        <v>1920</v>
      </c>
      <c r="U215" s="43">
        <v>2563</v>
      </c>
      <c r="V215" s="43">
        <v>3050</v>
      </c>
      <c r="W215" s="43">
        <v>230</v>
      </c>
      <c r="X215" s="43">
        <v>182</v>
      </c>
      <c r="Y215" s="44">
        <v>624832</v>
      </c>
      <c r="Z215" s="36"/>
    </row>
    <row r="216" spans="1:26" ht="11.25" customHeight="1">
      <c r="A216" s="37">
        <v>30</v>
      </c>
      <c r="B216" s="38"/>
      <c r="C216" s="39" t="s">
        <v>174</v>
      </c>
      <c r="D216" s="40">
        <v>47</v>
      </c>
      <c r="E216" s="41">
        <v>341</v>
      </c>
      <c r="F216" s="41">
        <v>115</v>
      </c>
      <c r="G216" s="41">
        <v>879</v>
      </c>
      <c r="H216" s="41">
        <v>2918</v>
      </c>
      <c r="I216" s="41">
        <v>1668</v>
      </c>
      <c r="J216" s="41">
        <v>935</v>
      </c>
      <c r="K216" s="42">
        <v>694</v>
      </c>
      <c r="L216" s="37">
        <v>30</v>
      </c>
      <c r="M216" s="43">
        <v>133</v>
      </c>
      <c r="N216" s="43">
        <v>0</v>
      </c>
      <c r="O216" s="43">
        <v>29</v>
      </c>
      <c r="P216" s="43">
        <v>410</v>
      </c>
      <c r="Q216" s="43">
        <v>1637</v>
      </c>
      <c r="R216" s="43">
        <v>0</v>
      </c>
      <c r="S216" s="43">
        <v>557</v>
      </c>
      <c r="T216" s="43">
        <v>218</v>
      </c>
      <c r="U216" s="43">
        <v>8</v>
      </c>
      <c r="V216" s="43">
        <v>2176</v>
      </c>
      <c r="W216" s="43">
        <v>10</v>
      </c>
      <c r="X216" s="43">
        <v>101</v>
      </c>
      <c r="Y216" s="44">
        <v>12876</v>
      </c>
      <c r="Z216" s="36"/>
    </row>
    <row r="217" spans="1:26" ht="11.25" customHeight="1">
      <c r="A217" s="37">
        <v>31</v>
      </c>
      <c r="B217" s="38"/>
      <c r="C217" s="39" t="s">
        <v>175</v>
      </c>
      <c r="D217" s="40">
        <v>1135</v>
      </c>
      <c r="E217" s="41">
        <v>0</v>
      </c>
      <c r="F217" s="41">
        <v>0</v>
      </c>
      <c r="G217" s="41">
        <v>1257</v>
      </c>
      <c r="H217" s="41">
        <v>72</v>
      </c>
      <c r="I217" s="41">
        <v>33</v>
      </c>
      <c r="J217" s="41">
        <v>74</v>
      </c>
      <c r="K217" s="42">
        <v>0</v>
      </c>
      <c r="L217" s="37">
        <v>31</v>
      </c>
      <c r="M217" s="43">
        <v>0</v>
      </c>
      <c r="N217" s="43">
        <v>0</v>
      </c>
      <c r="O217" s="43">
        <v>0</v>
      </c>
      <c r="P217" s="43">
        <v>24</v>
      </c>
      <c r="Q217" s="43">
        <v>420</v>
      </c>
      <c r="R217" s="43">
        <v>0</v>
      </c>
      <c r="S217" s="43">
        <v>1234</v>
      </c>
      <c r="T217" s="43">
        <v>28</v>
      </c>
      <c r="U217" s="43">
        <v>0</v>
      </c>
      <c r="V217" s="43">
        <v>2406</v>
      </c>
      <c r="W217" s="43">
        <v>0</v>
      </c>
      <c r="X217" s="43">
        <v>0</v>
      </c>
      <c r="Y217" s="44">
        <v>6683</v>
      </c>
      <c r="Z217" s="36"/>
    </row>
    <row r="218" spans="1:26" ht="11.25" customHeight="1">
      <c r="A218" s="37">
        <v>32</v>
      </c>
      <c r="B218" s="38"/>
      <c r="C218" s="39" t="s">
        <v>176</v>
      </c>
      <c r="D218" s="40">
        <v>9214</v>
      </c>
      <c r="E218" s="41">
        <v>50287</v>
      </c>
      <c r="F218" s="41">
        <v>23700</v>
      </c>
      <c r="G218" s="41">
        <v>105712</v>
      </c>
      <c r="H218" s="41">
        <v>20059</v>
      </c>
      <c r="I218" s="41">
        <v>34376</v>
      </c>
      <c r="J218" s="41">
        <v>15427</v>
      </c>
      <c r="K218" s="42">
        <v>4456</v>
      </c>
      <c r="L218" s="37">
        <v>32</v>
      </c>
      <c r="M218" s="43">
        <v>34446</v>
      </c>
      <c r="N218" s="43">
        <v>0</v>
      </c>
      <c r="O218" s="43">
        <v>12278</v>
      </c>
      <c r="P218" s="43">
        <v>69</v>
      </c>
      <c r="Q218" s="43">
        <v>38601</v>
      </c>
      <c r="R218" s="43">
        <v>20939</v>
      </c>
      <c r="S218" s="43">
        <v>36593</v>
      </c>
      <c r="T218" s="43">
        <v>1135</v>
      </c>
      <c r="U218" s="43">
        <v>5306</v>
      </c>
      <c r="V218" s="43">
        <v>3320</v>
      </c>
      <c r="W218" s="43">
        <v>70</v>
      </c>
      <c r="X218" s="43">
        <v>157</v>
      </c>
      <c r="Y218" s="44">
        <v>416145</v>
      </c>
      <c r="Z218" s="36"/>
    </row>
    <row r="219" spans="1:26" ht="11.25" customHeight="1">
      <c r="A219" s="37">
        <v>33</v>
      </c>
      <c r="B219" s="38"/>
      <c r="C219" s="39" t="s">
        <v>167</v>
      </c>
      <c r="D219" s="40">
        <v>0</v>
      </c>
      <c r="E219" s="41">
        <v>6387</v>
      </c>
      <c r="F219" s="41">
        <v>705</v>
      </c>
      <c r="G219" s="41">
        <v>5788</v>
      </c>
      <c r="H219" s="41">
        <v>0</v>
      </c>
      <c r="I219" s="41">
        <v>3805</v>
      </c>
      <c r="J219" s="41">
        <v>1127</v>
      </c>
      <c r="K219" s="42">
        <v>78</v>
      </c>
      <c r="L219" s="37">
        <v>33</v>
      </c>
      <c r="M219" s="43">
        <v>0</v>
      </c>
      <c r="N219" s="43">
        <v>8</v>
      </c>
      <c r="O219" s="43">
        <v>0</v>
      </c>
      <c r="P219" s="43">
        <v>0</v>
      </c>
      <c r="Q219" s="43">
        <v>621</v>
      </c>
      <c r="R219" s="43">
        <v>1</v>
      </c>
      <c r="S219" s="43">
        <v>102</v>
      </c>
      <c r="T219" s="43">
        <v>339</v>
      </c>
      <c r="U219" s="43">
        <v>244</v>
      </c>
      <c r="V219" s="43">
        <v>0</v>
      </c>
      <c r="W219" s="43">
        <v>0</v>
      </c>
      <c r="X219" s="43">
        <v>104</v>
      </c>
      <c r="Y219" s="44">
        <v>19309</v>
      </c>
      <c r="Z219" s="36"/>
    </row>
    <row r="220" spans="1:26" ht="11.25" customHeight="1">
      <c r="A220" s="37">
        <v>34</v>
      </c>
      <c r="B220" s="38"/>
      <c r="C220" s="39" t="s">
        <v>168</v>
      </c>
      <c r="D220" s="40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2">
        <v>0</v>
      </c>
      <c r="L220" s="37">
        <v>34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4">
        <v>0</v>
      </c>
      <c r="Z220" s="36"/>
    </row>
    <row r="221" spans="1:26" ht="11.25" customHeight="1">
      <c r="A221" s="37">
        <v>35</v>
      </c>
      <c r="B221" s="38"/>
      <c r="C221" s="39" t="s">
        <v>182</v>
      </c>
      <c r="D221" s="40">
        <v>5798</v>
      </c>
      <c r="E221" s="41">
        <v>2274</v>
      </c>
      <c r="F221" s="41">
        <v>10199</v>
      </c>
      <c r="G221" s="41">
        <v>4935</v>
      </c>
      <c r="H221" s="41">
        <v>1119</v>
      </c>
      <c r="I221" s="41">
        <v>335</v>
      </c>
      <c r="J221" s="41">
        <v>327</v>
      </c>
      <c r="K221" s="42">
        <v>348</v>
      </c>
      <c r="L221" s="37">
        <v>35</v>
      </c>
      <c r="M221" s="43">
        <v>418</v>
      </c>
      <c r="N221" s="43">
        <v>0</v>
      </c>
      <c r="O221" s="43">
        <v>0</v>
      </c>
      <c r="P221" s="43">
        <v>90</v>
      </c>
      <c r="Q221" s="43">
        <v>0</v>
      </c>
      <c r="R221" s="43">
        <v>0</v>
      </c>
      <c r="S221" s="43">
        <v>329</v>
      </c>
      <c r="T221" s="43">
        <v>219</v>
      </c>
      <c r="U221" s="43">
        <v>5</v>
      </c>
      <c r="V221" s="43">
        <v>180</v>
      </c>
      <c r="W221" s="43">
        <v>10</v>
      </c>
      <c r="X221" s="43">
        <v>1</v>
      </c>
      <c r="Y221" s="44">
        <v>26587</v>
      </c>
      <c r="Z221" s="36"/>
    </row>
    <row r="222" spans="1:26" ht="11.25" customHeight="1">
      <c r="A222" s="37">
        <v>36</v>
      </c>
      <c r="B222" s="38"/>
      <c r="C222" s="39" t="s">
        <v>183</v>
      </c>
      <c r="D222" s="40">
        <v>1080</v>
      </c>
      <c r="E222" s="41">
        <v>2325</v>
      </c>
      <c r="F222" s="41">
        <v>1091</v>
      </c>
      <c r="G222" s="41">
        <v>694</v>
      </c>
      <c r="H222" s="41">
        <v>1756</v>
      </c>
      <c r="I222" s="41">
        <v>213</v>
      </c>
      <c r="J222" s="41">
        <v>108</v>
      </c>
      <c r="K222" s="42">
        <v>50</v>
      </c>
      <c r="L222" s="37">
        <v>36</v>
      </c>
      <c r="M222" s="43">
        <v>1996</v>
      </c>
      <c r="N222" s="43">
        <v>0</v>
      </c>
      <c r="O222" s="43">
        <v>0</v>
      </c>
      <c r="P222" s="43">
        <v>0</v>
      </c>
      <c r="Q222" s="43">
        <v>4240</v>
      </c>
      <c r="R222" s="43">
        <v>0</v>
      </c>
      <c r="S222" s="43">
        <v>855</v>
      </c>
      <c r="T222" s="43">
        <v>0</v>
      </c>
      <c r="U222" s="43">
        <v>76</v>
      </c>
      <c r="V222" s="43">
        <v>139</v>
      </c>
      <c r="W222" s="43">
        <v>9</v>
      </c>
      <c r="X222" s="43">
        <v>0</v>
      </c>
      <c r="Y222" s="44">
        <v>14632</v>
      </c>
      <c r="Z222" s="36"/>
    </row>
    <row r="223" spans="1:26" ht="11.25" customHeight="1">
      <c r="A223" s="37"/>
      <c r="B223" s="38"/>
      <c r="C223" s="39"/>
      <c r="D223" s="40"/>
      <c r="E223" s="41"/>
      <c r="F223" s="41"/>
      <c r="G223" s="41"/>
      <c r="H223" s="41"/>
      <c r="I223" s="41"/>
      <c r="J223" s="41"/>
      <c r="K223" s="42"/>
      <c r="L223" s="37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4"/>
      <c r="Z223" s="36"/>
    </row>
    <row r="224" spans="1:26" ht="11.25" customHeight="1">
      <c r="A224" s="50">
        <v>37</v>
      </c>
      <c r="B224" s="51"/>
      <c r="C224" s="52" t="s">
        <v>184</v>
      </c>
      <c r="D224" s="53">
        <v>229594</v>
      </c>
      <c r="E224" s="54">
        <v>85833</v>
      </c>
      <c r="F224" s="54">
        <v>424072</v>
      </c>
      <c r="G224" s="54">
        <v>216151</v>
      </c>
      <c r="H224" s="54">
        <v>25905</v>
      </c>
      <c r="I224" s="54">
        <v>35562</v>
      </c>
      <c r="J224" s="54">
        <v>22624</v>
      </c>
      <c r="K224" s="55">
        <v>29273</v>
      </c>
      <c r="L224" s="50">
        <v>37</v>
      </c>
      <c r="M224" s="56">
        <v>41061</v>
      </c>
      <c r="N224" s="56">
        <v>65068</v>
      </c>
      <c r="O224" s="56">
        <v>67234</v>
      </c>
      <c r="P224" s="56">
        <v>11282</v>
      </c>
      <c r="Q224" s="56">
        <v>122950</v>
      </c>
      <c r="R224" s="56">
        <v>26416</v>
      </c>
      <c r="S224" s="56">
        <v>39462</v>
      </c>
      <c r="T224" s="56">
        <v>1265</v>
      </c>
      <c r="U224" s="56">
        <v>6349</v>
      </c>
      <c r="V224" s="56">
        <v>11918</v>
      </c>
      <c r="W224" s="56">
        <v>14511</v>
      </c>
      <c r="X224" s="56">
        <f>X186-X204</f>
        <v>1224</v>
      </c>
      <c r="Y224" s="57">
        <v>1477754</v>
      </c>
      <c r="Z224" s="36"/>
    </row>
    <row r="225" spans="1:26" ht="11.25" customHeight="1">
      <c r="A225" s="37"/>
      <c r="B225" s="38"/>
      <c r="C225" s="39"/>
      <c r="D225" s="40"/>
      <c r="E225" s="41"/>
      <c r="F225" s="41"/>
      <c r="G225" s="41"/>
      <c r="H225" s="41"/>
      <c r="I225" s="41"/>
      <c r="J225" s="41"/>
      <c r="K225" s="42"/>
      <c r="L225" s="37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4"/>
      <c r="Z225" s="36"/>
    </row>
    <row r="226" spans="1:26" ht="11.25" customHeight="1">
      <c r="A226" s="28">
        <v>38</v>
      </c>
      <c r="B226" s="29"/>
      <c r="C226" s="30" t="s">
        <v>185</v>
      </c>
      <c r="D226" s="45">
        <v>213733</v>
      </c>
      <c r="E226" s="46">
        <v>42136</v>
      </c>
      <c r="F226" s="46">
        <v>222534</v>
      </c>
      <c r="G226" s="46">
        <v>206295</v>
      </c>
      <c r="H226" s="46">
        <v>76649</v>
      </c>
      <c r="I226" s="46">
        <v>17524</v>
      </c>
      <c r="J226" s="46">
        <v>7255</v>
      </c>
      <c r="K226" s="47">
        <v>7367</v>
      </c>
      <c r="L226" s="28">
        <v>38</v>
      </c>
      <c r="M226" s="48">
        <v>9772</v>
      </c>
      <c r="N226" s="48">
        <v>7045</v>
      </c>
      <c r="O226" s="48">
        <v>33384</v>
      </c>
      <c r="P226" s="48">
        <v>21476</v>
      </c>
      <c r="Q226" s="48">
        <v>84386</v>
      </c>
      <c r="R226" s="48">
        <v>7867</v>
      </c>
      <c r="S226" s="48">
        <v>56737</v>
      </c>
      <c r="T226" s="48">
        <v>14806</v>
      </c>
      <c r="U226" s="48">
        <v>6204</v>
      </c>
      <c r="V226" s="48">
        <v>7647</v>
      </c>
      <c r="W226" s="48">
        <v>282</v>
      </c>
      <c r="X226" s="48">
        <v>42</v>
      </c>
      <c r="Y226" s="49">
        <v>1043141</v>
      </c>
      <c r="Z226" s="36"/>
    </row>
    <row r="227" spans="1:26" ht="11.25" customHeight="1">
      <c r="A227" s="50">
        <v>39</v>
      </c>
      <c r="B227" s="51"/>
      <c r="C227" s="52" t="s">
        <v>186</v>
      </c>
      <c r="D227" s="53">
        <v>75398</v>
      </c>
      <c r="E227" s="54">
        <v>19928</v>
      </c>
      <c r="F227" s="54">
        <v>122486</v>
      </c>
      <c r="G227" s="54">
        <v>63904</v>
      </c>
      <c r="H227" s="54">
        <v>32975</v>
      </c>
      <c r="I227" s="54">
        <v>4584</v>
      </c>
      <c r="J227" s="54">
        <v>2047</v>
      </c>
      <c r="K227" s="55">
        <v>4616</v>
      </c>
      <c r="L227" s="50">
        <v>39</v>
      </c>
      <c r="M227" s="56">
        <v>2081</v>
      </c>
      <c r="N227" s="56">
        <v>7045</v>
      </c>
      <c r="O227" s="56">
        <v>16093</v>
      </c>
      <c r="P227" s="56">
        <v>6188</v>
      </c>
      <c r="Q227" s="56">
        <v>55728</v>
      </c>
      <c r="R227" s="56">
        <v>2079</v>
      </c>
      <c r="S227" s="56">
        <v>41972</v>
      </c>
      <c r="T227" s="56">
        <v>817</v>
      </c>
      <c r="U227" s="56">
        <v>1623</v>
      </c>
      <c r="V227" s="56">
        <v>821</v>
      </c>
      <c r="W227" s="56">
        <v>256</v>
      </c>
      <c r="X227" s="56">
        <v>3</v>
      </c>
      <c r="Y227" s="57">
        <v>460644</v>
      </c>
      <c r="Z227" s="36"/>
    </row>
    <row r="228" spans="1:26" ht="11.25" customHeight="1">
      <c r="A228" s="37">
        <v>40</v>
      </c>
      <c r="B228" s="38"/>
      <c r="C228" s="39" t="s">
        <v>187</v>
      </c>
      <c r="D228" s="40">
        <v>37137</v>
      </c>
      <c r="E228" s="41">
        <v>12540</v>
      </c>
      <c r="F228" s="41">
        <v>88335</v>
      </c>
      <c r="G228" s="41">
        <v>21157</v>
      </c>
      <c r="H228" s="41">
        <v>11571</v>
      </c>
      <c r="I228" s="41">
        <v>2020</v>
      </c>
      <c r="J228" s="41">
        <v>1609</v>
      </c>
      <c r="K228" s="42">
        <v>2237</v>
      </c>
      <c r="L228" s="37">
        <v>40</v>
      </c>
      <c r="M228" s="43">
        <v>1464</v>
      </c>
      <c r="N228" s="43">
        <v>777</v>
      </c>
      <c r="O228" s="43">
        <v>10697</v>
      </c>
      <c r="P228" s="43">
        <v>264</v>
      </c>
      <c r="Q228" s="43">
        <v>11670</v>
      </c>
      <c r="R228" s="43">
        <v>697</v>
      </c>
      <c r="S228" s="43">
        <v>2416</v>
      </c>
      <c r="T228" s="43">
        <v>200</v>
      </c>
      <c r="U228" s="43">
        <v>1371</v>
      </c>
      <c r="V228" s="43">
        <v>239</v>
      </c>
      <c r="W228" s="43">
        <v>1</v>
      </c>
      <c r="X228" s="43">
        <v>2</v>
      </c>
      <c r="Y228" s="44">
        <v>206404</v>
      </c>
      <c r="Z228" s="36"/>
    </row>
    <row r="229" spans="1:26" ht="11.25" customHeight="1">
      <c r="A229" s="37">
        <v>41</v>
      </c>
      <c r="B229" s="38"/>
      <c r="C229" s="39" t="s">
        <v>188</v>
      </c>
      <c r="D229" s="40">
        <v>0</v>
      </c>
      <c r="E229" s="41">
        <v>0</v>
      </c>
      <c r="F229" s="41">
        <v>175</v>
      </c>
      <c r="G229" s="41">
        <v>33</v>
      </c>
      <c r="H229" s="41">
        <v>0</v>
      </c>
      <c r="I229" s="41">
        <v>0</v>
      </c>
      <c r="J229" s="41">
        <v>0</v>
      </c>
      <c r="K229" s="42">
        <v>0</v>
      </c>
      <c r="L229" s="37">
        <v>41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240</v>
      </c>
      <c r="T229" s="43">
        <v>0</v>
      </c>
      <c r="U229" s="43">
        <v>0</v>
      </c>
      <c r="V229" s="43">
        <v>49</v>
      </c>
      <c r="W229" s="43">
        <v>0</v>
      </c>
      <c r="X229" s="43">
        <v>0</v>
      </c>
      <c r="Y229" s="44">
        <v>497</v>
      </c>
      <c r="Z229" s="36"/>
    </row>
    <row r="230" spans="1:26" ht="11.25" customHeight="1">
      <c r="A230" s="37">
        <v>42</v>
      </c>
      <c r="B230" s="38"/>
      <c r="C230" s="39" t="s">
        <v>189</v>
      </c>
      <c r="D230" s="40">
        <v>38261</v>
      </c>
      <c r="E230" s="41">
        <v>7388</v>
      </c>
      <c r="F230" s="41">
        <v>33976</v>
      </c>
      <c r="G230" s="41">
        <v>42714</v>
      </c>
      <c r="H230" s="41">
        <v>21404</v>
      </c>
      <c r="I230" s="41">
        <v>2564</v>
      </c>
      <c r="J230" s="41">
        <v>438</v>
      </c>
      <c r="K230" s="42">
        <v>2379</v>
      </c>
      <c r="L230" s="37">
        <v>42</v>
      </c>
      <c r="M230" s="43">
        <v>617</v>
      </c>
      <c r="N230" s="43">
        <v>6268</v>
      </c>
      <c r="O230" s="43">
        <v>5396</v>
      </c>
      <c r="P230" s="43">
        <v>5924</v>
      </c>
      <c r="Q230" s="43">
        <v>44058</v>
      </c>
      <c r="R230" s="43">
        <v>1382</v>
      </c>
      <c r="S230" s="43">
        <v>39316</v>
      </c>
      <c r="T230" s="43">
        <v>617</v>
      </c>
      <c r="U230" s="43">
        <v>252</v>
      </c>
      <c r="V230" s="43">
        <v>533</v>
      </c>
      <c r="W230" s="43">
        <v>255</v>
      </c>
      <c r="X230" s="43">
        <v>1</v>
      </c>
      <c r="Y230" s="44">
        <v>253743</v>
      </c>
      <c r="Z230" s="36"/>
    </row>
    <row r="231" spans="1:26" ht="11.25" customHeight="1">
      <c r="A231" s="50">
        <v>43</v>
      </c>
      <c r="B231" s="51"/>
      <c r="C231" s="52" t="s">
        <v>190</v>
      </c>
      <c r="D231" s="53">
        <v>138335</v>
      </c>
      <c r="E231" s="54">
        <v>22208</v>
      </c>
      <c r="F231" s="54">
        <v>100048</v>
      </c>
      <c r="G231" s="54">
        <v>142391</v>
      </c>
      <c r="H231" s="54">
        <v>43674</v>
      </c>
      <c r="I231" s="54">
        <v>12940</v>
      </c>
      <c r="J231" s="54">
        <v>5208</v>
      </c>
      <c r="K231" s="55">
        <v>2751</v>
      </c>
      <c r="L231" s="50">
        <v>43</v>
      </c>
      <c r="M231" s="56">
        <v>7691</v>
      </c>
      <c r="N231" s="56">
        <v>0</v>
      </c>
      <c r="O231" s="56">
        <v>17291</v>
      </c>
      <c r="P231" s="56">
        <v>15288</v>
      </c>
      <c r="Q231" s="56">
        <v>28658</v>
      </c>
      <c r="R231" s="56">
        <v>5788</v>
      </c>
      <c r="S231" s="56">
        <v>14765</v>
      </c>
      <c r="T231" s="56">
        <v>13989</v>
      </c>
      <c r="U231" s="56">
        <v>4581</v>
      </c>
      <c r="V231" s="56">
        <v>6826</v>
      </c>
      <c r="W231" s="56">
        <v>26</v>
      </c>
      <c r="X231" s="56">
        <v>39</v>
      </c>
      <c r="Y231" s="57">
        <v>582497</v>
      </c>
      <c r="Z231" s="36"/>
    </row>
    <row r="232" spans="1:26" ht="11.25" customHeight="1">
      <c r="A232" s="37">
        <v>44</v>
      </c>
      <c r="B232" s="38"/>
      <c r="C232" s="39" t="s">
        <v>187</v>
      </c>
      <c r="D232" s="40">
        <v>35278</v>
      </c>
      <c r="E232" s="41">
        <v>15455</v>
      </c>
      <c r="F232" s="41">
        <v>84509</v>
      </c>
      <c r="G232" s="41">
        <v>38032</v>
      </c>
      <c r="H232" s="41">
        <v>7594</v>
      </c>
      <c r="I232" s="41">
        <v>5432</v>
      </c>
      <c r="J232" s="41">
        <v>4234</v>
      </c>
      <c r="K232" s="42">
        <v>2034</v>
      </c>
      <c r="L232" s="37">
        <v>44</v>
      </c>
      <c r="M232" s="43">
        <v>5955</v>
      </c>
      <c r="N232" s="43">
        <v>0</v>
      </c>
      <c r="O232" s="43">
        <v>5477</v>
      </c>
      <c r="P232" s="43">
        <v>2308</v>
      </c>
      <c r="Q232" s="43">
        <v>23821</v>
      </c>
      <c r="R232" s="43">
        <v>4816</v>
      </c>
      <c r="S232" s="43">
        <v>7330</v>
      </c>
      <c r="T232" s="43">
        <v>97</v>
      </c>
      <c r="U232" s="43">
        <v>3985</v>
      </c>
      <c r="V232" s="43">
        <v>1213</v>
      </c>
      <c r="W232" s="43">
        <v>26</v>
      </c>
      <c r="X232" s="43">
        <v>27</v>
      </c>
      <c r="Y232" s="44">
        <v>247623</v>
      </c>
      <c r="Z232" s="36"/>
    </row>
    <row r="233" spans="1:26" ht="11.25" customHeight="1">
      <c r="A233" s="37">
        <v>45</v>
      </c>
      <c r="B233" s="38"/>
      <c r="C233" s="39" t="s">
        <v>188</v>
      </c>
      <c r="D233" s="40">
        <v>0</v>
      </c>
      <c r="E233" s="41">
        <v>0</v>
      </c>
      <c r="F233" s="41">
        <v>317</v>
      </c>
      <c r="G233" s="41">
        <v>259</v>
      </c>
      <c r="H233" s="41">
        <v>79</v>
      </c>
      <c r="I233" s="41">
        <v>6</v>
      </c>
      <c r="J233" s="41">
        <v>0</v>
      </c>
      <c r="K233" s="42">
        <v>0</v>
      </c>
      <c r="L233" s="37">
        <v>45</v>
      </c>
      <c r="M233" s="43">
        <v>22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719</v>
      </c>
      <c r="W233" s="43">
        <v>0</v>
      </c>
      <c r="X233" s="43">
        <v>0</v>
      </c>
      <c r="Y233" s="44">
        <v>1402</v>
      </c>
      <c r="Z233" s="36"/>
    </row>
    <row r="234" spans="1:26" ht="11.25" customHeight="1">
      <c r="A234" s="37">
        <v>46</v>
      </c>
      <c r="B234" s="38"/>
      <c r="C234" s="39" t="s">
        <v>191</v>
      </c>
      <c r="D234" s="40">
        <v>103057</v>
      </c>
      <c r="E234" s="41">
        <v>6753</v>
      </c>
      <c r="F234" s="41">
        <v>15222</v>
      </c>
      <c r="G234" s="41">
        <v>104100</v>
      </c>
      <c r="H234" s="41">
        <v>36001</v>
      </c>
      <c r="I234" s="41">
        <v>7502</v>
      </c>
      <c r="J234" s="41">
        <v>974</v>
      </c>
      <c r="K234" s="42">
        <v>717</v>
      </c>
      <c r="L234" s="37">
        <v>46</v>
      </c>
      <c r="M234" s="43">
        <v>1714</v>
      </c>
      <c r="N234" s="43">
        <v>0</v>
      </c>
      <c r="O234" s="43">
        <v>11814</v>
      </c>
      <c r="P234" s="43">
        <v>12980</v>
      </c>
      <c r="Q234" s="43">
        <v>4837</v>
      </c>
      <c r="R234" s="43">
        <v>972</v>
      </c>
      <c r="S234" s="43">
        <v>7435</v>
      </c>
      <c r="T234" s="43">
        <v>13892</v>
      </c>
      <c r="U234" s="43">
        <v>596</v>
      </c>
      <c r="V234" s="43">
        <v>4894</v>
      </c>
      <c r="W234" s="43">
        <v>0</v>
      </c>
      <c r="X234" s="43">
        <v>12</v>
      </c>
      <c r="Y234" s="44">
        <v>333472</v>
      </c>
      <c r="Z234" s="36"/>
    </row>
    <row r="235" spans="1:26" ht="11.25" customHeight="1">
      <c r="A235" s="37"/>
      <c r="B235" s="38"/>
      <c r="C235" s="39"/>
      <c r="D235" s="40"/>
      <c r="E235" s="41"/>
      <c r="F235" s="41"/>
      <c r="G235" s="41"/>
      <c r="H235" s="41"/>
      <c r="I235" s="41"/>
      <c r="J235" s="41"/>
      <c r="K235" s="42"/>
      <c r="L235" s="37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4"/>
      <c r="Z235" s="36"/>
    </row>
    <row r="236" spans="1:26" ht="11.25" customHeight="1">
      <c r="A236" s="28">
        <v>47</v>
      </c>
      <c r="B236" s="29"/>
      <c r="C236" s="30" t="s">
        <v>192</v>
      </c>
      <c r="D236" s="45">
        <v>237992</v>
      </c>
      <c r="E236" s="46">
        <v>34370</v>
      </c>
      <c r="F236" s="46">
        <v>304289</v>
      </c>
      <c r="G236" s="46">
        <v>188179</v>
      </c>
      <c r="H236" s="46">
        <v>49048</v>
      </c>
      <c r="I236" s="46">
        <v>15997</v>
      </c>
      <c r="J236" s="46">
        <v>10555</v>
      </c>
      <c r="K236" s="47">
        <v>12171</v>
      </c>
      <c r="L236" s="28">
        <v>47</v>
      </c>
      <c r="M236" s="48">
        <v>16361</v>
      </c>
      <c r="N236" s="48">
        <v>15763</v>
      </c>
      <c r="O236" s="48">
        <v>1756</v>
      </c>
      <c r="P236" s="48">
        <v>9889</v>
      </c>
      <c r="Q236" s="48">
        <v>73896</v>
      </c>
      <c r="R236" s="48">
        <v>22234</v>
      </c>
      <c r="S236" s="48">
        <v>26276</v>
      </c>
      <c r="T236" s="48">
        <v>3522</v>
      </c>
      <c r="U236" s="48">
        <v>2594</v>
      </c>
      <c r="V236" s="48">
        <v>7963</v>
      </c>
      <c r="W236" s="48">
        <v>1712</v>
      </c>
      <c r="X236" s="48">
        <v>676</v>
      </c>
      <c r="Y236" s="49">
        <v>1035243</v>
      </c>
      <c r="Z236" s="36"/>
    </row>
    <row r="237" spans="1:26" ht="11.25" customHeight="1">
      <c r="A237" s="50">
        <v>48</v>
      </c>
      <c r="B237" s="51"/>
      <c r="C237" s="52" t="s">
        <v>193</v>
      </c>
      <c r="D237" s="53">
        <v>95654</v>
      </c>
      <c r="E237" s="54">
        <v>32471</v>
      </c>
      <c r="F237" s="54">
        <v>120647</v>
      </c>
      <c r="G237" s="54">
        <v>83703</v>
      </c>
      <c r="H237" s="54">
        <v>25585</v>
      </c>
      <c r="I237" s="54">
        <v>11301</v>
      </c>
      <c r="J237" s="54">
        <v>3852</v>
      </c>
      <c r="K237" s="55">
        <v>11971</v>
      </c>
      <c r="L237" s="50">
        <v>48</v>
      </c>
      <c r="M237" s="56">
        <v>14502</v>
      </c>
      <c r="N237" s="56">
        <v>15569</v>
      </c>
      <c r="O237" s="56">
        <v>4544</v>
      </c>
      <c r="P237" s="56">
        <v>3205</v>
      </c>
      <c r="Q237" s="56">
        <v>47047</v>
      </c>
      <c r="R237" s="56">
        <v>4442</v>
      </c>
      <c r="S237" s="56">
        <v>24698</v>
      </c>
      <c r="T237" s="56">
        <v>2364</v>
      </c>
      <c r="U237" s="56">
        <v>1170</v>
      </c>
      <c r="V237" s="56">
        <v>3032</v>
      </c>
      <c r="W237" s="56">
        <v>1596</v>
      </c>
      <c r="X237" s="56">
        <v>333</v>
      </c>
      <c r="Y237" s="57">
        <v>507686</v>
      </c>
      <c r="Z237" s="36"/>
    </row>
    <row r="238" spans="1:26" ht="11.25" customHeight="1">
      <c r="A238" s="37">
        <v>49</v>
      </c>
      <c r="B238" s="38"/>
      <c r="C238" s="39" t="s">
        <v>194</v>
      </c>
      <c r="D238" s="40">
        <v>7793</v>
      </c>
      <c r="E238" s="41">
        <v>729</v>
      </c>
      <c r="F238" s="41">
        <v>7466</v>
      </c>
      <c r="G238" s="41">
        <v>14289</v>
      </c>
      <c r="H238" s="41">
        <v>0</v>
      </c>
      <c r="I238" s="41">
        <v>528</v>
      </c>
      <c r="J238" s="41">
        <v>3</v>
      </c>
      <c r="K238" s="42">
        <v>340</v>
      </c>
      <c r="L238" s="37">
        <v>49</v>
      </c>
      <c r="M238" s="43">
        <v>1392</v>
      </c>
      <c r="N238" s="43">
        <v>0</v>
      </c>
      <c r="O238" s="43">
        <v>0</v>
      </c>
      <c r="P238" s="43">
        <v>0</v>
      </c>
      <c r="Q238" s="43">
        <v>172</v>
      </c>
      <c r="R238" s="43">
        <v>0</v>
      </c>
      <c r="S238" s="43">
        <v>57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4">
        <v>32769</v>
      </c>
      <c r="Z238" s="36"/>
    </row>
    <row r="239" spans="1:26" ht="11.25" customHeight="1">
      <c r="A239" s="37">
        <v>50</v>
      </c>
      <c r="B239" s="38"/>
      <c r="C239" s="39" t="s">
        <v>195</v>
      </c>
      <c r="D239" s="40">
        <v>40473</v>
      </c>
      <c r="E239" s="41">
        <v>4823</v>
      </c>
      <c r="F239" s="41">
        <v>31348</v>
      </c>
      <c r="G239" s="41">
        <v>7860</v>
      </c>
      <c r="H239" s="41">
        <v>9044</v>
      </c>
      <c r="I239" s="41">
        <v>1980</v>
      </c>
      <c r="J239" s="41">
        <v>25</v>
      </c>
      <c r="K239" s="42">
        <v>9093</v>
      </c>
      <c r="L239" s="37">
        <v>50</v>
      </c>
      <c r="M239" s="43">
        <v>6566</v>
      </c>
      <c r="N239" s="43">
        <v>13184</v>
      </c>
      <c r="O239" s="43">
        <v>1676</v>
      </c>
      <c r="P239" s="43">
        <v>991</v>
      </c>
      <c r="Q239" s="43">
        <v>8049</v>
      </c>
      <c r="R239" s="43">
        <v>1272</v>
      </c>
      <c r="S239" s="43">
        <v>-61</v>
      </c>
      <c r="T239" s="43">
        <v>436</v>
      </c>
      <c r="U239" s="43">
        <v>351</v>
      </c>
      <c r="V239" s="43">
        <v>56</v>
      </c>
      <c r="W239" s="43">
        <v>549</v>
      </c>
      <c r="X239" s="43">
        <v>0</v>
      </c>
      <c r="Y239" s="44">
        <v>137715</v>
      </c>
      <c r="Z239" s="36"/>
    </row>
    <row r="240" spans="1:26" ht="11.25" customHeight="1">
      <c r="A240" s="37">
        <v>51</v>
      </c>
      <c r="B240" s="38"/>
      <c r="C240" s="39" t="s">
        <v>196</v>
      </c>
      <c r="D240" s="40">
        <v>4142</v>
      </c>
      <c r="E240" s="41">
        <v>174</v>
      </c>
      <c r="F240" s="41">
        <v>1359</v>
      </c>
      <c r="G240" s="41">
        <v>44</v>
      </c>
      <c r="H240" s="41">
        <v>1043</v>
      </c>
      <c r="I240" s="41">
        <v>752</v>
      </c>
      <c r="J240" s="41">
        <v>1</v>
      </c>
      <c r="K240" s="42">
        <v>377</v>
      </c>
      <c r="L240" s="37">
        <v>51</v>
      </c>
      <c r="M240" s="43">
        <v>367</v>
      </c>
      <c r="N240" s="43">
        <v>0</v>
      </c>
      <c r="O240" s="43">
        <v>15</v>
      </c>
      <c r="P240" s="43">
        <v>0</v>
      </c>
      <c r="Q240" s="43">
        <v>4223</v>
      </c>
      <c r="R240" s="43">
        <v>0</v>
      </c>
      <c r="S240" s="43">
        <v>5483</v>
      </c>
      <c r="T240" s="43">
        <v>211</v>
      </c>
      <c r="U240" s="43">
        <v>0</v>
      </c>
      <c r="V240" s="43">
        <v>0</v>
      </c>
      <c r="W240" s="43">
        <v>0</v>
      </c>
      <c r="X240" s="43">
        <v>0</v>
      </c>
      <c r="Y240" s="44">
        <v>18191</v>
      </c>
      <c r="Z240" s="36"/>
    </row>
    <row r="241" spans="1:26" ht="11.25" customHeight="1">
      <c r="A241" s="37">
        <v>52</v>
      </c>
      <c r="B241" s="38"/>
      <c r="C241" s="39" t="s">
        <v>197</v>
      </c>
      <c r="D241" s="40">
        <v>3685</v>
      </c>
      <c r="E241" s="41">
        <v>9146</v>
      </c>
      <c r="F241" s="41">
        <v>31194</v>
      </c>
      <c r="G241" s="41">
        <v>12704</v>
      </c>
      <c r="H241" s="41">
        <v>6543</v>
      </c>
      <c r="I241" s="41">
        <v>2153</v>
      </c>
      <c r="J241" s="41">
        <v>1771</v>
      </c>
      <c r="K241" s="42">
        <v>487</v>
      </c>
      <c r="L241" s="37">
        <v>52</v>
      </c>
      <c r="M241" s="43">
        <v>2259</v>
      </c>
      <c r="N241" s="43">
        <v>0</v>
      </c>
      <c r="O241" s="43">
        <v>155</v>
      </c>
      <c r="P241" s="43">
        <v>42</v>
      </c>
      <c r="Q241" s="43">
        <v>19444</v>
      </c>
      <c r="R241" s="43">
        <v>1148</v>
      </c>
      <c r="S241" s="43">
        <v>7278</v>
      </c>
      <c r="T241" s="43">
        <v>55</v>
      </c>
      <c r="U241" s="43">
        <v>0</v>
      </c>
      <c r="V241" s="43">
        <v>22</v>
      </c>
      <c r="W241" s="43">
        <v>0</v>
      </c>
      <c r="X241" s="43">
        <v>0</v>
      </c>
      <c r="Y241" s="44">
        <v>98086</v>
      </c>
      <c r="Z241" s="36"/>
    </row>
    <row r="242" spans="1:26" ht="11.25" customHeight="1">
      <c r="A242" s="37">
        <v>53</v>
      </c>
      <c r="B242" s="38"/>
      <c r="C242" s="39" t="s">
        <v>198</v>
      </c>
      <c r="D242" s="40">
        <v>14502</v>
      </c>
      <c r="E242" s="41">
        <v>0</v>
      </c>
      <c r="F242" s="41">
        <v>6164</v>
      </c>
      <c r="G242" s="41">
        <v>63</v>
      </c>
      <c r="H242" s="41">
        <v>0</v>
      </c>
      <c r="I242" s="41">
        <v>0</v>
      </c>
      <c r="J242" s="41">
        <v>119</v>
      </c>
      <c r="K242" s="42">
        <v>0</v>
      </c>
      <c r="L242" s="37">
        <v>53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-318</v>
      </c>
      <c r="T242" s="43">
        <v>0</v>
      </c>
      <c r="U242" s="43">
        <v>5</v>
      </c>
      <c r="V242" s="43">
        <v>0</v>
      </c>
      <c r="W242" s="43">
        <v>0</v>
      </c>
      <c r="X242" s="43">
        <v>8</v>
      </c>
      <c r="Y242" s="44">
        <v>20543</v>
      </c>
      <c r="Z242" s="36"/>
    </row>
    <row r="243" spans="1:26" ht="11.25" customHeight="1">
      <c r="A243" s="37">
        <v>54</v>
      </c>
      <c r="B243" s="38"/>
      <c r="C243" s="39" t="s">
        <v>199</v>
      </c>
      <c r="D243" s="40">
        <v>25059</v>
      </c>
      <c r="E243" s="41">
        <v>17599</v>
      </c>
      <c r="F243" s="41">
        <v>43116</v>
      </c>
      <c r="G243" s="41">
        <v>48743</v>
      </c>
      <c r="H243" s="41">
        <v>8955</v>
      </c>
      <c r="I243" s="41">
        <v>5888</v>
      </c>
      <c r="J243" s="41">
        <v>1933</v>
      </c>
      <c r="K243" s="42">
        <v>1674</v>
      </c>
      <c r="L243" s="37">
        <v>54</v>
      </c>
      <c r="M243" s="43">
        <v>3918</v>
      </c>
      <c r="N243" s="43">
        <v>2385</v>
      </c>
      <c r="O243" s="43">
        <v>2698</v>
      </c>
      <c r="P243" s="43">
        <v>2172</v>
      </c>
      <c r="Q243" s="43">
        <v>15159</v>
      </c>
      <c r="R243" s="43">
        <v>2022</v>
      </c>
      <c r="S243" s="43">
        <v>12259</v>
      </c>
      <c r="T243" s="43">
        <v>1662</v>
      </c>
      <c r="U243" s="43">
        <v>814</v>
      </c>
      <c r="V243" s="43">
        <v>2954</v>
      </c>
      <c r="W243" s="43">
        <v>1047</v>
      </c>
      <c r="X243" s="43">
        <v>325</v>
      </c>
      <c r="Y243" s="44">
        <v>200382</v>
      </c>
      <c r="Z243" s="36"/>
    </row>
    <row r="244" spans="1:26" ht="11.25" customHeight="1">
      <c r="A244" s="50">
        <v>55</v>
      </c>
      <c r="B244" s="51"/>
      <c r="C244" s="52" t="s">
        <v>200</v>
      </c>
      <c r="D244" s="53">
        <v>142338</v>
      </c>
      <c r="E244" s="54">
        <v>1899</v>
      </c>
      <c r="F244" s="54">
        <v>183642</v>
      </c>
      <c r="G244" s="54">
        <v>104476</v>
      </c>
      <c r="H244" s="54">
        <v>23463</v>
      </c>
      <c r="I244" s="54">
        <v>4696</v>
      </c>
      <c r="J244" s="54">
        <v>6703</v>
      </c>
      <c r="K244" s="55">
        <v>200</v>
      </c>
      <c r="L244" s="50">
        <v>55</v>
      </c>
      <c r="M244" s="56">
        <v>1859</v>
      </c>
      <c r="N244" s="56">
        <v>194</v>
      </c>
      <c r="O244" s="56">
        <v>-2788</v>
      </c>
      <c r="P244" s="56">
        <v>6684</v>
      </c>
      <c r="Q244" s="56">
        <v>26849</v>
      </c>
      <c r="R244" s="56">
        <v>17792</v>
      </c>
      <c r="S244" s="56">
        <v>1578</v>
      </c>
      <c r="T244" s="56">
        <v>1158</v>
      </c>
      <c r="U244" s="56">
        <v>1424</v>
      </c>
      <c r="V244" s="56">
        <v>4931</v>
      </c>
      <c r="W244" s="56">
        <v>116</v>
      </c>
      <c r="X244" s="56">
        <v>343</v>
      </c>
      <c r="Y244" s="57">
        <v>527557</v>
      </c>
      <c r="Z244" s="36"/>
    </row>
    <row r="245" spans="1:26" ht="11.25" customHeight="1">
      <c r="A245" s="37">
        <v>56</v>
      </c>
      <c r="B245" s="38"/>
      <c r="C245" s="39" t="s">
        <v>201</v>
      </c>
      <c r="D245" s="40">
        <v>682</v>
      </c>
      <c r="E245" s="41">
        <v>749</v>
      </c>
      <c r="F245" s="41">
        <v>0</v>
      </c>
      <c r="G245" s="41">
        <v>19556</v>
      </c>
      <c r="H245" s="41">
        <v>0</v>
      </c>
      <c r="I245" s="41">
        <v>0</v>
      </c>
      <c r="J245" s="41">
        <v>1</v>
      </c>
      <c r="K245" s="42">
        <v>0</v>
      </c>
      <c r="L245" s="37">
        <v>56</v>
      </c>
      <c r="M245" s="43">
        <v>830</v>
      </c>
      <c r="N245" s="43">
        <v>0</v>
      </c>
      <c r="O245" s="43">
        <v>0</v>
      </c>
      <c r="P245" s="43">
        <v>0</v>
      </c>
      <c r="Q245" s="43">
        <v>246</v>
      </c>
      <c r="R245" s="43">
        <v>0</v>
      </c>
      <c r="S245" s="43">
        <v>12</v>
      </c>
      <c r="T245" s="43">
        <v>0</v>
      </c>
      <c r="U245" s="43">
        <v>0</v>
      </c>
      <c r="V245" s="43">
        <v>97</v>
      </c>
      <c r="W245" s="43">
        <v>0</v>
      </c>
      <c r="X245" s="43">
        <v>0</v>
      </c>
      <c r="Y245" s="44">
        <v>22173</v>
      </c>
      <c r="Z245" s="36"/>
    </row>
    <row r="246" spans="1:26" ht="11.25" customHeight="1">
      <c r="A246" s="37">
        <v>57</v>
      </c>
      <c r="B246" s="38"/>
      <c r="C246" s="39" t="s">
        <v>202</v>
      </c>
      <c r="D246" s="40">
        <v>132242</v>
      </c>
      <c r="E246" s="41">
        <v>1150</v>
      </c>
      <c r="F246" s="41">
        <v>179627</v>
      </c>
      <c r="G246" s="41">
        <v>82151</v>
      </c>
      <c r="H246" s="41">
        <v>23463</v>
      </c>
      <c r="I246" s="41">
        <v>4696</v>
      </c>
      <c r="J246" s="41">
        <v>6424</v>
      </c>
      <c r="K246" s="42">
        <v>0</v>
      </c>
      <c r="L246" s="37">
        <v>57</v>
      </c>
      <c r="M246" s="43">
        <v>1029</v>
      </c>
      <c r="N246" s="43">
        <v>194</v>
      </c>
      <c r="O246" s="43">
        <v>-2788</v>
      </c>
      <c r="P246" s="43">
        <v>6520</v>
      </c>
      <c r="Q246" s="43">
        <v>26134</v>
      </c>
      <c r="R246" s="43">
        <v>17792</v>
      </c>
      <c r="S246" s="43">
        <v>2459</v>
      </c>
      <c r="T246" s="43">
        <v>1158</v>
      </c>
      <c r="U246" s="43">
        <v>1424</v>
      </c>
      <c r="V246" s="43">
        <v>2989</v>
      </c>
      <c r="W246" s="43">
        <v>116</v>
      </c>
      <c r="X246" s="43">
        <v>313</v>
      </c>
      <c r="Y246" s="44">
        <v>487093</v>
      </c>
      <c r="Z246" s="36"/>
    </row>
    <row r="247" spans="1:26" ht="11.25" customHeight="1">
      <c r="A247" s="37">
        <v>58</v>
      </c>
      <c r="B247" s="38"/>
      <c r="C247" s="39" t="s">
        <v>203</v>
      </c>
      <c r="D247" s="40">
        <v>1520</v>
      </c>
      <c r="E247" s="41">
        <v>0</v>
      </c>
      <c r="F247" s="41">
        <v>1638</v>
      </c>
      <c r="G247" s="41">
        <v>1992</v>
      </c>
      <c r="H247" s="41">
        <v>0</v>
      </c>
      <c r="I247" s="41">
        <v>0</v>
      </c>
      <c r="J247" s="41">
        <v>278</v>
      </c>
      <c r="K247" s="42">
        <v>200</v>
      </c>
      <c r="L247" s="37">
        <v>58</v>
      </c>
      <c r="M247" s="43">
        <v>0</v>
      </c>
      <c r="N247" s="43">
        <v>0</v>
      </c>
      <c r="O247" s="43">
        <v>0</v>
      </c>
      <c r="P247" s="43">
        <v>0</v>
      </c>
      <c r="Q247" s="43">
        <v>469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4">
        <v>6097</v>
      </c>
      <c r="Z247" s="36"/>
    </row>
    <row r="248" spans="1:26" ht="11.25" customHeight="1">
      <c r="A248" s="37">
        <v>59</v>
      </c>
      <c r="B248" s="38"/>
      <c r="C248" s="39" t="s">
        <v>204</v>
      </c>
      <c r="D248" s="40">
        <v>208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2">
        <v>0</v>
      </c>
      <c r="L248" s="37">
        <v>59</v>
      </c>
      <c r="M248" s="43">
        <v>0</v>
      </c>
      <c r="N248" s="43">
        <v>0</v>
      </c>
      <c r="O248" s="43">
        <v>0</v>
      </c>
      <c r="P248" s="43">
        <v>31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1845</v>
      </c>
      <c r="W248" s="43">
        <v>0</v>
      </c>
      <c r="X248" s="43">
        <v>0</v>
      </c>
      <c r="Y248" s="44">
        <v>2084</v>
      </c>
      <c r="Z248" s="36"/>
    </row>
    <row r="249" spans="1:26" ht="11.25" customHeight="1">
      <c r="A249" s="37">
        <v>60</v>
      </c>
      <c r="B249" s="38"/>
      <c r="C249" s="39" t="s">
        <v>205</v>
      </c>
      <c r="D249" s="40">
        <v>7686</v>
      </c>
      <c r="E249" s="41">
        <v>0</v>
      </c>
      <c r="F249" s="41">
        <v>2377</v>
      </c>
      <c r="G249" s="41">
        <v>777</v>
      </c>
      <c r="H249" s="41">
        <v>0</v>
      </c>
      <c r="I249" s="41">
        <v>0</v>
      </c>
      <c r="J249" s="41">
        <v>0</v>
      </c>
      <c r="K249" s="42">
        <v>0</v>
      </c>
      <c r="L249" s="37">
        <v>60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-893</v>
      </c>
      <c r="T249" s="43">
        <v>0</v>
      </c>
      <c r="U249" s="43">
        <v>0</v>
      </c>
      <c r="V249" s="43">
        <v>0</v>
      </c>
      <c r="W249" s="43">
        <v>0</v>
      </c>
      <c r="X249" s="43">
        <v>30</v>
      </c>
      <c r="Y249" s="44">
        <v>9977</v>
      </c>
      <c r="Z249" s="36"/>
    </row>
    <row r="250" spans="1:26" ht="11.25" customHeight="1">
      <c r="A250" s="37">
        <v>61</v>
      </c>
      <c r="B250" s="38"/>
      <c r="C250" s="39" t="s">
        <v>206</v>
      </c>
      <c r="D250" s="40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2">
        <v>0</v>
      </c>
      <c r="L250" s="37">
        <v>61</v>
      </c>
      <c r="M250" s="43">
        <v>0</v>
      </c>
      <c r="N250" s="43">
        <v>0</v>
      </c>
      <c r="O250" s="43">
        <v>0</v>
      </c>
      <c r="P250" s="43">
        <v>133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4">
        <v>133</v>
      </c>
      <c r="Z250" s="36"/>
    </row>
    <row r="251" spans="1:26" ht="11.25" customHeight="1">
      <c r="A251" s="37"/>
      <c r="B251" s="38"/>
      <c r="C251" s="39"/>
      <c r="D251" s="40"/>
      <c r="E251" s="41"/>
      <c r="F251" s="41"/>
      <c r="G251" s="41"/>
      <c r="H251" s="41"/>
      <c r="I251" s="41"/>
      <c r="J251" s="41"/>
      <c r="K251" s="42"/>
      <c r="L251" s="37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4"/>
      <c r="Z251" s="36"/>
    </row>
    <row r="252" spans="1:26" ht="11.25" customHeight="1">
      <c r="A252" s="28">
        <v>62</v>
      </c>
      <c r="B252" s="29"/>
      <c r="C252" s="30" t="s">
        <v>207</v>
      </c>
      <c r="D252" s="45">
        <v>182655</v>
      </c>
      <c r="E252" s="46">
        <v>88262</v>
      </c>
      <c r="F252" s="46">
        <v>324044</v>
      </c>
      <c r="G252" s="46">
        <v>220077</v>
      </c>
      <c r="H252" s="46">
        <v>53455</v>
      </c>
      <c r="I252" s="46">
        <v>36779</v>
      </c>
      <c r="J252" s="46">
        <v>18313</v>
      </c>
      <c r="K252" s="47">
        <v>21370</v>
      </c>
      <c r="L252" s="28">
        <v>62</v>
      </c>
      <c r="M252" s="48">
        <v>28962</v>
      </c>
      <c r="N252" s="48">
        <v>46575</v>
      </c>
      <c r="O252" s="48">
        <v>64005</v>
      </c>
      <c r="P252" s="48">
        <v>17815</v>
      </c>
      <c r="Q252" s="48">
        <v>109398</v>
      </c>
      <c r="R252" s="48">
        <v>16987</v>
      </c>
      <c r="S252" s="48">
        <v>63708</v>
      </c>
      <c r="T252" s="48">
        <v>19796</v>
      </c>
      <c r="U252" s="48">
        <v>13970</v>
      </c>
      <c r="V252" s="48">
        <v>20485</v>
      </c>
      <c r="W252" s="48">
        <v>10693</v>
      </c>
      <c r="X252" s="48">
        <v>3513</v>
      </c>
      <c r="Y252" s="49">
        <v>1360862</v>
      </c>
      <c r="Z252" s="36"/>
    </row>
    <row r="253" spans="1:26" ht="13.5" customHeight="1">
      <c r="A253" s="37">
        <v>63</v>
      </c>
      <c r="B253" s="38"/>
      <c r="C253" s="39" t="s">
        <v>208</v>
      </c>
      <c r="D253" s="40">
        <v>83580</v>
      </c>
      <c r="E253" s="41">
        <v>38235</v>
      </c>
      <c r="F253" s="41">
        <v>174516</v>
      </c>
      <c r="G253" s="41">
        <v>94802</v>
      </c>
      <c r="H253" s="41">
        <v>22512</v>
      </c>
      <c r="I253" s="41">
        <v>16964</v>
      </c>
      <c r="J253" s="41">
        <v>8698</v>
      </c>
      <c r="K253" s="42">
        <v>8957</v>
      </c>
      <c r="L253" s="37">
        <v>63</v>
      </c>
      <c r="M253" s="43">
        <v>14773</v>
      </c>
      <c r="N253" s="43">
        <v>28480</v>
      </c>
      <c r="O253" s="43">
        <v>28127</v>
      </c>
      <c r="P253" s="43">
        <v>8260</v>
      </c>
      <c r="Q253" s="43">
        <v>49514</v>
      </c>
      <c r="R253" s="43">
        <v>7455</v>
      </c>
      <c r="S253" s="43">
        <v>18157</v>
      </c>
      <c r="T253" s="43">
        <v>3478</v>
      </c>
      <c r="U253" s="43">
        <v>9657</v>
      </c>
      <c r="V253" s="43">
        <v>10107</v>
      </c>
      <c r="W253" s="43">
        <v>6472</v>
      </c>
      <c r="X253" s="43">
        <v>2426</v>
      </c>
      <c r="Y253" s="44">
        <v>635170</v>
      </c>
      <c r="Z253" s="36"/>
    </row>
    <row r="254" spans="1:26" ht="11.25" customHeight="1">
      <c r="A254" s="37">
        <v>64</v>
      </c>
      <c r="B254" s="38"/>
      <c r="C254" s="39" t="s">
        <v>209</v>
      </c>
      <c r="D254" s="40">
        <v>67093</v>
      </c>
      <c r="E254" s="41">
        <v>42075</v>
      </c>
      <c r="F254" s="41">
        <v>136318</v>
      </c>
      <c r="G254" s="41">
        <v>101818</v>
      </c>
      <c r="H254" s="41">
        <v>24791</v>
      </c>
      <c r="I254" s="41">
        <v>15475</v>
      </c>
      <c r="J254" s="41">
        <v>9238</v>
      </c>
      <c r="K254" s="42">
        <v>10205</v>
      </c>
      <c r="L254" s="37">
        <v>64</v>
      </c>
      <c r="M254" s="43">
        <v>11838</v>
      </c>
      <c r="N254" s="43">
        <v>17626</v>
      </c>
      <c r="O254" s="43">
        <v>24657</v>
      </c>
      <c r="P254" s="43">
        <v>5339</v>
      </c>
      <c r="Q254" s="43">
        <v>43057</v>
      </c>
      <c r="R254" s="43">
        <v>8367</v>
      </c>
      <c r="S254" s="43">
        <v>22479</v>
      </c>
      <c r="T254" s="43">
        <v>4762</v>
      </c>
      <c r="U254" s="43">
        <v>4263</v>
      </c>
      <c r="V254" s="43">
        <v>6932</v>
      </c>
      <c r="W254" s="43">
        <v>3836</v>
      </c>
      <c r="X254" s="43">
        <v>956</v>
      </c>
      <c r="Y254" s="44">
        <v>561125</v>
      </c>
      <c r="Z254" s="36"/>
    </row>
    <row r="255" spans="1:26" ht="11.25" customHeight="1">
      <c r="A255" s="37">
        <v>65</v>
      </c>
      <c r="B255" s="38"/>
      <c r="C255" s="39" t="s">
        <v>210</v>
      </c>
      <c r="D255" s="40">
        <v>51</v>
      </c>
      <c r="E255" s="41">
        <v>129</v>
      </c>
      <c r="F255" s="41">
        <v>1032</v>
      </c>
      <c r="G255" s="41">
        <v>1145</v>
      </c>
      <c r="H255" s="41">
        <v>25</v>
      </c>
      <c r="I255" s="41">
        <v>173</v>
      </c>
      <c r="J255" s="41">
        <v>144</v>
      </c>
      <c r="K255" s="42">
        <v>359</v>
      </c>
      <c r="L255" s="37">
        <v>65</v>
      </c>
      <c r="M255" s="43">
        <v>34</v>
      </c>
      <c r="N255" s="43">
        <v>64</v>
      </c>
      <c r="O255" s="43">
        <v>0</v>
      </c>
      <c r="P255" s="43">
        <v>0</v>
      </c>
      <c r="Q255" s="43">
        <v>214</v>
      </c>
      <c r="R255" s="43">
        <v>0</v>
      </c>
      <c r="S255" s="43">
        <v>0</v>
      </c>
      <c r="T255" s="43">
        <v>0</v>
      </c>
      <c r="U255" s="43">
        <v>0</v>
      </c>
      <c r="V255" s="43">
        <v>165</v>
      </c>
      <c r="W255" s="43">
        <v>73</v>
      </c>
      <c r="X255" s="43">
        <v>0</v>
      </c>
      <c r="Y255" s="44">
        <v>3608</v>
      </c>
      <c r="Z255" s="36"/>
    </row>
    <row r="256" spans="1:26" ht="11.25" customHeight="1">
      <c r="A256" s="37">
        <v>66</v>
      </c>
      <c r="B256" s="38"/>
      <c r="C256" s="39" t="s">
        <v>211</v>
      </c>
      <c r="D256" s="40">
        <v>31931</v>
      </c>
      <c r="E256" s="41">
        <v>7823</v>
      </c>
      <c r="F256" s="41">
        <v>12178</v>
      </c>
      <c r="G256" s="41">
        <v>22312</v>
      </c>
      <c r="H256" s="41">
        <v>6127</v>
      </c>
      <c r="I256" s="41">
        <v>4167</v>
      </c>
      <c r="J256" s="41">
        <v>233</v>
      </c>
      <c r="K256" s="42">
        <v>1849</v>
      </c>
      <c r="L256" s="37">
        <v>66</v>
      </c>
      <c r="M256" s="43">
        <v>2317</v>
      </c>
      <c r="N256" s="43">
        <v>405</v>
      </c>
      <c r="O256" s="43">
        <v>11221</v>
      </c>
      <c r="P256" s="43">
        <v>4216</v>
      </c>
      <c r="Q256" s="43">
        <v>16613</v>
      </c>
      <c r="R256" s="43">
        <v>1165</v>
      </c>
      <c r="S256" s="43">
        <v>23072</v>
      </c>
      <c r="T256" s="43">
        <v>11556</v>
      </c>
      <c r="U256" s="43">
        <v>50</v>
      </c>
      <c r="V256" s="43">
        <v>3281</v>
      </c>
      <c r="W256" s="43">
        <v>312</v>
      </c>
      <c r="X256" s="43">
        <v>131</v>
      </c>
      <c r="Y256" s="44">
        <v>160959</v>
      </c>
      <c r="Z256" s="36"/>
    </row>
    <row r="257" spans="1:26" ht="7.5" customHeight="1">
      <c r="A257" s="37"/>
      <c r="B257" s="38"/>
      <c r="C257" s="39"/>
      <c r="D257" s="40"/>
      <c r="E257" s="41"/>
      <c r="F257" s="41"/>
      <c r="G257" s="41"/>
      <c r="H257" s="41"/>
      <c r="I257" s="41"/>
      <c r="J257" s="41"/>
      <c r="K257" s="42"/>
      <c r="L257" s="37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4"/>
      <c r="Z257" s="36"/>
    </row>
    <row r="258" spans="1:26" ht="11.25" customHeight="1">
      <c r="A258" s="50">
        <v>67</v>
      </c>
      <c r="B258" s="51"/>
      <c r="C258" s="52" t="s">
        <v>212</v>
      </c>
      <c r="D258" s="53">
        <v>22680</v>
      </c>
      <c r="E258" s="54">
        <v>5337</v>
      </c>
      <c r="F258" s="54">
        <v>18273</v>
      </c>
      <c r="G258" s="54">
        <v>14190</v>
      </c>
      <c r="H258" s="54">
        <v>51</v>
      </c>
      <c r="I258" s="54">
        <v>310</v>
      </c>
      <c r="J258" s="54">
        <v>1011</v>
      </c>
      <c r="K258" s="55">
        <v>3099</v>
      </c>
      <c r="L258" s="50">
        <v>67</v>
      </c>
      <c r="M258" s="56">
        <v>5510</v>
      </c>
      <c r="N258" s="56">
        <v>9775</v>
      </c>
      <c r="O258" s="56">
        <v>34857</v>
      </c>
      <c r="P258" s="56">
        <v>5054</v>
      </c>
      <c r="Q258" s="56">
        <v>24042</v>
      </c>
      <c r="R258" s="56">
        <v>-4938</v>
      </c>
      <c r="S258" s="56">
        <v>6215</v>
      </c>
      <c r="T258" s="56">
        <v>-7247</v>
      </c>
      <c r="U258" s="56">
        <v>-4011</v>
      </c>
      <c r="V258" s="56">
        <v>-8883</v>
      </c>
      <c r="W258" s="56">
        <v>2388</v>
      </c>
      <c r="X258" s="56">
        <f>X224+X226-X236-X252</f>
        <v>-2923</v>
      </c>
      <c r="Y258" s="57">
        <v>124790</v>
      </c>
      <c r="Z258" s="36"/>
    </row>
    <row r="259" spans="1:26" ht="11.25" customHeight="1">
      <c r="A259" s="37">
        <v>68</v>
      </c>
      <c r="B259" s="38"/>
      <c r="C259" s="39" t="s">
        <v>213</v>
      </c>
      <c r="D259" s="40">
        <v>-5291</v>
      </c>
      <c r="E259" s="41">
        <v>-1786</v>
      </c>
      <c r="F259" s="41">
        <v>-6675</v>
      </c>
      <c r="G259" s="41">
        <v>4585</v>
      </c>
      <c r="H259" s="41">
        <v>280</v>
      </c>
      <c r="I259" s="41">
        <v>412</v>
      </c>
      <c r="J259" s="41">
        <v>-849</v>
      </c>
      <c r="K259" s="42">
        <v>-483</v>
      </c>
      <c r="L259" s="37">
        <v>68</v>
      </c>
      <c r="M259" s="43">
        <v>-24</v>
      </c>
      <c r="N259" s="155">
        <v>-210</v>
      </c>
      <c r="O259" s="43">
        <v>501</v>
      </c>
      <c r="P259" s="43">
        <v>-553</v>
      </c>
      <c r="Q259" s="43">
        <v>-4225</v>
      </c>
      <c r="R259" s="43">
        <v>-579</v>
      </c>
      <c r="S259" s="43">
        <v>-70</v>
      </c>
      <c r="T259" s="43">
        <v>-599</v>
      </c>
      <c r="U259" s="43">
        <v>-1131</v>
      </c>
      <c r="V259" s="43">
        <v>1390</v>
      </c>
      <c r="W259" s="43">
        <v>-382</v>
      </c>
      <c r="X259" s="43">
        <v>-545</v>
      </c>
      <c r="Y259" s="44">
        <v>-16234</v>
      </c>
      <c r="Z259" s="36"/>
    </row>
    <row r="260" spans="1:26" ht="11.25" customHeight="1">
      <c r="A260" s="37">
        <v>69</v>
      </c>
      <c r="B260" s="38"/>
      <c r="C260" s="39" t="s">
        <v>214</v>
      </c>
      <c r="D260" s="40">
        <v>1500</v>
      </c>
      <c r="E260" s="41">
        <v>812</v>
      </c>
      <c r="F260" s="41">
        <v>0</v>
      </c>
      <c r="G260" s="41">
        <v>0</v>
      </c>
      <c r="H260" s="41">
        <v>0</v>
      </c>
      <c r="I260" s="41">
        <v>0</v>
      </c>
      <c r="J260" s="41">
        <v>57</v>
      </c>
      <c r="K260" s="42">
        <v>0</v>
      </c>
      <c r="L260" s="37">
        <v>69</v>
      </c>
      <c r="M260" s="43">
        <v>794</v>
      </c>
      <c r="N260" s="43">
        <v>3156</v>
      </c>
      <c r="O260" s="43">
        <v>5356</v>
      </c>
      <c r="P260" s="43">
        <v>503</v>
      </c>
      <c r="Q260" s="43">
        <v>3942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563</v>
      </c>
      <c r="X260" s="43">
        <v>-41</v>
      </c>
      <c r="Y260" s="44">
        <v>16642</v>
      </c>
      <c r="Z260" s="36"/>
    </row>
    <row r="261" spans="1:26" ht="6.75" customHeight="1">
      <c r="A261" s="37"/>
      <c r="B261" s="38"/>
      <c r="C261" s="39"/>
      <c r="D261" s="40"/>
      <c r="E261" s="41"/>
      <c r="F261" s="41"/>
      <c r="G261" s="41"/>
      <c r="H261" s="41"/>
      <c r="I261" s="41"/>
      <c r="J261" s="41"/>
      <c r="K261" s="42"/>
      <c r="L261" s="37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4"/>
      <c r="Z261" s="36"/>
    </row>
    <row r="262" spans="1:26" ht="13.5" customHeight="1">
      <c r="A262" s="156">
        <v>70</v>
      </c>
      <c r="B262" s="157"/>
      <c r="C262" s="158" t="s">
        <v>215</v>
      </c>
      <c r="D262" s="159">
        <v>15889</v>
      </c>
      <c r="E262" s="160">
        <v>2739</v>
      </c>
      <c r="F262" s="160">
        <v>11598</v>
      </c>
      <c r="G262" s="160">
        <v>18775</v>
      </c>
      <c r="H262" s="160">
        <v>331</v>
      </c>
      <c r="I262" s="160">
        <v>722</v>
      </c>
      <c r="J262" s="160">
        <v>105</v>
      </c>
      <c r="K262" s="161">
        <v>2616</v>
      </c>
      <c r="L262" s="156">
        <v>70</v>
      </c>
      <c r="M262" s="162">
        <v>4692</v>
      </c>
      <c r="N262" s="162">
        <v>6409</v>
      </c>
      <c r="O262" s="162">
        <v>30002</v>
      </c>
      <c r="P262" s="162">
        <v>3998</v>
      </c>
      <c r="Q262" s="162">
        <v>15875</v>
      </c>
      <c r="R262" s="162">
        <v>-5517</v>
      </c>
      <c r="S262" s="162">
        <v>6145</v>
      </c>
      <c r="T262" s="162">
        <v>-7846</v>
      </c>
      <c r="U262" s="162">
        <v>-5142</v>
      </c>
      <c r="V262" s="162">
        <v>-7493</v>
      </c>
      <c r="W262" s="162">
        <v>1443</v>
      </c>
      <c r="X262" s="162">
        <f>X258+X259-X260</f>
        <v>-3427</v>
      </c>
      <c r="Y262" s="163">
        <v>91914</v>
      </c>
      <c r="Z262" s="36"/>
    </row>
    <row r="263" ht="2.25" customHeight="1">
      <c r="Z263" s="36"/>
    </row>
    <row r="264" spans="1:26" ht="13.5" customHeight="1">
      <c r="A264" s="68" t="s">
        <v>91</v>
      </c>
      <c r="B264" s="68"/>
      <c r="C264" s="68"/>
      <c r="D264" s="69"/>
      <c r="E264" s="69"/>
      <c r="F264" s="69"/>
      <c r="G264" s="69"/>
      <c r="H264" s="69"/>
      <c r="I264" s="69"/>
      <c r="J264" s="69"/>
      <c r="K264" s="69"/>
      <c r="L264" s="68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36"/>
    </row>
    <row r="265" spans="1:26" ht="13.5" customHeight="1">
      <c r="A265" s="68" t="s">
        <v>92</v>
      </c>
      <c r="B265" s="68"/>
      <c r="C265" s="68"/>
      <c r="D265" s="69"/>
      <c r="E265" s="69"/>
      <c r="F265" s="69"/>
      <c r="G265" s="69"/>
      <c r="H265" s="69"/>
      <c r="I265" s="69"/>
      <c r="J265" s="69"/>
      <c r="K265" s="69"/>
      <c r="L265" s="68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36"/>
    </row>
    <row r="266" spans="1:26" ht="13.5" customHeight="1">
      <c r="A266" s="68" t="s">
        <v>93</v>
      </c>
      <c r="B266" s="68"/>
      <c r="C266" s="68"/>
      <c r="D266" s="69"/>
      <c r="E266" s="69"/>
      <c r="F266" s="69"/>
      <c r="G266" s="69"/>
      <c r="H266" s="69"/>
      <c r="I266" s="69"/>
      <c r="J266" s="69"/>
      <c r="K266" s="69"/>
      <c r="L266" s="68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36"/>
    </row>
    <row r="267" spans="1:25" ht="13.5">
      <c r="A267" s="68" t="s">
        <v>94</v>
      </c>
      <c r="B267" s="68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4:25" ht="13.5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4:25" ht="13.5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4:25" ht="13.5"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4:25" ht="13.5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4:25" ht="13.5"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4:25" ht="13.5"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4:25" ht="13.5"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4:25" ht="13.5"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4:25" ht="13.5"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4:25" ht="13.5"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4:25" ht="13.5"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4:25" ht="13.5"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4:25" ht="13.5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4:25" ht="13.5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4:25" ht="13.5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4:25" ht="13.5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spans="4:25" ht="13.5"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spans="4:25" ht="13.5"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4:25" ht="13.5"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2" max="65535" man="1"/>
    <brk id="176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2000-07-13T17:14:37Z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