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520" activeTab="0"/>
  </bookViews>
  <sheets>
    <sheet name="LEASING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<sst xmlns="http://schemas.openxmlformats.org/spreadsheetml/2006/main" count="52" uniqueCount="36">
  <si>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EMPRESAS DE ARRENDAMIENTO FINANCIERO</t>
  </si>
  <si>
    <t>CONTRATOS  DE  ARRENDAMIENTO  FINANCIERO  POR  TIPO  DE  BIEN</t>
  </si>
  <si>
    <t>AL  30  DE  SETIEMBRE DEL 2000</t>
  </si>
  <si>
    <t>(EN MILES DE NUEVOS SOLES)</t>
  </si>
  <si>
    <t xml:space="preserve">                    TIPO DE BIEN</t>
  </si>
  <si>
    <t xml:space="preserve">   BIENES</t>
  </si>
  <si>
    <t>MAQ.Y EQUIP.</t>
  </si>
  <si>
    <t>UNIDADES DE</t>
  </si>
  <si>
    <t>SIST.PROCES.</t>
  </si>
  <si>
    <t xml:space="preserve"> INMUEBLES </t>
  </si>
  <si>
    <t xml:space="preserve"> INDUSTRIAL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</si>
  <si>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</si>
  <si>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</si>
  <si>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</si>
  <si>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</si>
  <si>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</si>
  <si>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</si>
  <si>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 xml:space="preserve"> MONTO</t>
  </si>
  <si>
    <t xml:space="preserve">  Agricultura.........................................................................</t>
  </si>
  <si>
    <t xml:space="preserve">  Ganadería y Animales Domésticos....................................</t>
  </si>
  <si>
    <t xml:space="preserve">  Pesquería.......................................................................</t>
  </si>
  <si>
    <t xml:space="preserve">  Minería............................................................................</t>
  </si>
  <si>
    <t xml:space="preserve">  Industria Manufacturera....................................................</t>
  </si>
  <si>
    <t xml:space="preserve">  Electricidad, Gas y Agua..................................................</t>
  </si>
  <si>
    <t xml:space="preserve">  Construcción...................................................................</t>
  </si>
  <si>
    <t xml:space="preserve">  Comercio......................................................................</t>
  </si>
  <si>
    <t xml:space="preserve">  Hoteles y Restaurantes......................................................</t>
  </si>
  <si>
    <t xml:space="preserve">  Transportes, Almacen., Comunic.  ....................................</t>
  </si>
  <si>
    <t xml:space="preserve">  Intermediación Financiera..................................................</t>
  </si>
  <si>
    <t xml:space="preserve">  Activid. Inmob., Empres. Y de Alquiler..........</t>
  </si>
  <si>
    <t xml:space="preserve">  Administración Pública y Defensa.......................................</t>
  </si>
  <si>
    <t xml:space="preserve">  Enseñanza......................................................................</t>
  </si>
  <si>
    <t xml:space="preserve">  Servicios Sociales y de Salud............................................</t>
  </si>
  <si>
    <t xml:space="preserve">  Otras Activid. de Serv. Comunitarios.....................</t>
  </si>
  <si>
    <t xml:space="preserve">  Otros...............................................................................</t>
  </si>
  <si>
    <t xml:space="preserve">  TOTAL : .........................................................................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</si>
</sst>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Zurich UBlkEx BT"/>
      <family val="2"/>
    </font>
    <font>
      <sz val="12"/>
      <name val="Zurich UBlkEx BT"/>
      <family val="2"/>
    </font>
    <font>
      <b/>
      <sz val="12"/>
      <color indexed="8"/>
      <name val="Zurich UBlkEx BT"/>
      <family val="2"/>
    </font>
    <font>
      <sz val="10"/>
      <name val="Avalon"/>
      <family val="0"/>
    </font>
    <font>
      <sz val="10"/>
      <color indexed="8"/>
      <name val="Avalon"/>
      <family val="2"/>
    </font>
    <font>
      <sz val="9"/>
      <name val="Arial"/>
      <family val="2"/>
    </font>
    <font>
      <sz val="14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 applyProtection="1">
      <alignment horizontal="centerContinuous" vertical="center"/>
      <protection/>
    </xf>
    <xf numFmtId="0" fontId="6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  <protection/>
    </xf>
    <xf numFmtId="0" fontId="9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 applyProtection="1">
      <alignment horizontal="centerContinuous"/>
      <protection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Continuous"/>
      <protection/>
    </xf>
    <xf numFmtId="0" fontId="15" fillId="2" borderId="5" xfId="0" applyFont="1" applyFill="1" applyBorder="1" applyAlignment="1">
      <alignment horizontal="centerContinuous"/>
    </xf>
    <xf numFmtId="0" fontId="14" fillId="2" borderId="0" xfId="0" applyFont="1" applyFill="1" applyBorder="1" applyAlignment="1" applyProtection="1">
      <alignment horizontal="centerContinuous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218" fontId="14" fillId="2" borderId="4" xfId="0" applyNumberFormat="1" applyFont="1" applyFill="1" applyBorder="1" applyAlignment="1" applyProtection="1">
      <alignment horizontal="right"/>
      <protection/>
    </xf>
    <xf numFmtId="218" fontId="14" fillId="2" borderId="0" xfId="0" applyNumberFormat="1" applyFont="1" applyFill="1" applyBorder="1" applyAlignment="1" applyProtection="1">
      <alignment horizontal="right"/>
      <protection/>
    </xf>
    <xf numFmtId="218" fontId="14" fillId="2" borderId="5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4" fillId="2" borderId="7" xfId="0" applyFont="1" applyFill="1" applyBorder="1" applyAlignment="1" applyProtection="1">
      <alignment vertical="center"/>
      <protection/>
    </xf>
    <xf numFmtId="218" fontId="14" fillId="2" borderId="9" xfId="0" applyNumberFormat="1" applyFont="1" applyFill="1" applyBorder="1" applyAlignment="1" applyProtection="1">
      <alignment horizontal="right" vertical="center"/>
      <protection/>
    </xf>
    <xf numFmtId="218" fontId="14" fillId="2" borderId="10" xfId="0" applyNumberFormat="1" applyFont="1" applyFill="1" applyBorder="1" applyAlignment="1" applyProtection="1">
      <alignment horizontal="right" vertical="center"/>
      <protection/>
    </xf>
    <xf numFmtId="218" fontId="14" fillId="2" borderId="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16859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867525" y="962025"/>
          <a:ext cx="752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7696200" y="962025"/>
          <a:ext cx="752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6.421875" style="58" customWidth="1"/>
    <col min="3" max="3" width="7.57421875" style="58" customWidth="1"/>
    <col min="4" max="4" width="6.421875" style="58" customWidth="1"/>
    <col min="5" max="5" width="7.421875" style="58" customWidth="1"/>
    <col min="6" max="7" width="6.421875" style="58" customWidth="1"/>
    <col min="8" max="8" width="5.8515625" style="58" customWidth="1"/>
    <col min="9" max="9" width="6.421875" style="58" customWidth="1"/>
    <col min="10" max="10" width="5.8515625" style="58" customWidth="1"/>
    <col min="11" max="11" width="6.421875" style="58" customWidth="1"/>
    <col min="12" max="12" width="5.8515625" style="58" customWidth="1"/>
    <col min="13" max="13" width="6.421875" style="58" customWidth="1"/>
    <col min="14" max="14" width="5.8515625" style="58" customWidth="1"/>
    <col min="15" max="15" width="6.421875" style="58" customWidth="1"/>
    <col min="16" max="16" width="5.8515625" style="58" customWidth="1"/>
    <col min="17" max="17" width="7.421875" style="58" customWidth="1"/>
  </cols>
  <sheetData>
    <row r="1" spans="1:17" s="5" customFormat="1" ht="13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s="10" customFormat="1" ht="14.2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7"/>
    </row>
    <row r="3" spans="1:17" s="15" customFormat="1" ht="13.5" customHeight="1">
      <c r="A3" s="11" t="s">
        <v>2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</row>
    <row r="4" spans="1:17" s="19" customFormat="1" ht="13.5" customHeight="1">
      <c r="A4" s="16" t="s">
        <v>3</v>
      </c>
      <c r="B4" s="17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8" customFormat="1" ht="12.75">
      <c r="A6" s="20" t="s">
        <v>4</v>
      </c>
      <c r="B6" s="21" t="s">
        <v>5</v>
      </c>
      <c r="C6" s="22"/>
      <c r="D6" s="23" t="s">
        <v>6</v>
      </c>
      <c r="E6" s="22"/>
      <c r="F6" s="23" t="s">
        <v>6</v>
      </c>
      <c r="G6" s="22"/>
      <c r="H6" s="23" t="s">
        <v>6</v>
      </c>
      <c r="I6" s="22"/>
      <c r="J6" s="23" t="s">
        <v>7</v>
      </c>
      <c r="K6" s="22"/>
      <c r="L6" s="23" t="s">
        <v>8</v>
      </c>
      <c r="M6" s="22"/>
      <c r="N6" s="24"/>
      <c r="O6" s="25"/>
      <c r="P6" s="26"/>
      <c r="Q6" s="27"/>
    </row>
    <row r="7" spans="1:17" s="28" customFormat="1" ht="12.75">
      <c r="A7" s="29"/>
      <c r="B7" s="30" t="s">
        <v>9</v>
      </c>
      <c r="C7" s="31"/>
      <c r="D7" s="32" t="s">
        <v>10</v>
      </c>
      <c r="E7" s="31"/>
      <c r="F7" s="32" t="s">
        <v>11</v>
      </c>
      <c r="G7" s="31"/>
      <c r="H7" s="32" t="s">
        <v>12</v>
      </c>
      <c r="I7" s="31"/>
      <c r="J7" s="32" t="s">
        <v>13</v>
      </c>
      <c r="K7" s="31"/>
      <c r="L7" s="32" t="s">
        <v>14</v>
      </c>
      <c r="M7" s="31"/>
      <c r="N7" s="33"/>
      <c r="O7" s="34"/>
      <c r="P7" s="35"/>
      <c r="Q7" s="34"/>
    </row>
    <row r="8" spans="1:17" s="28" customFormat="1" ht="12.75">
      <c r="A8" s="36" t="s">
        <v>15</v>
      </c>
      <c r="B8" s="37" t="s">
        <v>16</v>
      </c>
      <c r="C8" s="38" t="s">
        <v>17</v>
      </c>
      <c r="D8" s="38" t="s">
        <v>16</v>
      </c>
      <c r="E8" s="38" t="s">
        <v>17</v>
      </c>
      <c r="F8" s="38" t="s">
        <v>16</v>
      </c>
      <c r="G8" s="38" t="s">
        <v>17</v>
      </c>
      <c r="H8" s="38" t="s">
        <v>16</v>
      </c>
      <c r="I8" s="38" t="s">
        <v>17</v>
      </c>
      <c r="J8" s="38" t="s">
        <v>16</v>
      </c>
      <c r="K8" s="38" t="s">
        <v>17</v>
      </c>
      <c r="L8" s="38" t="s">
        <v>16</v>
      </c>
      <c r="M8" s="38" t="s">
        <v>17</v>
      </c>
      <c r="N8" s="38" t="s">
        <v>16</v>
      </c>
      <c r="O8" s="38" t="s">
        <v>17</v>
      </c>
      <c r="P8" s="38" t="s">
        <v>16</v>
      </c>
      <c r="Q8" s="38" t="s">
        <v>17</v>
      </c>
    </row>
    <row r="9" spans="1:17" s="28" customFormat="1" ht="8.2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s="28" customFormat="1" ht="14.25" customHeight="1">
      <c r="A10" s="43" t="s">
        <v>18</v>
      </c>
      <c r="B10" s="44">
        <v>1</v>
      </c>
      <c r="C10" s="45">
        <v>6538</v>
      </c>
      <c r="D10" s="45">
        <v>9</v>
      </c>
      <c r="E10" s="45">
        <v>16593</v>
      </c>
      <c r="F10" s="45">
        <v>11</v>
      </c>
      <c r="G10" s="45">
        <v>423</v>
      </c>
      <c r="H10" s="45">
        <v>2</v>
      </c>
      <c r="I10" s="45">
        <v>1140</v>
      </c>
      <c r="J10" s="45">
        <v>27</v>
      </c>
      <c r="K10" s="45">
        <v>3725</v>
      </c>
      <c r="L10" s="45">
        <v>0</v>
      </c>
      <c r="M10" s="45">
        <v>0</v>
      </c>
      <c r="N10" s="45">
        <v>4</v>
      </c>
      <c r="O10" s="45">
        <v>9665</v>
      </c>
      <c r="P10" s="45">
        <v>54</v>
      </c>
      <c r="Q10" s="46">
        <v>38084</v>
      </c>
    </row>
    <row r="11" spans="1:17" s="28" customFormat="1" ht="14.25" customHeight="1">
      <c r="A11" s="43" t="s">
        <v>19</v>
      </c>
      <c r="B11" s="44">
        <v>3</v>
      </c>
      <c r="C11" s="45">
        <v>11010</v>
      </c>
      <c r="D11" s="45">
        <v>9</v>
      </c>
      <c r="E11" s="45">
        <v>2313</v>
      </c>
      <c r="F11" s="45">
        <v>7</v>
      </c>
      <c r="G11" s="45">
        <v>1667</v>
      </c>
      <c r="H11" s="45">
        <v>0</v>
      </c>
      <c r="I11" s="45">
        <v>0</v>
      </c>
      <c r="J11" s="45">
        <v>12</v>
      </c>
      <c r="K11" s="45">
        <v>2482</v>
      </c>
      <c r="L11" s="45">
        <v>0</v>
      </c>
      <c r="M11" s="45">
        <v>0</v>
      </c>
      <c r="N11" s="45">
        <v>2</v>
      </c>
      <c r="O11" s="45">
        <v>751</v>
      </c>
      <c r="P11" s="45">
        <v>33</v>
      </c>
      <c r="Q11" s="46">
        <v>18223</v>
      </c>
    </row>
    <row r="12" spans="1:17" s="28" customFormat="1" ht="14.25" customHeight="1">
      <c r="A12" s="43" t="s">
        <v>20</v>
      </c>
      <c r="B12" s="44">
        <v>11</v>
      </c>
      <c r="C12" s="45">
        <v>33570</v>
      </c>
      <c r="D12" s="45">
        <v>3202</v>
      </c>
      <c r="E12" s="45">
        <v>8180</v>
      </c>
      <c r="F12" s="45">
        <v>0</v>
      </c>
      <c r="G12" s="45">
        <v>0</v>
      </c>
      <c r="H12" s="45">
        <v>2</v>
      </c>
      <c r="I12" s="45">
        <v>99</v>
      </c>
      <c r="J12" s="45">
        <v>12</v>
      </c>
      <c r="K12" s="45">
        <v>606</v>
      </c>
      <c r="L12" s="45">
        <v>1</v>
      </c>
      <c r="M12" s="45">
        <v>1</v>
      </c>
      <c r="N12" s="45">
        <v>9</v>
      </c>
      <c r="O12" s="45">
        <v>68143</v>
      </c>
      <c r="P12" s="45">
        <v>3237</v>
      </c>
      <c r="Q12" s="46">
        <v>110599</v>
      </c>
    </row>
    <row r="13" spans="1:17" s="28" customFormat="1" ht="14.25" customHeight="1">
      <c r="A13" s="43" t="s">
        <v>21</v>
      </c>
      <c r="B13" s="44">
        <v>9</v>
      </c>
      <c r="C13" s="45">
        <v>17832</v>
      </c>
      <c r="D13" s="45">
        <v>95</v>
      </c>
      <c r="E13" s="45">
        <v>188961</v>
      </c>
      <c r="F13" s="45">
        <v>4</v>
      </c>
      <c r="G13" s="45">
        <v>4677</v>
      </c>
      <c r="H13" s="45">
        <v>15</v>
      </c>
      <c r="I13" s="45">
        <v>61065</v>
      </c>
      <c r="J13" s="45">
        <v>70</v>
      </c>
      <c r="K13" s="45">
        <v>13075</v>
      </c>
      <c r="L13" s="45">
        <v>2</v>
      </c>
      <c r="M13" s="45">
        <v>36</v>
      </c>
      <c r="N13" s="45">
        <v>11</v>
      </c>
      <c r="O13" s="45">
        <v>31512</v>
      </c>
      <c r="P13" s="45">
        <v>206</v>
      </c>
      <c r="Q13" s="46">
        <v>317158</v>
      </c>
    </row>
    <row r="14" spans="1:17" s="28" customFormat="1" ht="14.25" customHeight="1">
      <c r="A14" s="43" t="s">
        <v>22</v>
      </c>
      <c r="B14" s="44">
        <v>101</v>
      </c>
      <c r="C14" s="45">
        <v>254609</v>
      </c>
      <c r="D14" s="45">
        <v>1543</v>
      </c>
      <c r="E14" s="45">
        <v>589262</v>
      </c>
      <c r="F14" s="45">
        <v>325</v>
      </c>
      <c r="G14" s="45">
        <v>37257</v>
      </c>
      <c r="H14" s="45">
        <v>9</v>
      </c>
      <c r="I14" s="45">
        <v>1091</v>
      </c>
      <c r="J14" s="45">
        <v>373</v>
      </c>
      <c r="K14" s="45">
        <v>43034</v>
      </c>
      <c r="L14" s="45">
        <v>192</v>
      </c>
      <c r="M14" s="45">
        <v>12621</v>
      </c>
      <c r="N14" s="45">
        <v>37</v>
      </c>
      <c r="O14" s="45">
        <v>74588</v>
      </c>
      <c r="P14" s="45">
        <v>2580</v>
      </c>
      <c r="Q14" s="46">
        <v>1012462</v>
      </c>
    </row>
    <row r="15" spans="1:17" s="28" customFormat="1" ht="14.25" customHeight="1">
      <c r="A15" s="43" t="s">
        <v>23</v>
      </c>
      <c r="B15" s="44">
        <v>4</v>
      </c>
      <c r="C15" s="45">
        <v>34350</v>
      </c>
      <c r="D15" s="45">
        <v>3</v>
      </c>
      <c r="E15" s="45">
        <v>39862</v>
      </c>
      <c r="F15" s="45">
        <v>0</v>
      </c>
      <c r="G15" s="45">
        <v>0</v>
      </c>
      <c r="H15" s="45">
        <v>0</v>
      </c>
      <c r="I15" s="45">
        <v>0</v>
      </c>
      <c r="J15" s="45">
        <v>14</v>
      </c>
      <c r="K15" s="45">
        <v>70105</v>
      </c>
      <c r="L15" s="45">
        <v>0</v>
      </c>
      <c r="M15" s="45">
        <v>0</v>
      </c>
      <c r="N15" s="45">
        <v>1</v>
      </c>
      <c r="O15" s="45">
        <v>36</v>
      </c>
      <c r="P15" s="45">
        <v>22</v>
      </c>
      <c r="Q15" s="46">
        <v>144353</v>
      </c>
    </row>
    <row r="16" spans="1:17" s="28" customFormat="1" ht="14.25" customHeight="1">
      <c r="A16" s="43" t="s">
        <v>24</v>
      </c>
      <c r="B16" s="44">
        <v>50</v>
      </c>
      <c r="C16" s="45">
        <v>82607</v>
      </c>
      <c r="D16" s="45">
        <v>131</v>
      </c>
      <c r="E16" s="45">
        <v>29486</v>
      </c>
      <c r="F16" s="45">
        <v>5422</v>
      </c>
      <c r="G16" s="45">
        <v>5351</v>
      </c>
      <c r="H16" s="45">
        <v>35</v>
      </c>
      <c r="I16" s="45">
        <v>65492</v>
      </c>
      <c r="J16" s="45">
        <v>209</v>
      </c>
      <c r="K16" s="45">
        <v>67552</v>
      </c>
      <c r="L16" s="45">
        <v>3</v>
      </c>
      <c r="M16" s="45">
        <v>161</v>
      </c>
      <c r="N16" s="45">
        <v>1464</v>
      </c>
      <c r="O16" s="45">
        <v>6248</v>
      </c>
      <c r="P16" s="45">
        <v>7314</v>
      </c>
      <c r="Q16" s="46">
        <v>256897</v>
      </c>
    </row>
    <row r="17" spans="1:17" s="28" customFormat="1" ht="14.25" customHeight="1">
      <c r="A17" s="43" t="s">
        <v>25</v>
      </c>
      <c r="B17" s="44">
        <v>156</v>
      </c>
      <c r="C17" s="45">
        <v>419029</v>
      </c>
      <c r="D17" s="45">
        <v>259</v>
      </c>
      <c r="E17" s="45">
        <v>29233</v>
      </c>
      <c r="F17" s="45">
        <v>1481</v>
      </c>
      <c r="G17" s="45">
        <v>14219</v>
      </c>
      <c r="H17" s="45">
        <v>12</v>
      </c>
      <c r="I17" s="45">
        <v>14444</v>
      </c>
      <c r="J17" s="45">
        <v>516</v>
      </c>
      <c r="K17" s="45">
        <v>81803</v>
      </c>
      <c r="L17" s="45">
        <v>520</v>
      </c>
      <c r="M17" s="45">
        <v>1742</v>
      </c>
      <c r="N17" s="45">
        <v>50</v>
      </c>
      <c r="O17" s="45">
        <v>10265</v>
      </c>
      <c r="P17" s="45">
        <v>2994</v>
      </c>
      <c r="Q17" s="46">
        <v>570735</v>
      </c>
    </row>
    <row r="18" spans="1:17" s="28" customFormat="1" ht="14.25" customHeight="1">
      <c r="A18" s="43" t="s">
        <v>26</v>
      </c>
      <c r="B18" s="44">
        <v>35</v>
      </c>
      <c r="C18" s="45">
        <v>98655</v>
      </c>
      <c r="D18" s="45">
        <v>1432</v>
      </c>
      <c r="E18" s="45">
        <v>4470</v>
      </c>
      <c r="F18" s="45">
        <v>10313</v>
      </c>
      <c r="G18" s="45">
        <v>16515</v>
      </c>
      <c r="H18" s="45">
        <v>0</v>
      </c>
      <c r="I18" s="45">
        <v>0</v>
      </c>
      <c r="J18" s="45">
        <v>24</v>
      </c>
      <c r="K18" s="45">
        <v>1169</v>
      </c>
      <c r="L18" s="45">
        <v>437</v>
      </c>
      <c r="M18" s="45">
        <v>1095</v>
      </c>
      <c r="N18" s="45">
        <v>14835</v>
      </c>
      <c r="O18" s="45">
        <v>46974</v>
      </c>
      <c r="P18" s="45">
        <v>27076</v>
      </c>
      <c r="Q18" s="46">
        <v>168878</v>
      </c>
    </row>
    <row r="19" spans="1:17" s="28" customFormat="1" ht="14.25" customHeight="1">
      <c r="A19" s="43" t="s">
        <v>27</v>
      </c>
      <c r="B19" s="44">
        <v>23</v>
      </c>
      <c r="C19" s="45">
        <v>30767</v>
      </c>
      <c r="D19" s="45">
        <v>122</v>
      </c>
      <c r="E19" s="45">
        <v>21110</v>
      </c>
      <c r="F19" s="45">
        <v>719</v>
      </c>
      <c r="G19" s="45">
        <v>3636</v>
      </c>
      <c r="H19" s="45">
        <v>3</v>
      </c>
      <c r="I19" s="45">
        <v>491</v>
      </c>
      <c r="J19" s="45">
        <v>360</v>
      </c>
      <c r="K19" s="45">
        <v>197728</v>
      </c>
      <c r="L19" s="45">
        <v>48</v>
      </c>
      <c r="M19" s="45">
        <v>231</v>
      </c>
      <c r="N19" s="45">
        <v>3</v>
      </c>
      <c r="O19" s="45">
        <v>335</v>
      </c>
      <c r="P19" s="45">
        <v>1278</v>
      </c>
      <c r="Q19" s="46">
        <v>254298</v>
      </c>
    </row>
    <row r="20" spans="1:17" s="28" customFormat="1" ht="14.25" customHeight="1">
      <c r="A20" s="43" t="s">
        <v>28</v>
      </c>
      <c r="B20" s="44">
        <v>17</v>
      </c>
      <c r="C20" s="45">
        <v>207646</v>
      </c>
      <c r="D20" s="45">
        <v>1</v>
      </c>
      <c r="E20" s="45">
        <v>3332</v>
      </c>
      <c r="F20" s="45">
        <v>48</v>
      </c>
      <c r="G20" s="45">
        <v>1079</v>
      </c>
      <c r="H20" s="45">
        <v>0</v>
      </c>
      <c r="I20" s="45">
        <v>0</v>
      </c>
      <c r="J20" s="45">
        <v>19</v>
      </c>
      <c r="K20" s="45">
        <v>1014</v>
      </c>
      <c r="L20" s="45">
        <v>4</v>
      </c>
      <c r="M20" s="45">
        <v>20</v>
      </c>
      <c r="N20" s="45">
        <v>2</v>
      </c>
      <c r="O20" s="45">
        <v>13543</v>
      </c>
      <c r="P20" s="45">
        <v>91</v>
      </c>
      <c r="Q20" s="46">
        <v>226634</v>
      </c>
    </row>
    <row r="21" spans="1:17" s="28" customFormat="1" ht="14.25" customHeight="1">
      <c r="A21" s="43" t="s">
        <v>29</v>
      </c>
      <c r="B21" s="44">
        <v>87</v>
      </c>
      <c r="C21" s="45">
        <v>190879</v>
      </c>
      <c r="D21" s="45">
        <v>11961</v>
      </c>
      <c r="E21" s="45">
        <v>78769</v>
      </c>
      <c r="F21" s="45">
        <v>1627</v>
      </c>
      <c r="G21" s="45">
        <v>24282</v>
      </c>
      <c r="H21" s="45">
        <v>12</v>
      </c>
      <c r="I21" s="45">
        <v>11480</v>
      </c>
      <c r="J21" s="45">
        <v>364</v>
      </c>
      <c r="K21" s="45">
        <v>42092</v>
      </c>
      <c r="L21" s="45">
        <v>923</v>
      </c>
      <c r="M21" s="45">
        <v>5094</v>
      </c>
      <c r="N21" s="45">
        <v>15</v>
      </c>
      <c r="O21" s="45">
        <v>32715</v>
      </c>
      <c r="P21" s="45">
        <v>14989</v>
      </c>
      <c r="Q21" s="46">
        <v>385311</v>
      </c>
    </row>
    <row r="22" spans="1:17" s="28" customFormat="1" ht="14.25" customHeight="1">
      <c r="A22" s="43" t="s">
        <v>30</v>
      </c>
      <c r="B22" s="44">
        <v>3</v>
      </c>
      <c r="C22" s="45">
        <v>4718</v>
      </c>
      <c r="D22" s="45">
        <v>0</v>
      </c>
      <c r="E22" s="45">
        <v>0</v>
      </c>
      <c r="F22" s="45">
        <v>3</v>
      </c>
      <c r="G22" s="45">
        <v>378</v>
      </c>
      <c r="H22" s="45">
        <v>0</v>
      </c>
      <c r="I22" s="45">
        <v>0</v>
      </c>
      <c r="J22" s="45">
        <v>8</v>
      </c>
      <c r="K22" s="45">
        <v>448</v>
      </c>
      <c r="L22" s="45">
        <v>0</v>
      </c>
      <c r="M22" s="45">
        <v>0</v>
      </c>
      <c r="N22" s="45">
        <v>0</v>
      </c>
      <c r="O22" s="45">
        <v>0</v>
      </c>
      <c r="P22" s="45">
        <v>14</v>
      </c>
      <c r="Q22" s="46">
        <v>5544</v>
      </c>
    </row>
    <row r="23" spans="1:17" s="28" customFormat="1" ht="14.25" customHeight="1">
      <c r="A23" s="43" t="s">
        <v>31</v>
      </c>
      <c r="B23" s="44">
        <v>2</v>
      </c>
      <c r="C23" s="45">
        <v>1440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2</v>
      </c>
      <c r="K23" s="45">
        <v>223</v>
      </c>
      <c r="L23" s="45">
        <v>0</v>
      </c>
      <c r="M23" s="45">
        <v>0</v>
      </c>
      <c r="N23" s="45">
        <v>0</v>
      </c>
      <c r="O23" s="45">
        <v>0</v>
      </c>
      <c r="P23" s="45">
        <v>4</v>
      </c>
      <c r="Q23" s="46">
        <v>1663</v>
      </c>
    </row>
    <row r="24" spans="1:17" s="28" customFormat="1" ht="14.25" customHeight="1">
      <c r="A24" s="43" t="s">
        <v>32</v>
      </c>
      <c r="B24" s="44">
        <v>13</v>
      </c>
      <c r="C24" s="45">
        <v>4543</v>
      </c>
      <c r="D24" s="45">
        <v>18</v>
      </c>
      <c r="E24" s="45">
        <v>3920</v>
      </c>
      <c r="F24" s="45">
        <v>15</v>
      </c>
      <c r="G24" s="45">
        <v>1079</v>
      </c>
      <c r="H24" s="45">
        <v>0</v>
      </c>
      <c r="I24" s="45">
        <v>5</v>
      </c>
      <c r="J24" s="45">
        <v>17</v>
      </c>
      <c r="K24" s="45">
        <v>667</v>
      </c>
      <c r="L24" s="45">
        <v>5</v>
      </c>
      <c r="M24" s="45">
        <v>911</v>
      </c>
      <c r="N24" s="45">
        <v>26</v>
      </c>
      <c r="O24" s="45">
        <v>5771</v>
      </c>
      <c r="P24" s="45">
        <v>94</v>
      </c>
      <c r="Q24" s="46">
        <v>16896</v>
      </c>
    </row>
    <row r="25" spans="1:17" s="28" customFormat="1" ht="14.25" customHeight="1">
      <c r="A25" s="43" t="s">
        <v>33</v>
      </c>
      <c r="B25" s="44">
        <v>25</v>
      </c>
      <c r="C25" s="45">
        <v>20328</v>
      </c>
      <c r="D25" s="45">
        <v>3158</v>
      </c>
      <c r="E25" s="45">
        <v>18256</v>
      </c>
      <c r="F25" s="45">
        <v>4403</v>
      </c>
      <c r="G25" s="45">
        <v>20661</v>
      </c>
      <c r="H25" s="45">
        <v>3</v>
      </c>
      <c r="I25" s="45">
        <v>2010</v>
      </c>
      <c r="J25" s="45">
        <v>165</v>
      </c>
      <c r="K25" s="45">
        <v>14811</v>
      </c>
      <c r="L25" s="45">
        <v>117</v>
      </c>
      <c r="M25" s="45">
        <v>4009</v>
      </c>
      <c r="N25" s="45">
        <v>17</v>
      </c>
      <c r="O25" s="45">
        <v>7735</v>
      </c>
      <c r="P25" s="45">
        <v>7888</v>
      </c>
      <c r="Q25" s="46">
        <v>87810</v>
      </c>
    </row>
    <row r="26" spans="1:17" s="28" customFormat="1" ht="14.25" customHeight="1">
      <c r="A26" s="43" t="s">
        <v>34</v>
      </c>
      <c r="B26" s="44">
        <v>25</v>
      </c>
      <c r="C26" s="45">
        <v>34896</v>
      </c>
      <c r="D26" s="45">
        <v>60</v>
      </c>
      <c r="E26" s="45">
        <v>9933</v>
      </c>
      <c r="F26" s="45">
        <v>14</v>
      </c>
      <c r="G26" s="45">
        <v>4663</v>
      </c>
      <c r="H26" s="45">
        <v>0</v>
      </c>
      <c r="I26" s="45">
        <v>100</v>
      </c>
      <c r="J26" s="45">
        <v>75</v>
      </c>
      <c r="K26" s="45">
        <v>7803</v>
      </c>
      <c r="L26" s="45">
        <v>164</v>
      </c>
      <c r="M26" s="45">
        <v>2082</v>
      </c>
      <c r="N26" s="45">
        <v>9</v>
      </c>
      <c r="O26" s="45">
        <v>2402</v>
      </c>
      <c r="P26" s="45">
        <v>347</v>
      </c>
      <c r="Q26" s="46">
        <v>61879</v>
      </c>
    </row>
    <row r="27" spans="1:17" ht="14.25" customHeight="1">
      <c r="A27" s="47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s="52" customFormat="1" ht="23.25" customHeight="1">
      <c r="A28" s="48" t="s">
        <v>35</v>
      </c>
      <c r="B28" s="49">
        <f>SUM(B10:B26)</f>
        <v>565</v>
      </c>
      <c r="C28" s="50">
        <f aca="true" t="shared" si="0" ref="C28:Q28">SUM(C10:C26)</f>
        <v>1453417</v>
      </c>
      <c r="D28" s="50">
        <f t="shared" si="0"/>
        <v>22003</v>
      </c>
      <c r="E28" s="50">
        <f t="shared" si="0"/>
        <v>1043680</v>
      </c>
      <c r="F28" s="50">
        <f t="shared" si="0"/>
        <v>24392</v>
      </c>
      <c r="G28" s="50">
        <f t="shared" si="0"/>
        <v>135887</v>
      </c>
      <c r="H28" s="50">
        <f t="shared" si="0"/>
        <v>93</v>
      </c>
      <c r="I28" s="50">
        <f t="shared" si="0"/>
        <v>157417</v>
      </c>
      <c r="J28" s="50">
        <f t="shared" si="0"/>
        <v>2267</v>
      </c>
      <c r="K28" s="50">
        <f t="shared" si="0"/>
        <v>548337</v>
      </c>
      <c r="L28" s="50">
        <f t="shared" si="0"/>
        <v>2416</v>
      </c>
      <c r="M28" s="50">
        <f t="shared" si="0"/>
        <v>28003</v>
      </c>
      <c r="N28" s="50">
        <f t="shared" si="0"/>
        <v>16485</v>
      </c>
      <c r="O28" s="50">
        <f t="shared" si="0"/>
        <v>310683</v>
      </c>
      <c r="P28" s="50">
        <f t="shared" si="0"/>
        <v>68221</v>
      </c>
      <c r="Q28" s="51">
        <f t="shared" si="0"/>
        <v>3677424</v>
      </c>
    </row>
    <row r="29" spans="1:17" ht="14.2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3.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7"/>
    </row>
    <row r="31" spans="1:17" ht="13.5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13.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2000-11-13T22:41:32Z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