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0140" windowHeight="5835" activeTab="0"/>
  </bookViews>
  <sheets>
    <sheet name="JUB_tipo" sheetId="1" r:id="rId1"/>
    <sheet name="JUB_modalidad" sheetId="2" r:id="rId2"/>
    <sheet name="JUB_afp" sheetId="3" r:id="rId3"/>
  </sheets>
  <definedNames>
    <definedName name="_xlnm.Print_Area" localSheetId="2">'JUB_afp'!$B$2:$K$44</definedName>
    <definedName name="_xlnm.Print_Area" localSheetId="1">'JUB_modalidad'!$B$2:$G$44</definedName>
    <definedName name="_xlnm.Print_Area" localSheetId="0">'JUB_tipo'!$B$1:$G$44</definedName>
  </definedNames>
  <calcPr fullCalcOnLoad="1"/>
</workbook>
</file>

<file path=xl/sharedStrings.xml><?xml version="1.0" encoding="utf-8"?>
<sst xmlns="http://schemas.openxmlformats.org/spreadsheetml/2006/main" count="118" uniqueCount="55">
  <si>
    <t>Rentas Vitalicias de Jubilación Adjudicadas</t>
  </si>
  <si>
    <t>Rentas de Jubilación en Dólares Americanos</t>
  </si>
  <si>
    <t>Horizonte</t>
  </si>
  <si>
    <t>Integra</t>
  </si>
  <si>
    <t>Profuturo</t>
  </si>
  <si>
    <t>Unión Vida</t>
  </si>
  <si>
    <t>Empresas</t>
  </si>
  <si>
    <t>Monto</t>
  </si>
  <si>
    <t>Participación                        (%)</t>
  </si>
  <si>
    <t>Participación                          (%)</t>
  </si>
  <si>
    <t>Participación                                      (%)</t>
  </si>
  <si>
    <t>Participación                             (%)</t>
  </si>
  <si>
    <t>El Pacífico Vida</t>
  </si>
  <si>
    <t>Interseguro</t>
  </si>
  <si>
    <t>InVita</t>
  </si>
  <si>
    <t>Mapfre Vida</t>
  </si>
  <si>
    <t>Rímac</t>
  </si>
  <si>
    <t>TOTAL</t>
  </si>
  <si>
    <t>Rentas de Jubilación en Nuevos Soles</t>
  </si>
  <si>
    <t>Participación                              (%)</t>
  </si>
  <si>
    <t>Participación                                 (%)</t>
  </si>
  <si>
    <t>Participación                                (%)</t>
  </si>
  <si>
    <r>
      <t xml:space="preserve"> por moneda y por AFP </t>
    </r>
    <r>
      <rPr>
        <vertAlign val="superscript"/>
        <sz val="22"/>
        <rFont val="Times New Roman"/>
        <family val="1"/>
      </rPr>
      <t>1/</t>
    </r>
  </si>
  <si>
    <t>Cuadro N° 19</t>
  </si>
  <si>
    <t>2/ Rentas vitalicias de jubilación adjudicadas hasta el 31 de Mayo del 2004.</t>
  </si>
  <si>
    <t>1/ Nota: Información obtenida de la Circular N° S-600-2003: Comprende información reportada mensualmente sobre todos los concursos ganados por las</t>
  </si>
  <si>
    <t>prima única.</t>
  </si>
  <si>
    <t xml:space="preserve">compañías de seguros, cuyas fechas de adjudicación están dentro del mes que se reporta, independientemente de que se haya realizado la transferencia de la </t>
  </si>
  <si>
    <r>
      <t>Royal Vida</t>
    </r>
    <r>
      <rPr>
        <vertAlign val="superscript"/>
        <sz val="10"/>
        <rFont val="Arial Narrow"/>
        <family val="2"/>
      </rPr>
      <t>2/</t>
    </r>
  </si>
  <si>
    <t>haya realizado la transferencia de la prima única.</t>
  </si>
  <si>
    <t>ganados por las compañías de seguros, cuyas fechas de adjudicación están dentro del mes que se reporta, independientemente de que se</t>
  </si>
  <si>
    <t xml:space="preserve">1/ Nota: Información obtenida de la Circular N° S-600-2003: Comprende información reportada mensualmente sobre todos los concursos </t>
  </si>
  <si>
    <t>Participación                           (%)</t>
  </si>
  <si>
    <t>Jubilación Anticipada</t>
  </si>
  <si>
    <t>Jubilación Legal</t>
  </si>
  <si>
    <t>Participación                         (%)</t>
  </si>
  <si>
    <t>Participación                     (%)</t>
  </si>
  <si>
    <r>
      <t xml:space="preserve">por moneda y tipo de pensión </t>
    </r>
    <r>
      <rPr>
        <vertAlign val="superscript"/>
        <sz val="22"/>
        <rFont val="Times New Roman"/>
        <family val="1"/>
      </rPr>
      <t>1/</t>
    </r>
  </si>
  <si>
    <t>Cuadro N° 17</t>
  </si>
  <si>
    <t>2/ Incluyen aquellas rentas con cobertura vitalicia para el cónyuge y aquellas con periodo garantizado de pago de pensión.</t>
  </si>
  <si>
    <t>independientemente de que se haya realizado la transferencia de la prima única.</t>
  </si>
  <si>
    <t xml:space="preserve">concursos ganados por las compañías de seguros, cuyas fechas de adjudicación están dentro del mes que se reporta, </t>
  </si>
  <si>
    <t xml:space="preserve">1/ Nota: Información obtenida de la Circular N° S-600-2003: Comprende información reportada mensualmente sobre todos los </t>
  </si>
  <si>
    <t>Participación                               (%)</t>
  </si>
  <si>
    <t>Participación                                  (%)</t>
  </si>
  <si>
    <r>
      <t>Renta Vitalicia Diferida</t>
    </r>
    <r>
      <rPr>
        <b/>
        <vertAlign val="superscript"/>
        <sz val="10"/>
        <rFont val="Arial Narrow"/>
        <family val="2"/>
      </rPr>
      <t>2/</t>
    </r>
  </si>
  <si>
    <r>
      <t>Renta Vitalicia Inmediata</t>
    </r>
    <r>
      <rPr>
        <b/>
        <vertAlign val="superscript"/>
        <sz val="10"/>
        <rFont val="Arial Narrow"/>
        <family val="2"/>
      </rPr>
      <t>2/</t>
    </r>
  </si>
  <si>
    <t>3/ Rentas vitalicias de jubilación adjudicadas hasta el 31 de Mayo del 2004.</t>
  </si>
  <si>
    <r>
      <t>Royal Vida</t>
    </r>
    <r>
      <rPr>
        <vertAlign val="superscript"/>
        <sz val="10"/>
        <rFont val="Arial Narrow"/>
        <family val="2"/>
      </rPr>
      <t>3/</t>
    </r>
  </si>
  <si>
    <t>Participación                            (%)</t>
  </si>
  <si>
    <t>Participación                    (%)</t>
  </si>
  <si>
    <r>
      <t>Rentas Vitalicias Diferidas</t>
    </r>
    <r>
      <rPr>
        <b/>
        <vertAlign val="superscript"/>
        <sz val="10"/>
        <rFont val="Arial Narrow"/>
        <family val="2"/>
      </rPr>
      <t>2/</t>
    </r>
  </si>
  <si>
    <r>
      <t>Rentas Vitalicias Inmediatas</t>
    </r>
    <r>
      <rPr>
        <b/>
        <vertAlign val="superscript"/>
        <sz val="10"/>
        <rFont val="Arial Narrow"/>
        <family val="2"/>
      </rPr>
      <t>2/</t>
    </r>
  </si>
  <si>
    <r>
      <t xml:space="preserve">por moneda y modalidad básica de pensión </t>
    </r>
    <r>
      <rPr>
        <vertAlign val="superscript"/>
        <sz val="22"/>
        <rFont val="Times New Roman"/>
        <family val="1"/>
      </rPr>
      <t>1/</t>
    </r>
  </si>
  <si>
    <t>Cuadro N° 18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</si>
</sst>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Al&quot;\ dd\ &quot;de&quot;\ mm\ &quot;del&quot;\ yyyy"/>
    <numFmt numFmtId="173" formatCode="&quot;Al&quot;\ dd\ &quot;de&quot;\ mmmm\ &quot;del&quot;\ yyyy"/>
    <numFmt numFmtId="174" formatCode="#,##0.0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_(* #,##0.0_);_(* \(#,##0.0\);_(* &quot;-&quot;_);_(@_)"/>
    <numFmt numFmtId="182" formatCode="_(* #,##0.00_);_(* \(#,##0.00\);_(* &quot;-&quot;_);_(@_)"/>
  </numFmts>
  <fonts count="50">
    <font>
      <sz val="10"/>
      <name val="Arial"/>
      <family val="0"/>
    </font>
    <font>
      <b/>
      <sz val="14"/>
      <name val="Times New Roman"/>
      <family val="1"/>
    </font>
    <font>
      <sz val="22"/>
      <name val="Times New Roman"/>
      <family val="1"/>
    </font>
    <font>
      <vertAlign val="superscript"/>
      <sz val="22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vertAlign val="superscript"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name val="Times New Roman"/>
      <family val="1"/>
    </font>
    <font>
      <sz val="16"/>
      <name val="Times New Roman"/>
      <family val="1"/>
    </font>
    <font>
      <b/>
      <sz val="13.5"/>
      <name val="Times New Roman"/>
      <family val="1"/>
    </font>
    <font>
      <sz val="10"/>
      <name val="Times New Roman"/>
      <family val="1"/>
    </font>
    <font>
      <b/>
      <vertAlign val="superscript"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173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 wrapText="1" shrinkToFit="1"/>
    </xf>
    <xf numFmtId="169" fontId="8" fillId="0" borderId="0" xfId="0" applyNumberFormat="1" applyFont="1" applyBorder="1" applyAlignment="1">
      <alignment/>
    </xf>
    <xf numFmtId="181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174" fontId="8" fillId="0" borderId="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174" fontId="9" fillId="0" borderId="0" xfId="0" applyNumberFormat="1" applyFont="1" applyBorder="1" applyAlignment="1">
      <alignment/>
    </xf>
    <xf numFmtId="169" fontId="8" fillId="0" borderId="0" xfId="0" applyNumberFormat="1" applyFont="1" applyBorder="1" applyAlignment="1">
      <alignment horizontal="right"/>
    </xf>
    <xf numFmtId="169" fontId="9" fillId="0" borderId="11" xfId="0" applyNumberFormat="1" applyFont="1" applyBorder="1" applyAlignment="1">
      <alignment/>
    </xf>
    <xf numFmtId="181" fontId="9" fillId="0" borderId="11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173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12" xfId="0" applyBorder="1" applyAlignment="1">
      <alignment/>
    </xf>
    <xf numFmtId="0" fontId="2" fillId="0" borderId="0" xfId="0" applyFont="1" applyAlignment="1">
      <alignment horizontal="center"/>
    </xf>
    <xf numFmtId="17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181" fontId="9" fillId="0" borderId="11" xfId="0" applyNumberFormat="1" applyFont="1" applyBorder="1" applyAlignment="1">
      <alignment/>
    </xf>
    <xf numFmtId="17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81" fontId="8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0" fontId="5" fillId="0" borderId="0" xfId="0" applyFont="1" applyAlignment="1">
      <alignment horizontal="center"/>
    </xf>
    <xf numFmtId="174" fontId="8" fillId="0" borderId="0" xfId="0" applyNumberFormat="1" applyFont="1" applyAlignment="1">
      <alignment horizontal="right"/>
    </xf>
    <xf numFmtId="182" fontId="8" fillId="0" borderId="0" xfId="0" applyNumberFormat="1" applyFont="1" applyAlignment="1">
      <alignment/>
    </xf>
    <xf numFmtId="0" fontId="29" fillId="0" borderId="0" xfId="0" applyFont="1" applyAlignment="1">
      <alignment/>
    </xf>
    <xf numFmtId="173" fontId="30" fillId="0" borderId="0" xfId="0" applyNumberFormat="1" applyFont="1" applyAlignment="1">
      <alignment horizontal="center"/>
    </xf>
    <xf numFmtId="3" fontId="31" fillId="0" borderId="0" xfId="0" applyNumberFormat="1" applyFont="1" applyAlignment="1">
      <alignment/>
    </xf>
    <xf numFmtId="181" fontId="8" fillId="0" borderId="0" xfId="0" applyNumberFormat="1" applyFont="1" applyBorder="1" applyAlignment="1">
      <alignment/>
    </xf>
    <xf numFmtId="173" fontId="29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3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2.421875" style="1" customWidth="1"/>
    <col min="2" max="2" width="3.7109375" style="1" customWidth="1"/>
    <col min="3" max="7" width="19.00390625" style="1" customWidth="1"/>
    <col min="8" max="8" width="11.421875" style="1" customWidth="1"/>
    <col min="9" max="9" width="9.8515625" style="1" customWidth="1"/>
    <col min="10" max="10" width="11.421875" style="1" customWidth="1"/>
    <col min="11" max="11" width="9.8515625" style="1" customWidth="1"/>
    <col min="12" max="16384" width="11.421875" style="1" customWidth="1"/>
  </cols>
  <sheetData>
    <row r="2" spans="2:7" ht="18.75">
      <c r="B2" s="29" t="s">
        <v>38</v>
      </c>
      <c r="C2" s="29"/>
      <c r="D2" s="29"/>
      <c r="E2" s="29"/>
      <c r="F2" s="29"/>
      <c r="G2" s="29"/>
    </row>
    <row r="3" spans="2:11" ht="27.75">
      <c r="B3" s="27" t="s">
        <v>0</v>
      </c>
      <c r="C3" s="27"/>
      <c r="D3" s="27"/>
      <c r="E3" s="27"/>
      <c r="F3" s="27"/>
      <c r="G3" s="27"/>
      <c r="H3" s="38"/>
      <c r="I3" s="38"/>
      <c r="J3" s="38"/>
      <c r="K3" s="38"/>
    </row>
    <row r="4" spans="2:11" ht="30.75">
      <c r="B4" s="27" t="s">
        <v>37</v>
      </c>
      <c r="C4" s="27"/>
      <c r="D4" s="27"/>
      <c r="E4" s="27"/>
      <c r="F4" s="27"/>
      <c r="G4" s="27"/>
      <c r="H4" s="38"/>
      <c r="I4" s="38"/>
      <c r="J4" s="38"/>
      <c r="K4" s="38"/>
    </row>
    <row r="5" spans="2:11" ht="18.75" customHeight="1">
      <c r="B5" s="28">
        <v>38352</v>
      </c>
      <c r="C5" s="28"/>
      <c r="D5" s="28"/>
      <c r="E5" s="28"/>
      <c r="F5" s="28"/>
      <c r="G5" s="28"/>
      <c r="H5" s="38"/>
      <c r="I5" s="38"/>
      <c r="J5" s="38"/>
      <c r="K5" s="38"/>
    </row>
    <row r="6" spans="2:11" ht="23.25">
      <c r="B6" s="43"/>
      <c r="C6" s="43"/>
      <c r="D6" s="43"/>
      <c r="E6" s="43"/>
      <c r="F6" s="43"/>
      <c r="G6" s="43"/>
      <c r="H6" s="38"/>
      <c r="I6" s="38"/>
      <c r="J6" s="38"/>
      <c r="K6" s="38"/>
    </row>
    <row r="7" spans="2:11" ht="23.25">
      <c r="B7" s="43"/>
      <c r="C7" s="43"/>
      <c r="D7" s="43"/>
      <c r="E7" s="43"/>
      <c r="F7" s="43"/>
      <c r="G7" s="43"/>
      <c r="H7" s="38"/>
      <c r="I7" s="38"/>
      <c r="J7" s="38"/>
      <c r="K7" s="38"/>
    </row>
    <row r="8" spans="2:11" ht="20.25">
      <c r="B8" s="39" t="s">
        <v>1</v>
      </c>
      <c r="C8" s="39"/>
      <c r="D8" s="39"/>
      <c r="E8" s="39"/>
      <c r="F8" s="39"/>
      <c r="G8" s="39"/>
      <c r="H8" s="42"/>
      <c r="I8" s="42"/>
      <c r="J8" s="42"/>
      <c r="K8" s="42"/>
    </row>
    <row r="9" spans="2:7" ht="6" customHeight="1" thickBot="1">
      <c r="B9" s="4"/>
      <c r="C9" s="4"/>
      <c r="D9" s="4"/>
      <c r="E9" s="4"/>
      <c r="F9" s="4"/>
      <c r="G9" s="4"/>
    </row>
    <row r="10" spans="2:11" ht="20.25" customHeight="1">
      <c r="B10" s="5"/>
      <c r="C10" s="5"/>
      <c r="D10" s="37" t="s">
        <v>34</v>
      </c>
      <c r="E10" s="37"/>
      <c r="F10" s="37" t="s">
        <v>33</v>
      </c>
      <c r="G10" s="37"/>
      <c r="H10" s="36"/>
      <c r="I10" s="36"/>
      <c r="J10" s="36"/>
      <c r="K10" s="36"/>
    </row>
    <row r="11" spans="2:11" ht="16.5" customHeight="1">
      <c r="B11" s="21" t="s">
        <v>6</v>
      </c>
      <c r="C11" s="21"/>
      <c r="D11" s="21" t="s">
        <v>7</v>
      </c>
      <c r="E11" s="21" t="s">
        <v>36</v>
      </c>
      <c r="F11" s="21" t="s">
        <v>7</v>
      </c>
      <c r="G11" s="21" t="s">
        <v>35</v>
      </c>
      <c r="H11" s="6"/>
      <c r="I11" s="6"/>
      <c r="J11" s="6"/>
      <c r="K11" s="6"/>
    </row>
    <row r="12" spans="2:11" ht="16.5" customHeight="1">
      <c r="B12" s="23"/>
      <c r="C12" s="23"/>
      <c r="D12" s="22"/>
      <c r="E12" s="22"/>
      <c r="F12" s="22"/>
      <c r="G12" s="22"/>
      <c r="H12" s="12"/>
      <c r="I12" s="12"/>
      <c r="J12" s="12"/>
      <c r="K12" s="12"/>
    </row>
    <row r="13" spans="2:11" ht="4.5" customHeight="1">
      <c r="B13" s="6"/>
      <c r="C13" s="6"/>
      <c r="D13" s="7"/>
      <c r="E13" s="7"/>
      <c r="F13" s="7"/>
      <c r="G13" s="7"/>
      <c r="H13" s="6"/>
      <c r="I13" s="6"/>
      <c r="J13" s="6"/>
      <c r="K13" s="6"/>
    </row>
    <row r="14" spans="2:11" ht="13.5">
      <c r="B14" s="5">
        <v>1</v>
      </c>
      <c r="C14" s="5" t="s">
        <v>12</v>
      </c>
      <c r="D14" s="35">
        <v>12533958.22</v>
      </c>
      <c r="E14" s="41">
        <f>+D14/$D$21*100</f>
        <v>25.842974003691786</v>
      </c>
      <c r="F14" s="35">
        <v>33574266.57</v>
      </c>
      <c r="G14" s="34">
        <f>+F14/$F$21*100</f>
        <v>24.454419140932178</v>
      </c>
      <c r="H14" s="30"/>
      <c r="I14" s="30"/>
      <c r="J14" s="30"/>
      <c r="K14" s="30"/>
    </row>
    <row r="15" spans="2:11" ht="13.5">
      <c r="B15" s="5">
        <v>2</v>
      </c>
      <c r="C15" s="5" t="s">
        <v>13</v>
      </c>
      <c r="D15" s="35">
        <v>10990337.02</v>
      </c>
      <c r="E15" s="41">
        <f>+D15/$D$21*100</f>
        <v>22.660279292016934</v>
      </c>
      <c r="F15" s="35">
        <v>35050860.2</v>
      </c>
      <c r="G15" s="34">
        <f>+F15/$F$21*100</f>
        <v>25.52992259097971</v>
      </c>
      <c r="H15" s="30"/>
      <c r="I15" s="30"/>
      <c r="J15" s="30"/>
      <c r="K15" s="30"/>
    </row>
    <row r="16" spans="2:11" ht="13.5">
      <c r="B16" s="5">
        <v>3</v>
      </c>
      <c r="C16" s="5" t="s">
        <v>14</v>
      </c>
      <c r="D16" s="35">
        <v>10809938.29</v>
      </c>
      <c r="E16" s="41">
        <f>+D16/$D$21*100</f>
        <v>22.288326584990198</v>
      </c>
      <c r="F16" s="35">
        <v>30355139.93</v>
      </c>
      <c r="G16" s="34">
        <f>+F16/$F$21*100</f>
        <v>22.109710524344198</v>
      </c>
      <c r="H16" s="30"/>
      <c r="I16" s="30"/>
      <c r="J16" s="30"/>
      <c r="K16" s="30"/>
    </row>
    <row r="17" spans="2:11" ht="13.5">
      <c r="B17" s="5">
        <v>4</v>
      </c>
      <c r="C17" s="5" t="s">
        <v>15</v>
      </c>
      <c r="D17" s="35">
        <v>1662709.73</v>
      </c>
      <c r="E17" s="41">
        <f>+D17/$D$21*100</f>
        <v>3.428235803396143</v>
      </c>
      <c r="F17" s="35">
        <v>6912959.79</v>
      </c>
      <c r="G17" s="34">
        <f>+F17/$F$21*100</f>
        <v>5.035178232608835</v>
      </c>
      <c r="H17" s="30"/>
      <c r="I17" s="30"/>
      <c r="J17" s="30"/>
      <c r="K17" s="30"/>
    </row>
    <row r="18" spans="2:11" ht="13.5">
      <c r="B18" s="5">
        <v>5</v>
      </c>
      <c r="C18" s="5" t="s">
        <v>16</v>
      </c>
      <c r="D18" s="35">
        <v>12432201.45</v>
      </c>
      <c r="E18" s="41">
        <f>+D18/$D$21*100</f>
        <v>25.63316816936137</v>
      </c>
      <c r="F18" s="35">
        <v>31382209</v>
      </c>
      <c r="G18" s="34">
        <f>+F18/$F$21*100</f>
        <v>22.857794699827274</v>
      </c>
      <c r="H18" s="30"/>
      <c r="I18" s="30"/>
      <c r="J18" s="30"/>
      <c r="K18" s="30"/>
    </row>
    <row r="19" spans="2:11" ht="13.5" customHeight="1">
      <c r="B19" s="5">
        <v>6</v>
      </c>
      <c r="C19" s="5" t="s">
        <v>28</v>
      </c>
      <c r="D19" s="35">
        <v>71303.49</v>
      </c>
      <c r="E19" s="41">
        <f>+D19/$D$21*100</f>
        <v>0.1470161465435695</v>
      </c>
      <c r="F19" s="35">
        <v>17813.54</v>
      </c>
      <c r="G19" s="34">
        <f>+F19/$F$21*100</f>
        <v>0.012974811307806953</v>
      </c>
      <c r="H19" s="30"/>
      <c r="I19" s="30"/>
      <c r="J19" s="30"/>
      <c r="K19" s="30"/>
    </row>
    <row r="20" spans="2:11" ht="7.5" customHeight="1">
      <c r="B20" s="5"/>
      <c r="C20" s="5"/>
      <c r="D20" s="33"/>
      <c r="E20" s="40"/>
      <c r="F20" s="33"/>
      <c r="G20" s="32"/>
      <c r="H20" s="30"/>
      <c r="I20" s="30"/>
      <c r="J20" s="30"/>
      <c r="K20" s="30"/>
    </row>
    <row r="21" spans="2:11" ht="13.5">
      <c r="B21" s="12"/>
      <c r="C21" s="13" t="s">
        <v>17</v>
      </c>
      <c r="D21" s="18">
        <f>SUM(D14:D20)</f>
        <v>48500448.199999996</v>
      </c>
      <c r="E21" s="31">
        <f>+D21/$D$21*100</f>
        <v>100</v>
      </c>
      <c r="F21" s="18">
        <f>SUM(F14:F19)</f>
        <v>137293249.03</v>
      </c>
      <c r="G21" s="31">
        <f>+F21/$F$21*100</f>
        <v>100</v>
      </c>
      <c r="H21" s="30"/>
      <c r="I21" s="30"/>
      <c r="J21" s="30"/>
      <c r="K21" s="30"/>
    </row>
    <row r="22" spans="3:11" ht="13.5">
      <c r="C22" s="20" t="s">
        <v>24</v>
      </c>
      <c r="D22" s="15"/>
      <c r="E22" s="16"/>
      <c r="F22" s="15"/>
      <c r="G22" s="16"/>
      <c r="H22" s="30"/>
      <c r="I22" s="30"/>
      <c r="J22" s="30"/>
      <c r="K22" s="30"/>
    </row>
    <row r="23" spans="2:11" ht="13.5">
      <c r="B23" s="6"/>
      <c r="C23" s="14"/>
      <c r="D23" s="15"/>
      <c r="E23" s="16"/>
      <c r="F23" s="15"/>
      <c r="G23" s="16"/>
      <c r="H23" s="30"/>
      <c r="I23" s="30"/>
      <c r="J23" s="30"/>
      <c r="K23" s="30"/>
    </row>
    <row r="24" spans="2:11" ht="13.5">
      <c r="B24" s="6"/>
      <c r="C24" s="14"/>
      <c r="D24" s="15"/>
      <c r="E24" s="16"/>
      <c r="F24" s="15"/>
      <c r="G24" s="16"/>
      <c r="H24" s="30"/>
      <c r="I24" s="30"/>
      <c r="J24" s="30"/>
      <c r="K24" s="30"/>
    </row>
    <row r="25" spans="2:11" ht="13.5">
      <c r="B25" s="6"/>
      <c r="C25" s="14"/>
      <c r="D25" s="15"/>
      <c r="E25" s="16"/>
      <c r="F25" s="15"/>
      <c r="G25" s="16"/>
      <c r="H25" s="30"/>
      <c r="I25" s="30"/>
      <c r="J25" s="30"/>
      <c r="K25" s="30"/>
    </row>
    <row r="26" spans="2:11" ht="13.5">
      <c r="B26" s="6"/>
      <c r="C26" s="14"/>
      <c r="D26" s="15"/>
      <c r="E26" s="16"/>
      <c r="F26" s="15"/>
      <c r="G26" s="16"/>
      <c r="H26" s="30"/>
      <c r="I26" s="30"/>
      <c r="J26" s="30"/>
      <c r="K26" s="30"/>
    </row>
    <row r="27" spans="2:11" ht="23.25">
      <c r="B27" s="39" t="s">
        <v>18</v>
      </c>
      <c r="C27" s="39"/>
      <c r="D27" s="39"/>
      <c r="E27" s="39"/>
      <c r="F27" s="39"/>
      <c r="G27" s="39"/>
      <c r="H27" s="38"/>
      <c r="I27" s="38"/>
      <c r="J27" s="38"/>
      <c r="K27" s="38"/>
    </row>
    <row r="28" spans="2:7" ht="4.5" customHeight="1" thickBot="1">
      <c r="B28" s="4"/>
      <c r="C28" s="4"/>
      <c r="D28" s="4"/>
      <c r="E28" s="4"/>
      <c r="F28" s="4"/>
      <c r="G28" s="4"/>
    </row>
    <row r="29" spans="2:11" ht="19.5" customHeight="1">
      <c r="B29" s="5"/>
      <c r="C29" s="5"/>
      <c r="D29" s="37" t="s">
        <v>34</v>
      </c>
      <c r="E29" s="37"/>
      <c r="F29" s="37" t="s">
        <v>33</v>
      </c>
      <c r="G29" s="37"/>
      <c r="H29" s="36"/>
      <c r="I29" s="36"/>
      <c r="J29" s="36"/>
      <c r="K29" s="36"/>
    </row>
    <row r="30" spans="2:11" ht="12.75">
      <c r="B30" s="21" t="s">
        <v>6</v>
      </c>
      <c r="C30" s="21"/>
      <c r="D30" s="21" t="s">
        <v>7</v>
      </c>
      <c r="E30" s="21" t="s">
        <v>32</v>
      </c>
      <c r="F30" s="21" t="s">
        <v>7</v>
      </c>
      <c r="G30" s="21" t="s">
        <v>19</v>
      </c>
      <c r="H30" s="6"/>
      <c r="I30" s="6"/>
      <c r="J30" s="6"/>
      <c r="K30" s="6"/>
    </row>
    <row r="31" spans="2:11" ht="12.75" customHeight="1">
      <c r="B31" s="23"/>
      <c r="C31" s="23"/>
      <c r="D31" s="22"/>
      <c r="E31" s="22"/>
      <c r="F31" s="22"/>
      <c r="G31" s="22"/>
      <c r="H31" s="12"/>
      <c r="I31" s="12"/>
      <c r="J31" s="12"/>
      <c r="K31" s="12"/>
    </row>
    <row r="32" spans="2:11" ht="5.25" customHeight="1">
      <c r="B32" s="6"/>
      <c r="C32" s="6"/>
      <c r="D32" s="7"/>
      <c r="E32" s="7"/>
      <c r="F32" s="7"/>
      <c r="G32" s="7"/>
      <c r="H32" s="6"/>
      <c r="I32" s="6"/>
      <c r="J32" s="6"/>
      <c r="K32" s="6"/>
    </row>
    <row r="33" spans="2:11" ht="13.5">
      <c r="B33" s="5">
        <v>1</v>
      </c>
      <c r="C33" s="5" t="s">
        <v>12</v>
      </c>
      <c r="D33" s="35">
        <v>83798.93</v>
      </c>
      <c r="E33" s="34">
        <f>+D33/$D$38*100</f>
        <v>4.978773459100736</v>
      </c>
      <c r="F33" s="35">
        <v>60330.94</v>
      </c>
      <c r="G33" s="34">
        <f>+F33/$F$38*100</f>
        <v>2.7846649684829115</v>
      </c>
      <c r="H33" s="30"/>
      <c r="I33" s="30"/>
      <c r="J33" s="30"/>
      <c r="K33" s="30"/>
    </row>
    <row r="34" spans="2:11" ht="13.5">
      <c r="B34" s="5">
        <v>2</v>
      </c>
      <c r="C34" s="5" t="s">
        <v>13</v>
      </c>
      <c r="D34" s="35">
        <v>676708.47</v>
      </c>
      <c r="E34" s="34">
        <f>+D34/$D$38*100</f>
        <v>40.20550345910941</v>
      </c>
      <c r="F34" s="35">
        <v>805214.83</v>
      </c>
      <c r="G34" s="34">
        <f>+F34/$F$38*100</f>
        <v>37.16589745168769</v>
      </c>
      <c r="H34" s="30"/>
      <c r="I34" s="30"/>
      <c r="J34" s="30"/>
      <c r="K34" s="30"/>
    </row>
    <row r="35" spans="2:11" ht="13.5">
      <c r="B35" s="5">
        <v>3</v>
      </c>
      <c r="C35" s="5" t="s">
        <v>14</v>
      </c>
      <c r="D35" s="35">
        <v>668450.64</v>
      </c>
      <c r="E35" s="34">
        <f>+D35/$D$38*100</f>
        <v>39.71487828246616</v>
      </c>
      <c r="F35" s="35">
        <v>1229328.11</v>
      </c>
      <c r="G35" s="34">
        <f>+F35/$F$38*100</f>
        <v>56.74148161272321</v>
      </c>
      <c r="H35" s="30"/>
      <c r="I35" s="30"/>
      <c r="J35" s="30"/>
      <c r="K35" s="30"/>
    </row>
    <row r="36" spans="2:11" ht="13.5">
      <c r="B36" s="5">
        <v>4</v>
      </c>
      <c r="C36" s="5" t="s">
        <v>16</v>
      </c>
      <c r="D36" s="35">
        <v>254165.94</v>
      </c>
      <c r="E36" s="34">
        <f>+D36/$D$38*100</f>
        <v>15.100844799323696</v>
      </c>
      <c r="F36" s="35">
        <v>71668.26</v>
      </c>
      <c r="G36" s="34">
        <f>+F36/$F$38*100</f>
        <v>3.3079559671061824</v>
      </c>
      <c r="H36" s="30"/>
      <c r="I36" s="30"/>
      <c r="J36" s="30"/>
      <c r="K36" s="30"/>
    </row>
    <row r="37" spans="2:11" ht="6.75" customHeight="1">
      <c r="B37" s="5"/>
      <c r="C37" s="5"/>
      <c r="D37" s="33"/>
      <c r="E37" s="32"/>
      <c r="F37" s="33"/>
      <c r="G37" s="32"/>
      <c r="H37" s="30"/>
      <c r="I37" s="30"/>
      <c r="J37" s="30"/>
      <c r="K37" s="30"/>
    </row>
    <row r="38" spans="2:11" ht="13.5">
      <c r="B38" s="12"/>
      <c r="C38" s="13" t="s">
        <v>17</v>
      </c>
      <c r="D38" s="18">
        <f>SUM(D33:D37)</f>
        <v>1683123.98</v>
      </c>
      <c r="E38" s="31">
        <f>+D38/$D$38*100</f>
        <v>100</v>
      </c>
      <c r="F38" s="18">
        <f>SUM(F33:F36)</f>
        <v>2166542.14</v>
      </c>
      <c r="G38" s="31">
        <f>+F38/$F$38*100</f>
        <v>100</v>
      </c>
      <c r="H38" s="30"/>
      <c r="I38" s="30"/>
      <c r="J38" s="30"/>
      <c r="K38" s="30"/>
    </row>
    <row r="39" spans="2:11" ht="13.5">
      <c r="B39" s="6"/>
      <c r="C39" s="14"/>
      <c r="D39" s="15"/>
      <c r="E39" s="16"/>
      <c r="F39" s="15"/>
      <c r="G39" s="16"/>
      <c r="H39" s="30"/>
      <c r="I39" s="30"/>
      <c r="J39" s="30"/>
      <c r="K39" s="30"/>
    </row>
    <row r="40" spans="2:11" ht="13.5">
      <c r="B40" s="6"/>
      <c r="C40" s="14"/>
      <c r="D40" s="15"/>
      <c r="E40" s="16"/>
      <c r="F40" s="15"/>
      <c r="G40" s="16"/>
      <c r="H40" s="30"/>
      <c r="I40" s="30"/>
      <c r="J40" s="30"/>
      <c r="K40" s="30"/>
    </row>
    <row r="41" spans="3:11" ht="13.5">
      <c r="C41" s="5" t="s">
        <v>31</v>
      </c>
      <c r="D41" s="15"/>
      <c r="E41" s="16"/>
      <c r="F41" s="15"/>
      <c r="G41" s="16"/>
      <c r="H41" s="30"/>
      <c r="I41" s="30"/>
      <c r="J41" s="30"/>
      <c r="K41" s="30"/>
    </row>
    <row r="42" spans="3:11" ht="13.5">
      <c r="C42" s="6" t="s">
        <v>30</v>
      </c>
      <c r="D42" s="15"/>
      <c r="E42" s="16"/>
      <c r="F42" s="15"/>
      <c r="G42" s="16"/>
      <c r="H42" s="30"/>
      <c r="I42" s="30"/>
      <c r="J42" s="30"/>
      <c r="K42" s="30"/>
    </row>
    <row r="43" ht="12.75">
      <c r="C43" s="6" t="s">
        <v>29</v>
      </c>
    </row>
  </sheetData>
  <sheetProtection/>
  <mergeCells count="20">
    <mergeCell ref="B4:G4"/>
    <mergeCell ref="B2:G2"/>
    <mergeCell ref="B8:G8"/>
    <mergeCell ref="D11:D12"/>
    <mergeCell ref="E11:E12"/>
    <mergeCell ref="F11:F12"/>
    <mergeCell ref="G11:G12"/>
    <mergeCell ref="B5:G5"/>
    <mergeCell ref="D10:E10"/>
    <mergeCell ref="F10:G10"/>
    <mergeCell ref="B3:G3"/>
    <mergeCell ref="F30:F31"/>
    <mergeCell ref="G30:G31"/>
    <mergeCell ref="B11:C12"/>
    <mergeCell ref="B30:C31"/>
    <mergeCell ref="D30:D31"/>
    <mergeCell ref="E30:E31"/>
    <mergeCell ref="B27:G27"/>
    <mergeCell ref="D29:E29"/>
    <mergeCell ref="F29:G29"/>
  </mergeCells>
  <printOptions horizontalCentered="1"/>
  <pageMargins left="1.04" right="0.83" top="1.27" bottom="1" header="0" footer="0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44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2" width="2.7109375" style="1" customWidth="1"/>
    <col min="3" max="3" width="12.8515625" style="1" customWidth="1"/>
    <col min="4" max="7" width="17.28125" style="1" customWidth="1"/>
    <col min="8" max="16384" width="11.421875" style="1" customWidth="1"/>
  </cols>
  <sheetData>
    <row r="2" spans="2:7" ht="18.75">
      <c r="B2" s="29" t="s">
        <v>54</v>
      </c>
      <c r="C2" s="29"/>
      <c r="D2" s="29"/>
      <c r="E2" s="29"/>
      <c r="F2" s="29"/>
      <c r="G2" s="29"/>
    </row>
    <row r="3" spans="2:7" ht="27.75">
      <c r="B3" s="27" t="s">
        <v>0</v>
      </c>
      <c r="C3" s="27"/>
      <c r="D3" s="27"/>
      <c r="E3" s="27"/>
      <c r="F3" s="27"/>
      <c r="G3" s="27"/>
    </row>
    <row r="4" spans="2:7" ht="30.75">
      <c r="B4" s="27" t="s">
        <v>53</v>
      </c>
      <c r="C4" s="27"/>
      <c r="D4" s="27"/>
      <c r="E4" s="27"/>
      <c r="F4" s="27"/>
      <c r="G4" s="27"/>
    </row>
    <row r="5" spans="2:7" ht="18.75">
      <c r="B5" s="28">
        <v>38352</v>
      </c>
      <c r="C5" s="28"/>
      <c r="D5" s="28"/>
      <c r="E5" s="28"/>
      <c r="F5" s="28"/>
      <c r="G5" s="28"/>
    </row>
    <row r="6" spans="2:7" ht="23.25" customHeight="1">
      <c r="B6" s="46"/>
      <c r="C6" s="46"/>
      <c r="D6" s="46"/>
      <c r="E6" s="46"/>
      <c r="F6" s="46"/>
      <c r="G6" s="46"/>
    </row>
    <row r="7" spans="2:7" ht="23.25" customHeight="1">
      <c r="B7" s="46"/>
      <c r="C7" s="46"/>
      <c r="D7" s="46"/>
      <c r="E7" s="46"/>
      <c r="F7" s="46"/>
      <c r="G7" s="46"/>
    </row>
    <row r="8" spans="2:7" ht="16.5">
      <c r="B8" s="24" t="s">
        <v>1</v>
      </c>
      <c r="C8" s="24"/>
      <c r="D8" s="24"/>
      <c r="E8" s="24"/>
      <c r="F8" s="24"/>
      <c r="G8" s="24"/>
    </row>
    <row r="9" spans="2:7" ht="6" customHeight="1" thickBot="1">
      <c r="B9" s="4"/>
      <c r="C9" s="4"/>
      <c r="D9" s="4"/>
      <c r="E9" s="4"/>
      <c r="F9" s="4"/>
      <c r="G9" s="4"/>
    </row>
    <row r="10" spans="2:7" ht="39" customHeight="1">
      <c r="B10" s="5"/>
      <c r="C10" s="5"/>
      <c r="D10" s="25" t="s">
        <v>52</v>
      </c>
      <c r="E10" s="25"/>
      <c r="F10" s="25" t="s">
        <v>51</v>
      </c>
      <c r="G10" s="25"/>
    </row>
    <row r="11" spans="2:7" ht="12.75" customHeight="1">
      <c r="B11" s="21" t="s">
        <v>6</v>
      </c>
      <c r="C11" s="21"/>
      <c r="D11" s="21" t="s">
        <v>7</v>
      </c>
      <c r="E11" s="21" t="s">
        <v>50</v>
      </c>
      <c r="F11" s="21" t="s">
        <v>7</v>
      </c>
      <c r="G11" s="21" t="s">
        <v>49</v>
      </c>
    </row>
    <row r="12" spans="2:7" ht="12.75" customHeight="1">
      <c r="B12" s="23"/>
      <c r="C12" s="23"/>
      <c r="D12" s="22"/>
      <c r="E12" s="22"/>
      <c r="F12" s="22"/>
      <c r="G12" s="22"/>
    </row>
    <row r="13" spans="2:7" ht="4.5" customHeight="1">
      <c r="B13" s="6"/>
      <c r="C13" s="6"/>
      <c r="D13" s="7"/>
      <c r="E13" s="7"/>
      <c r="F13" s="7"/>
      <c r="G13" s="7"/>
    </row>
    <row r="14" spans="2:7" ht="13.5">
      <c r="B14" s="5">
        <v>1</v>
      </c>
      <c r="C14" s="5" t="s">
        <v>12</v>
      </c>
      <c r="D14" s="35">
        <v>7707303.49</v>
      </c>
      <c r="E14" s="45">
        <f>+D14/$D$21*100</f>
        <v>25.364231005165205</v>
      </c>
      <c r="F14" s="35">
        <v>38400921.3</v>
      </c>
      <c r="G14" s="9">
        <f>+F14/$F$21*100</f>
        <v>24.70987404897738</v>
      </c>
    </row>
    <row r="15" spans="2:7" ht="13.5">
      <c r="B15" s="5">
        <v>2</v>
      </c>
      <c r="C15" s="5" t="s">
        <v>13</v>
      </c>
      <c r="D15" s="35">
        <v>7293165.23</v>
      </c>
      <c r="E15" s="45">
        <f>+D15/$D$21*100</f>
        <v>24.00132911498452</v>
      </c>
      <c r="F15" s="35">
        <v>38748031.99</v>
      </c>
      <c r="G15" s="9">
        <f>+F15/$F$21*100</f>
        <v>24.933229664951984</v>
      </c>
    </row>
    <row r="16" spans="2:7" ht="13.5">
      <c r="B16" s="5">
        <v>3</v>
      </c>
      <c r="C16" s="5" t="s">
        <v>14</v>
      </c>
      <c r="D16" s="35">
        <v>6260256.26</v>
      </c>
      <c r="E16" s="45">
        <f>+D16/$D$21*100</f>
        <v>20.602093343825434</v>
      </c>
      <c r="F16" s="35">
        <v>34904821.96</v>
      </c>
      <c r="G16" s="9">
        <f>+F16/$F$21*100</f>
        <v>22.460235982243994</v>
      </c>
    </row>
    <row r="17" spans="2:7" ht="13.5">
      <c r="B17" s="5">
        <v>4</v>
      </c>
      <c r="C17" s="5" t="s">
        <v>15</v>
      </c>
      <c r="D17" s="35">
        <v>896212.52</v>
      </c>
      <c r="E17" s="45">
        <f>+D17/$D$21*100</f>
        <v>2.949376706976053</v>
      </c>
      <c r="F17" s="35">
        <v>7679457</v>
      </c>
      <c r="G17" s="9">
        <f>+F17/$F$21*100</f>
        <v>4.941506839174135</v>
      </c>
    </row>
    <row r="18" spans="2:7" ht="13.5">
      <c r="B18" s="5">
        <v>5</v>
      </c>
      <c r="C18" s="5" t="s">
        <v>16</v>
      </c>
      <c r="D18" s="35">
        <v>8181469.74</v>
      </c>
      <c r="E18" s="45">
        <f>+D18/$D$21*100</f>
        <v>26.924681078976025</v>
      </c>
      <c r="F18" s="35">
        <v>35632940.71</v>
      </c>
      <c r="G18" s="9">
        <f>+F18/$F$21*100</f>
        <v>22.928759184191204</v>
      </c>
    </row>
    <row r="19" spans="2:7" ht="15.75">
      <c r="B19" s="5">
        <v>6</v>
      </c>
      <c r="C19" s="5" t="s">
        <v>48</v>
      </c>
      <c r="D19" s="35">
        <v>48098.42</v>
      </c>
      <c r="E19" s="45">
        <f>+D19/$D$21*100</f>
        <v>0.15828875007275184</v>
      </c>
      <c r="F19" s="35">
        <v>41018.61</v>
      </c>
      <c r="G19" s="9">
        <f>+F19/$F$21*100</f>
        <v>0.026394280461289978</v>
      </c>
    </row>
    <row r="20" spans="2:7" ht="6" customHeight="1">
      <c r="B20" s="5"/>
      <c r="C20" s="5"/>
      <c r="D20" s="33"/>
      <c r="E20" s="11"/>
      <c r="F20" s="33"/>
      <c r="G20" s="11"/>
    </row>
    <row r="21" spans="2:7" ht="13.5">
      <c r="B21" s="12"/>
      <c r="C21" s="13" t="s">
        <v>17</v>
      </c>
      <c r="D21" s="18">
        <f>SUM(D14:D19)</f>
        <v>30386505.660000004</v>
      </c>
      <c r="E21" s="31">
        <f>+D21/$D$21*100</f>
        <v>100</v>
      </c>
      <c r="F21" s="18">
        <f>SUM(F14:F19)</f>
        <v>155407191.57000002</v>
      </c>
      <c r="G21" s="31">
        <f>+F21/$F$21*100</f>
        <v>100</v>
      </c>
    </row>
    <row r="22" spans="2:7" ht="13.5">
      <c r="B22" s="6"/>
      <c r="C22" s="20" t="s">
        <v>47</v>
      </c>
      <c r="D22" s="15"/>
      <c r="E22" s="16"/>
      <c r="F22" s="15"/>
      <c r="G22" s="16"/>
    </row>
    <row r="23" spans="2:7" ht="13.5">
      <c r="B23" s="6"/>
      <c r="C23" s="14"/>
      <c r="D23" s="15"/>
      <c r="E23" s="16"/>
      <c r="F23" s="15"/>
      <c r="G23" s="16"/>
    </row>
    <row r="24" spans="2:7" ht="13.5">
      <c r="B24" s="6"/>
      <c r="C24" s="14"/>
      <c r="D24" s="15"/>
      <c r="E24" s="16"/>
      <c r="F24" s="15"/>
      <c r="G24" s="16"/>
    </row>
    <row r="25" spans="2:7" ht="13.5">
      <c r="B25" s="6"/>
      <c r="C25" s="14"/>
      <c r="D25" s="15"/>
      <c r="E25" s="16"/>
      <c r="F25" s="15"/>
      <c r="G25" s="16"/>
    </row>
    <row r="26" spans="2:7" ht="13.5">
      <c r="B26" s="6"/>
      <c r="C26" s="14"/>
      <c r="D26" s="15"/>
      <c r="E26" s="16"/>
      <c r="F26" s="15"/>
      <c r="G26" s="16"/>
    </row>
    <row r="27" spans="2:7" ht="16.5">
      <c r="B27" s="24" t="s">
        <v>18</v>
      </c>
      <c r="C27" s="24"/>
      <c r="D27" s="24"/>
      <c r="E27" s="24"/>
      <c r="F27" s="24"/>
      <c r="G27" s="24"/>
    </row>
    <row r="28" spans="2:7" ht="4.5" customHeight="1" thickBot="1">
      <c r="B28" s="4"/>
      <c r="C28" s="4"/>
      <c r="D28" s="4"/>
      <c r="E28" s="4"/>
      <c r="F28" s="4"/>
      <c r="G28" s="4"/>
    </row>
    <row r="29" spans="2:7" ht="39" customHeight="1">
      <c r="B29" s="5"/>
      <c r="C29" s="5"/>
      <c r="D29" s="25" t="s">
        <v>46</v>
      </c>
      <c r="E29" s="25"/>
      <c r="F29" s="25" t="s">
        <v>45</v>
      </c>
      <c r="G29" s="25"/>
    </row>
    <row r="30" spans="2:7" ht="12.75" customHeight="1">
      <c r="B30" s="21" t="s">
        <v>6</v>
      </c>
      <c r="C30" s="21"/>
      <c r="D30" s="21" t="s">
        <v>7</v>
      </c>
      <c r="E30" s="21" t="s">
        <v>44</v>
      </c>
      <c r="F30" s="21" t="s">
        <v>7</v>
      </c>
      <c r="G30" s="21" t="s">
        <v>43</v>
      </c>
    </row>
    <row r="31" spans="2:7" ht="12.75" customHeight="1">
      <c r="B31" s="23"/>
      <c r="C31" s="23"/>
      <c r="D31" s="22"/>
      <c r="E31" s="22"/>
      <c r="F31" s="22"/>
      <c r="G31" s="22"/>
    </row>
    <row r="32" spans="2:7" ht="5.25" customHeight="1">
      <c r="B32" s="6"/>
      <c r="C32" s="6"/>
      <c r="D32" s="7"/>
      <c r="E32" s="7"/>
      <c r="F32" s="7"/>
      <c r="G32" s="7"/>
    </row>
    <row r="33" spans="2:7" ht="13.5">
      <c r="B33" s="5">
        <v>1</v>
      </c>
      <c r="C33" s="5" t="s">
        <v>12</v>
      </c>
      <c r="D33" s="35"/>
      <c r="E33" s="45">
        <f>+D33/$D$38*100</f>
        <v>0</v>
      </c>
      <c r="F33" s="35">
        <v>144129.87</v>
      </c>
      <c r="G33" s="9">
        <f>+F33/$F$38*100</f>
        <v>5.0755953436073735</v>
      </c>
    </row>
    <row r="34" spans="2:7" ht="13.5">
      <c r="B34" s="5">
        <v>2</v>
      </c>
      <c r="C34" s="5" t="s">
        <v>13</v>
      </c>
      <c r="D34" s="35">
        <v>437153.39</v>
      </c>
      <c r="E34" s="45">
        <f>+D34/$D$38*100</f>
        <v>43.28243672437019</v>
      </c>
      <c r="F34" s="35">
        <v>1044769.91</v>
      </c>
      <c r="G34" s="9">
        <f>+F34/$F$38*100</f>
        <v>36.79202160063764</v>
      </c>
    </row>
    <row r="35" spans="2:7" ht="13.5">
      <c r="B35" s="5">
        <v>3</v>
      </c>
      <c r="C35" s="5" t="s">
        <v>14</v>
      </c>
      <c r="D35" s="35">
        <v>521213.38</v>
      </c>
      <c r="E35" s="45">
        <f>+D35/$D$38*100</f>
        <v>51.60519317886364</v>
      </c>
      <c r="F35" s="35">
        <v>1376565.37</v>
      </c>
      <c r="G35" s="9">
        <f>+F35/$F$38*100</f>
        <v>48.476341386717145</v>
      </c>
    </row>
    <row r="36" spans="2:7" ht="13.5">
      <c r="B36" s="5">
        <v>4</v>
      </c>
      <c r="C36" s="5" t="s">
        <v>16</v>
      </c>
      <c r="D36" s="35">
        <v>51635.03</v>
      </c>
      <c r="E36" s="45">
        <f>+D36/$D$38*100</f>
        <v>5.112370096766164</v>
      </c>
      <c r="F36" s="35">
        <v>274199.17</v>
      </c>
      <c r="G36" s="9">
        <f>+F36/$F$38*100</f>
        <v>9.656041669037837</v>
      </c>
    </row>
    <row r="37" spans="2:7" ht="7.5" customHeight="1">
      <c r="B37" s="5"/>
      <c r="C37" s="5"/>
      <c r="D37" s="33"/>
      <c r="E37" s="11"/>
      <c r="F37" s="33"/>
      <c r="G37" s="11"/>
    </row>
    <row r="38" spans="2:7" ht="13.5">
      <c r="B38" s="12"/>
      <c r="C38" s="13" t="s">
        <v>17</v>
      </c>
      <c r="D38" s="18">
        <f>SUM(D33:D36)</f>
        <v>1010001.8</v>
      </c>
      <c r="E38" s="31">
        <f>+D38/$D$38*100</f>
        <v>100</v>
      </c>
      <c r="F38" s="18">
        <f>SUM(F33:F36)</f>
        <v>2839664.3200000003</v>
      </c>
      <c r="G38" s="31">
        <f>+F38/$F$38*100</f>
        <v>100</v>
      </c>
    </row>
    <row r="39" spans="2:7" ht="13.5">
      <c r="B39" s="6"/>
      <c r="C39" s="14"/>
      <c r="D39" s="15"/>
      <c r="E39" s="16"/>
      <c r="F39" s="15"/>
      <c r="G39" s="16"/>
    </row>
    <row r="40" spans="2:7" ht="13.5">
      <c r="B40" s="6"/>
      <c r="C40" s="14"/>
      <c r="D40" s="15"/>
      <c r="E40" s="16"/>
      <c r="F40" s="15"/>
      <c r="G40" s="16"/>
    </row>
    <row r="41" spans="2:7" ht="13.5">
      <c r="B41" s="5" t="s">
        <v>42</v>
      </c>
      <c r="C41" s="14"/>
      <c r="D41" s="15"/>
      <c r="E41" s="16"/>
      <c r="F41" s="15"/>
      <c r="G41" s="16"/>
    </row>
    <row r="42" ht="12.75">
      <c r="B42" s="6" t="s">
        <v>41</v>
      </c>
    </row>
    <row r="43" spans="2:7" ht="13.5">
      <c r="B43" s="6" t="s">
        <v>40</v>
      </c>
      <c r="C43" s="14"/>
      <c r="D43" s="15"/>
      <c r="E43" s="16"/>
      <c r="F43" s="15"/>
      <c r="G43" s="16"/>
    </row>
    <row r="44" spans="2:4" ht="12.75">
      <c r="B44" s="5" t="s">
        <v>39</v>
      </c>
      <c r="D44" s="44"/>
    </row>
  </sheetData>
  <sheetProtection/>
  <mergeCells count="20">
    <mergeCell ref="E11:E12"/>
    <mergeCell ref="F11:F12"/>
    <mergeCell ref="G11:G12"/>
    <mergeCell ref="B2:G2"/>
    <mergeCell ref="B3:G3"/>
    <mergeCell ref="F10:G10"/>
    <mergeCell ref="D10:E10"/>
    <mergeCell ref="B4:G4"/>
    <mergeCell ref="B5:G5"/>
    <mergeCell ref="B8:G8"/>
    <mergeCell ref="B30:C31"/>
    <mergeCell ref="B11:C12"/>
    <mergeCell ref="F30:F31"/>
    <mergeCell ref="G30:G31"/>
    <mergeCell ref="D30:D31"/>
    <mergeCell ref="E30:E31"/>
    <mergeCell ref="B27:G27"/>
    <mergeCell ref="F29:G29"/>
    <mergeCell ref="D29:E29"/>
    <mergeCell ref="D11:D12"/>
  </mergeCells>
  <printOptions horizontalCentered="1"/>
  <pageMargins left="0.83" right="0.69" top="1.39" bottom="1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4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1.7109375" style="1" customWidth="1"/>
    <col min="2" max="2" width="2.7109375" style="1" customWidth="1"/>
    <col min="3" max="3" width="12.8515625" style="1" customWidth="1"/>
    <col min="4" max="11" width="11.57421875" style="1" customWidth="1"/>
    <col min="12" max="16384" width="11.421875" style="1" customWidth="1"/>
  </cols>
  <sheetData>
    <row r="2" spans="2:11" ht="18.75">
      <c r="B2" s="29" t="s">
        <v>23</v>
      </c>
      <c r="C2" s="29"/>
      <c r="D2" s="29"/>
      <c r="E2" s="29"/>
      <c r="F2" s="29"/>
      <c r="G2" s="29"/>
      <c r="H2" s="29"/>
      <c r="I2" s="29"/>
      <c r="J2" s="29"/>
      <c r="K2" s="29"/>
    </row>
    <row r="3" spans="2:11" ht="27.75" customHeight="1">
      <c r="B3" s="27" t="s">
        <v>0</v>
      </c>
      <c r="C3" s="27"/>
      <c r="D3" s="27"/>
      <c r="E3" s="27"/>
      <c r="F3" s="27"/>
      <c r="G3" s="27"/>
      <c r="H3" s="27"/>
      <c r="I3" s="27"/>
      <c r="J3" s="27"/>
      <c r="K3" s="27"/>
    </row>
    <row r="4" spans="2:11" ht="30.75">
      <c r="B4" s="27" t="s">
        <v>22</v>
      </c>
      <c r="C4" s="27"/>
      <c r="D4" s="27"/>
      <c r="E4" s="27"/>
      <c r="F4" s="27"/>
      <c r="G4" s="27"/>
      <c r="H4" s="27"/>
      <c r="I4" s="27"/>
      <c r="J4" s="27"/>
      <c r="K4" s="27"/>
    </row>
    <row r="5" spans="2:11" ht="18.75">
      <c r="B5" s="28">
        <v>38352</v>
      </c>
      <c r="C5" s="28"/>
      <c r="D5" s="28"/>
      <c r="E5" s="28"/>
      <c r="F5" s="28"/>
      <c r="G5" s="28"/>
      <c r="H5" s="28"/>
      <c r="I5" s="28"/>
      <c r="J5" s="28"/>
      <c r="K5" s="28"/>
    </row>
    <row r="6" spans="2:11" ht="18.75">
      <c r="B6" s="2"/>
      <c r="C6" s="2"/>
      <c r="D6" s="2"/>
      <c r="E6" s="2"/>
      <c r="F6" s="2"/>
      <c r="G6" s="2"/>
      <c r="H6" s="2"/>
      <c r="I6" s="2"/>
      <c r="J6" s="2"/>
      <c r="K6" s="2"/>
    </row>
    <row r="7" spans="2:11" ht="23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23.25" customHeight="1">
      <c r="B8" s="24" t="s">
        <v>1</v>
      </c>
      <c r="C8" s="24"/>
      <c r="D8" s="24"/>
      <c r="E8" s="24"/>
      <c r="F8" s="24"/>
      <c r="G8" s="24"/>
      <c r="H8" s="24"/>
      <c r="I8" s="24"/>
      <c r="J8" s="24"/>
      <c r="K8" s="24"/>
    </row>
    <row r="9" spans="2:11" ht="6" customHeight="1" thickBo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2:11" ht="39" customHeight="1">
      <c r="B10" s="5"/>
      <c r="C10" s="5"/>
      <c r="D10" s="25" t="s">
        <v>2</v>
      </c>
      <c r="E10" s="25"/>
      <c r="F10" s="25" t="s">
        <v>3</v>
      </c>
      <c r="G10" s="25"/>
      <c r="H10" s="25" t="s">
        <v>4</v>
      </c>
      <c r="I10" s="25"/>
      <c r="J10" s="25" t="s">
        <v>5</v>
      </c>
      <c r="K10" s="25"/>
    </row>
    <row r="11" spans="2:11" ht="14.25" customHeight="1">
      <c r="B11" s="21" t="s">
        <v>6</v>
      </c>
      <c r="C11" s="21"/>
      <c r="D11" s="21" t="s">
        <v>7</v>
      </c>
      <c r="E11" s="21" t="s">
        <v>8</v>
      </c>
      <c r="F11" s="21" t="s">
        <v>7</v>
      </c>
      <c r="G11" s="21" t="s">
        <v>9</v>
      </c>
      <c r="H11" s="21" t="s">
        <v>7</v>
      </c>
      <c r="I11" s="21" t="s">
        <v>10</v>
      </c>
      <c r="J11" s="21" t="s">
        <v>7</v>
      </c>
      <c r="K11" s="21" t="s">
        <v>11</v>
      </c>
    </row>
    <row r="12" spans="2:11" ht="14.25" customHeight="1">
      <c r="B12" s="23"/>
      <c r="C12" s="23"/>
      <c r="D12" s="22"/>
      <c r="E12" s="22"/>
      <c r="F12" s="26"/>
      <c r="G12" s="26"/>
      <c r="H12" s="22"/>
      <c r="I12" s="22"/>
      <c r="J12" s="22"/>
      <c r="K12" s="22"/>
    </row>
    <row r="13" spans="2:11" ht="4.5" customHeight="1">
      <c r="B13" s="6"/>
      <c r="C13" s="6"/>
      <c r="D13" s="7"/>
      <c r="E13" s="7"/>
      <c r="F13" s="7"/>
      <c r="G13" s="7"/>
      <c r="H13" s="7"/>
      <c r="I13" s="7"/>
      <c r="J13" s="7"/>
      <c r="K13" s="7"/>
    </row>
    <row r="14" spans="2:11" ht="13.5">
      <c r="B14" s="5">
        <v>1</v>
      </c>
      <c r="C14" s="5" t="s">
        <v>12</v>
      </c>
      <c r="D14" s="8">
        <v>10274276.75</v>
      </c>
      <c r="E14" s="9">
        <f aca="true" t="shared" si="0" ref="E14:E19">+D14/$D$21*100</f>
        <v>24.356620717997508</v>
      </c>
      <c r="F14" s="8">
        <v>13641738.87</v>
      </c>
      <c r="G14" s="9">
        <f aca="true" t="shared" si="1" ref="G14:G19">+F14/$F$21*100</f>
        <v>21.57867642604299</v>
      </c>
      <c r="H14" s="8">
        <v>6172560.86</v>
      </c>
      <c r="I14" s="9">
        <f aca="true" t="shared" si="2" ref="I14:I19">+H14/$H$21*100</f>
        <v>24.066487945510197</v>
      </c>
      <c r="J14" s="8">
        <v>16019648.31</v>
      </c>
      <c r="K14" s="9">
        <f aca="true" t="shared" si="3" ref="K14:K19">+J14/$J$21*100</f>
        <v>29.262596208724073</v>
      </c>
    </row>
    <row r="15" spans="2:11" ht="13.5">
      <c r="B15" s="5">
        <v>2</v>
      </c>
      <c r="C15" s="5" t="s">
        <v>13</v>
      </c>
      <c r="D15" s="8">
        <v>9937652.9</v>
      </c>
      <c r="E15" s="9">
        <f t="shared" si="0"/>
        <v>23.55860645007524</v>
      </c>
      <c r="F15" s="8">
        <v>11105828.39</v>
      </c>
      <c r="G15" s="9">
        <f t="shared" si="1"/>
        <v>17.567340905343983</v>
      </c>
      <c r="H15" s="8">
        <v>8199891.28</v>
      </c>
      <c r="I15" s="9">
        <f t="shared" si="2"/>
        <v>31.970941902485215</v>
      </c>
      <c r="J15" s="8">
        <v>16797824.65</v>
      </c>
      <c r="K15" s="9">
        <f t="shared" si="3"/>
        <v>30.684066866253307</v>
      </c>
    </row>
    <row r="16" spans="2:11" ht="13.5">
      <c r="B16" s="5">
        <v>3</v>
      </c>
      <c r="C16" s="5" t="s">
        <v>14</v>
      </c>
      <c r="D16" s="8">
        <v>5262539.25</v>
      </c>
      <c r="E16" s="9">
        <f t="shared" si="0"/>
        <v>12.475590802615383</v>
      </c>
      <c r="F16" s="8">
        <v>24881309.75</v>
      </c>
      <c r="G16" s="9">
        <f t="shared" si="1"/>
        <v>39.357572906788725</v>
      </c>
      <c r="H16" s="8">
        <v>4731714.75</v>
      </c>
      <c r="I16" s="9">
        <f t="shared" si="2"/>
        <v>18.448705257880242</v>
      </c>
      <c r="J16" s="8">
        <v>6289514.47</v>
      </c>
      <c r="K16" s="9">
        <f t="shared" si="3"/>
        <v>11.488861598144359</v>
      </c>
    </row>
    <row r="17" spans="2:11" ht="13.5">
      <c r="B17" s="5">
        <v>4</v>
      </c>
      <c r="C17" s="5" t="s">
        <v>15</v>
      </c>
      <c r="D17" s="8">
        <v>2308307.4</v>
      </c>
      <c r="E17" s="9">
        <f t="shared" si="0"/>
        <v>5.472167940419452</v>
      </c>
      <c r="F17" s="8">
        <v>2153237.66</v>
      </c>
      <c r="G17" s="9">
        <f t="shared" si="1"/>
        <v>3.406018776366592</v>
      </c>
      <c r="H17" s="8">
        <v>1378202.24</v>
      </c>
      <c r="I17" s="9">
        <f t="shared" si="2"/>
        <v>5.37353755559976</v>
      </c>
      <c r="J17" s="8">
        <v>2735922.22</v>
      </c>
      <c r="K17" s="9">
        <f t="shared" si="3"/>
        <v>4.997624519157497</v>
      </c>
    </row>
    <row r="18" spans="2:11" ht="13.5">
      <c r="B18" s="5">
        <v>5</v>
      </c>
      <c r="C18" s="5" t="s">
        <v>16</v>
      </c>
      <c r="D18" s="8">
        <v>14351810.92</v>
      </c>
      <c r="E18" s="9">
        <f t="shared" si="0"/>
        <v>34.02299000704404</v>
      </c>
      <c r="F18" s="8">
        <v>11416911.2</v>
      </c>
      <c r="G18" s="9">
        <f t="shared" si="1"/>
        <v>18.059415659351803</v>
      </c>
      <c r="H18" s="8">
        <v>5165581.14</v>
      </c>
      <c r="I18" s="9">
        <f t="shared" si="2"/>
        <v>20.140327338524582</v>
      </c>
      <c r="J18" s="8">
        <v>12880107.19</v>
      </c>
      <c r="K18" s="9">
        <f t="shared" si="3"/>
        <v>23.527693525629818</v>
      </c>
    </row>
    <row r="19" spans="2:11" ht="13.5" customHeight="1">
      <c r="B19" s="5">
        <v>6</v>
      </c>
      <c r="C19" s="5" t="s">
        <v>28</v>
      </c>
      <c r="D19" s="8">
        <v>48098.42</v>
      </c>
      <c r="E19" s="9">
        <f t="shared" si="0"/>
        <v>0.1140240818483837</v>
      </c>
      <c r="F19" s="8">
        <v>19582.17</v>
      </c>
      <c r="G19" s="9">
        <f t="shared" si="1"/>
        <v>0.030975326105898864</v>
      </c>
      <c r="H19" s="8"/>
      <c r="I19" s="9">
        <f t="shared" si="2"/>
        <v>0</v>
      </c>
      <c r="J19" s="8">
        <v>21436.44</v>
      </c>
      <c r="K19" s="9">
        <f t="shared" si="3"/>
        <v>0.03915728209095379</v>
      </c>
    </row>
    <row r="20" spans="2:11" ht="5.25" customHeight="1">
      <c r="B20" s="5"/>
      <c r="C20" s="5"/>
      <c r="D20" s="10"/>
      <c r="E20" s="11"/>
      <c r="F20" s="10"/>
      <c r="G20" s="11"/>
      <c r="H20" s="10"/>
      <c r="I20" s="11"/>
      <c r="J20" s="10"/>
      <c r="K20" s="11"/>
    </row>
    <row r="21" spans="2:11" ht="13.5">
      <c r="B21" s="12"/>
      <c r="C21" s="13" t="s">
        <v>17</v>
      </c>
      <c r="D21" s="18">
        <f>SUM(D14:D19)</f>
        <v>42182685.64</v>
      </c>
      <c r="E21" s="19">
        <f>+D21/$D$21*100</f>
        <v>100</v>
      </c>
      <c r="F21" s="18">
        <f>SUM(F14:F19)</f>
        <v>63218608.04000001</v>
      </c>
      <c r="G21" s="19">
        <f>+F21/$F$21*100</f>
        <v>100</v>
      </c>
      <c r="H21" s="18">
        <f>SUM(H14:H19)</f>
        <v>25647950.27</v>
      </c>
      <c r="I21" s="19">
        <f>+H21/$H$21*100</f>
        <v>100</v>
      </c>
      <c r="J21" s="18">
        <f>SUM(J14:J19)</f>
        <v>54744453.279999994</v>
      </c>
      <c r="K21" s="19">
        <f>+J21/$J$21*100</f>
        <v>100</v>
      </c>
    </row>
    <row r="22" spans="2:11" ht="13.5">
      <c r="B22" s="6"/>
      <c r="C22" s="20" t="s">
        <v>24</v>
      </c>
      <c r="D22" s="15"/>
      <c r="E22" s="16"/>
      <c r="F22" s="15"/>
      <c r="G22" s="16"/>
      <c r="H22" s="15"/>
      <c r="I22" s="16"/>
      <c r="J22" s="15"/>
      <c r="K22" s="16"/>
    </row>
    <row r="23" spans="2:11" ht="13.5">
      <c r="B23" s="6"/>
      <c r="C23" s="14"/>
      <c r="D23" s="15"/>
      <c r="E23" s="16"/>
      <c r="F23" s="15"/>
      <c r="G23" s="16"/>
      <c r="H23" s="15"/>
      <c r="I23" s="16"/>
      <c r="J23" s="15"/>
      <c r="K23" s="16"/>
    </row>
    <row r="24" spans="2:11" ht="13.5">
      <c r="B24" s="6"/>
      <c r="C24" s="14"/>
      <c r="D24" s="15"/>
      <c r="E24" s="16"/>
      <c r="F24" s="15"/>
      <c r="G24" s="16"/>
      <c r="H24" s="15"/>
      <c r="I24" s="16"/>
      <c r="J24" s="15"/>
      <c r="K24" s="16"/>
    </row>
    <row r="25" spans="2:11" ht="13.5">
      <c r="B25" s="6"/>
      <c r="C25" s="14"/>
      <c r="D25" s="15"/>
      <c r="E25" s="16"/>
      <c r="F25" s="15"/>
      <c r="G25" s="16"/>
      <c r="H25" s="15"/>
      <c r="I25" s="16"/>
      <c r="J25" s="15"/>
      <c r="K25" s="16"/>
    </row>
    <row r="26" spans="2:11" ht="13.5">
      <c r="B26" s="6"/>
      <c r="C26" s="14"/>
      <c r="D26" s="15"/>
      <c r="E26" s="16"/>
      <c r="F26" s="15"/>
      <c r="G26" s="16"/>
      <c r="H26" s="15"/>
      <c r="I26" s="16"/>
      <c r="J26" s="15"/>
      <c r="K26" s="16"/>
    </row>
    <row r="27" spans="2:11" ht="16.5">
      <c r="B27" s="24" t="s">
        <v>18</v>
      </c>
      <c r="C27" s="24"/>
      <c r="D27" s="24"/>
      <c r="E27" s="24"/>
      <c r="F27" s="24"/>
      <c r="G27" s="24"/>
      <c r="H27" s="24"/>
      <c r="I27" s="24"/>
      <c r="J27" s="24"/>
      <c r="K27" s="24"/>
    </row>
    <row r="28" spans="2:11" ht="4.5" customHeight="1" thickBo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39" customHeight="1">
      <c r="B29" s="5"/>
      <c r="C29" s="5"/>
      <c r="D29" s="25" t="s">
        <v>2</v>
      </c>
      <c r="E29" s="25"/>
      <c r="F29" s="25" t="s">
        <v>3</v>
      </c>
      <c r="G29" s="25"/>
      <c r="H29" s="25" t="s">
        <v>4</v>
      </c>
      <c r="I29" s="25"/>
      <c r="J29" s="25" t="s">
        <v>5</v>
      </c>
      <c r="K29" s="25"/>
    </row>
    <row r="30" spans="2:11" ht="12.75" customHeight="1">
      <c r="B30" s="21" t="s">
        <v>6</v>
      </c>
      <c r="C30" s="21"/>
      <c r="D30" s="21" t="s">
        <v>7</v>
      </c>
      <c r="E30" s="21" t="s">
        <v>19</v>
      </c>
      <c r="F30" s="21" t="s">
        <v>7</v>
      </c>
      <c r="G30" s="21" t="s">
        <v>20</v>
      </c>
      <c r="H30" s="21" t="s">
        <v>7</v>
      </c>
      <c r="I30" s="21" t="s">
        <v>21</v>
      </c>
      <c r="J30" s="21" t="s">
        <v>7</v>
      </c>
      <c r="K30" s="21" t="s">
        <v>8</v>
      </c>
    </row>
    <row r="31" spans="2:11" ht="12.75" customHeight="1">
      <c r="B31" s="23"/>
      <c r="C31" s="23"/>
      <c r="D31" s="22"/>
      <c r="E31" s="22"/>
      <c r="F31" s="22"/>
      <c r="G31" s="22"/>
      <c r="H31" s="22"/>
      <c r="I31" s="22"/>
      <c r="J31" s="22"/>
      <c r="K31" s="22"/>
    </row>
    <row r="32" spans="2:11" ht="5.25" customHeight="1">
      <c r="B32" s="6"/>
      <c r="C32" s="6"/>
      <c r="D32" s="7"/>
      <c r="E32" s="7"/>
      <c r="F32" s="7"/>
      <c r="G32" s="7"/>
      <c r="H32" s="7"/>
      <c r="I32" s="7"/>
      <c r="J32" s="7"/>
      <c r="K32" s="7"/>
    </row>
    <row r="33" spans="2:11" ht="13.5">
      <c r="B33" s="5">
        <v>1</v>
      </c>
      <c r="C33" s="5" t="s">
        <v>12</v>
      </c>
      <c r="D33" s="8"/>
      <c r="E33" s="9">
        <f>+D33/$D$38*100</f>
        <v>0</v>
      </c>
      <c r="F33" s="8">
        <v>60330.94</v>
      </c>
      <c r="G33" s="9">
        <f>+F33/$F$38*100</f>
        <v>4.2207224490985515</v>
      </c>
      <c r="H33" s="8">
        <v>43275</v>
      </c>
      <c r="I33" s="9">
        <f>+H33/$H$38*100</f>
        <v>5.235513732743447</v>
      </c>
      <c r="J33" s="8">
        <v>40523.93</v>
      </c>
      <c r="K33" s="9">
        <f>+J33/$J$38*100</f>
        <v>6.2963367854277</v>
      </c>
    </row>
    <row r="34" spans="2:11" ht="13.5">
      <c r="B34" s="5">
        <v>2</v>
      </c>
      <c r="C34" s="5" t="s">
        <v>13</v>
      </c>
      <c r="D34" s="8">
        <v>629505.73</v>
      </c>
      <c r="E34" s="9">
        <f>+D34/$D$38*100</f>
        <v>66.2574819356856</v>
      </c>
      <c r="F34" s="8">
        <v>66416.49</v>
      </c>
      <c r="G34" s="9">
        <f>+F34/$F$38*100</f>
        <v>4.6464644895857665</v>
      </c>
      <c r="H34" s="8">
        <v>546697.91</v>
      </c>
      <c r="I34" s="9">
        <f>+H34/$H$38*100</f>
        <v>66.14082993569362</v>
      </c>
      <c r="J34" s="8">
        <v>239303.17</v>
      </c>
      <c r="K34" s="9">
        <f>+J34/$J$38*100</f>
        <v>37.181323532551225</v>
      </c>
    </row>
    <row r="35" spans="2:11" ht="13.5">
      <c r="B35" s="5">
        <v>3</v>
      </c>
      <c r="C35" s="5" t="s">
        <v>14</v>
      </c>
      <c r="D35" s="8">
        <v>204181.75</v>
      </c>
      <c r="E35" s="9">
        <f>+D35/$D$38*100</f>
        <v>21.49077914226718</v>
      </c>
      <c r="F35" s="8">
        <v>1151063.35</v>
      </c>
      <c r="G35" s="9">
        <f>+F35/$F$38*100</f>
        <v>80.52781742965689</v>
      </c>
      <c r="H35" s="8">
        <v>236593.54</v>
      </c>
      <c r="I35" s="9">
        <f>+H35/$H$38*100</f>
        <v>28.623656331562934</v>
      </c>
      <c r="J35" s="8">
        <v>305940.11</v>
      </c>
      <c r="K35" s="9">
        <f>+J35/$J$38*100</f>
        <v>47.53492488835108</v>
      </c>
    </row>
    <row r="36" spans="2:11" ht="13.5">
      <c r="B36" s="5">
        <v>4</v>
      </c>
      <c r="C36" s="5" t="s">
        <v>16</v>
      </c>
      <c r="D36" s="8">
        <v>116402.55</v>
      </c>
      <c r="E36" s="9">
        <f>+D36/$D$38*100</f>
        <v>12.25173892204721</v>
      </c>
      <c r="F36" s="8">
        <v>151587.64</v>
      </c>
      <c r="G36" s="9">
        <f>+F36/$F$38*100</f>
        <v>10.604995631658808</v>
      </c>
      <c r="H36" s="8"/>
      <c r="I36" s="9">
        <f>+H36/$H$38*100</f>
        <v>0</v>
      </c>
      <c r="J36" s="8">
        <v>57844.01</v>
      </c>
      <c r="K36" s="9">
        <f>+J36/$J$38*100</f>
        <v>8.987414793670006</v>
      </c>
    </row>
    <row r="37" spans="2:11" ht="6" customHeight="1">
      <c r="B37" s="5"/>
      <c r="C37" s="5"/>
      <c r="D37" s="10"/>
      <c r="E37" s="11"/>
      <c r="F37" s="10"/>
      <c r="G37" s="11"/>
      <c r="H37" s="8"/>
      <c r="I37" s="17"/>
      <c r="J37" s="10"/>
      <c r="K37" s="11"/>
    </row>
    <row r="38" spans="2:11" ht="13.5">
      <c r="B38" s="12"/>
      <c r="C38" s="13" t="s">
        <v>17</v>
      </c>
      <c r="D38" s="18">
        <f>SUM(D33:D36)</f>
        <v>950090.03</v>
      </c>
      <c r="E38" s="19">
        <f>+D38/$D$38*100</f>
        <v>100</v>
      </c>
      <c r="F38" s="18">
        <f>SUM(F33:F36)</f>
        <v>1429398.42</v>
      </c>
      <c r="G38" s="19">
        <f>+F38/$F$38*100</f>
        <v>100</v>
      </c>
      <c r="H38" s="18">
        <f>SUM(H33:H36)</f>
        <v>826566.4500000001</v>
      </c>
      <c r="I38" s="19">
        <f>+H38/$H$38*100</f>
        <v>100</v>
      </c>
      <c r="J38" s="18">
        <f>SUM(J33:J36)</f>
        <v>643611.22</v>
      </c>
      <c r="K38" s="19">
        <f>+J38/$J$38*100</f>
        <v>100</v>
      </c>
    </row>
    <row r="41" spans="2:11" ht="13.5">
      <c r="B41" s="5" t="s">
        <v>25</v>
      </c>
      <c r="C41" s="14"/>
      <c r="D41" s="15"/>
      <c r="E41" s="16"/>
      <c r="F41" s="15"/>
      <c r="G41" s="16"/>
      <c r="H41" s="15"/>
      <c r="I41" s="16"/>
      <c r="J41" s="15"/>
      <c r="K41" s="16"/>
    </row>
    <row r="42" spans="2:11" ht="13.5">
      <c r="B42" s="6" t="s">
        <v>27</v>
      </c>
      <c r="C42" s="14"/>
      <c r="D42" s="15"/>
      <c r="E42" s="16"/>
      <c r="F42" s="15"/>
      <c r="G42" s="16"/>
      <c r="H42" s="15"/>
      <c r="I42" s="16"/>
      <c r="J42" s="15"/>
      <c r="K42" s="16"/>
    </row>
    <row r="43" spans="2:11" ht="13.5">
      <c r="B43" s="6" t="s">
        <v>26</v>
      </c>
      <c r="C43" s="14"/>
      <c r="D43" s="15"/>
      <c r="E43" s="16"/>
      <c r="F43" s="15"/>
      <c r="G43" s="16"/>
      <c r="H43" s="15"/>
      <c r="I43" s="16"/>
      <c r="J43" s="15"/>
      <c r="K43" s="16"/>
    </row>
    <row r="44" ht="12.75">
      <c r="B44" s="5"/>
    </row>
  </sheetData>
  <sheetProtection/>
  <mergeCells count="32">
    <mergeCell ref="B3:K3"/>
    <mergeCell ref="B4:K4"/>
    <mergeCell ref="B5:K5"/>
    <mergeCell ref="B2:K2"/>
    <mergeCell ref="B8:K8"/>
    <mergeCell ref="D10:E10"/>
    <mergeCell ref="F10:G10"/>
    <mergeCell ref="H10:I10"/>
    <mergeCell ref="J10:K10"/>
    <mergeCell ref="I11:I12"/>
    <mergeCell ref="J11:J12"/>
    <mergeCell ref="K11:K12"/>
    <mergeCell ref="D11:D12"/>
    <mergeCell ref="E11:E12"/>
    <mergeCell ref="F11:F12"/>
    <mergeCell ref="G11:G12"/>
    <mergeCell ref="B11:C12"/>
    <mergeCell ref="B30:C31"/>
    <mergeCell ref="D30:D31"/>
    <mergeCell ref="H11:H12"/>
    <mergeCell ref="B27:K27"/>
    <mergeCell ref="D29:E29"/>
    <mergeCell ref="F29:G29"/>
    <mergeCell ref="H29:I29"/>
    <mergeCell ref="J29:K29"/>
    <mergeCell ref="I30:I31"/>
    <mergeCell ref="J30:J31"/>
    <mergeCell ref="K30:K31"/>
    <mergeCell ref="E30:E31"/>
    <mergeCell ref="F30:F31"/>
    <mergeCell ref="G30:G31"/>
    <mergeCell ref="H30:H31"/>
  </mergeCells>
  <printOptions horizontalCentered="1"/>
  <pageMargins left="0.83" right="0.66" top="1.41" bottom="0.48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Organización y Sistemas</dc:creator>
  <cp:keywords/>
  <dc:description/>
  <cp:lastModifiedBy>Wendy Miluska Villar Charapaqui</cp:lastModifiedBy>
  <cp:lastPrinted>2004-12-22T15:15:04Z</cp:lastPrinted>
  <dcterms:created xsi:type="dcterms:W3CDTF">2004-12-20T19:57:18Z</dcterms:created>
  <dcterms:modified xsi:type="dcterms:W3CDTF">2016-10-31T21:04:56Z</dcterms:modified>
  <cp:category/>
  <cp:version/>
  <cp:contentType/>
  <cp:contentStatus/>
</cp:coreProperties>
</file>