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'JUB_afp'!$B$2:$K$46</definedName>
    <definedName name="_xlnm.Print_Area" localSheetId="1">'JUB_modalidad'!$B$2:$G$46</definedName>
    <definedName name="_xlnm.Print_Area" localSheetId="0">'JUB_tipo'!$B$1:$G$46</definedName>
  </definedNames>
  <calcPr fullCalcOnLoad="1"/>
</workbook>
</file>

<file path=xl/sharedStrings.xml><?xml version="1.0" encoding="utf-8"?>
<sst xmlns="http://schemas.openxmlformats.org/spreadsheetml/2006/main" count="121" uniqueCount="50">
  <si>
    <t>Rentas Vitalicias de Jubilación Adjudicadas</t>
  </si>
  <si>
    <t>Rentas de Jubilación en Dólares Americanos</t>
  </si>
  <si>
    <t>Horizonte</t>
  </si>
  <si>
    <t>Integra</t>
  </si>
  <si>
    <t>Profuturo</t>
  </si>
  <si>
    <t>Unión Vida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</si>
  <si>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</si>
  <si>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</si>
  <si>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</si>
  <si>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</si>
  <si>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</si>
  <si>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</si>
  <si>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</si>
  <si>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</si>
  <si>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InVita</t>
  </si>
  <si>
    <t>Mapfre Vida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</si>
  <si>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</si>
  <si>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</si>
  <si>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</si>
  <si>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</si>
  <si>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</si>
  <si>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</si>
  <si>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</si>
  <si>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1/ Nota: Información obtenida de la Circular N° S-600-2003: Comprende información reportada mensualmente sobre todos los concursos ganados por las</t>
  </si>
  <si>
    <t>prima única.</t>
  </si>
  <si>
    <t xml:space="preserve">compañías de seguros, cuyas fechas de adjudicación están dentro del mes que se reporta, independientemente de que se haya realizado la transferencia de la </t>
  </si>
  <si>
    <t>La Positiva</t>
  </si>
  <si>
    <t>La Positiva Vida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</si>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</sst>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49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/>
    </xf>
    <xf numFmtId="0" fontId="28" fillId="0" borderId="0" xfId="0" applyFont="1" applyAlignment="1">
      <alignment/>
    </xf>
    <xf numFmtId="173" fontId="29" fillId="0" borderId="0" xfId="0" applyNumberFormat="1" applyFont="1" applyAlignment="1">
      <alignment horizontal="center"/>
    </xf>
    <xf numFmtId="3" fontId="30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28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5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3" t="s">
        <v>0</v>
      </c>
      <c r="C2" s="23"/>
      <c r="D2" s="23"/>
      <c r="E2" s="23"/>
      <c r="F2" s="23"/>
      <c r="G2" s="23"/>
      <c r="H2" s="37"/>
      <c r="I2" s="37"/>
      <c r="J2" s="37"/>
      <c r="K2" s="37"/>
    </row>
    <row r="3" spans="2:11" ht="30.75">
      <c r="B3" s="23" t="s">
        <v>36</v>
      </c>
      <c r="C3" s="23"/>
      <c r="D3" s="23"/>
      <c r="E3" s="23"/>
      <c r="F3" s="23"/>
      <c r="G3" s="23"/>
      <c r="H3" s="37"/>
      <c r="I3" s="37"/>
      <c r="J3" s="37"/>
      <c r="K3" s="37"/>
    </row>
    <row r="4" spans="2:11" ht="18.75" customHeight="1">
      <c r="B4" s="24">
        <v>38717</v>
      </c>
      <c r="C4" s="24"/>
      <c r="D4" s="24"/>
      <c r="E4" s="24"/>
      <c r="F4" s="24"/>
      <c r="G4" s="24"/>
      <c r="H4" s="37"/>
      <c r="I4" s="37"/>
      <c r="J4" s="37"/>
      <c r="K4" s="37"/>
    </row>
    <row r="5" spans="2:11" ht="23.25">
      <c r="B5" s="42"/>
      <c r="C5" s="42"/>
      <c r="D5" s="42"/>
      <c r="E5" s="42"/>
      <c r="F5" s="42"/>
      <c r="G5" s="42"/>
      <c r="H5" s="37"/>
      <c r="I5" s="37"/>
      <c r="J5" s="37"/>
      <c r="K5" s="37"/>
    </row>
    <row r="6" spans="2:11" ht="23.25">
      <c r="B6" s="42"/>
      <c r="C6" s="42"/>
      <c r="D6" s="42"/>
      <c r="E6" s="42"/>
      <c r="F6" s="42"/>
      <c r="G6" s="42"/>
      <c r="H6" s="37"/>
      <c r="I6" s="37"/>
      <c r="J6" s="37"/>
      <c r="K6" s="37"/>
    </row>
    <row r="7" spans="2:11" ht="20.25">
      <c r="B7" s="38" t="s">
        <v>1</v>
      </c>
      <c r="C7" s="38"/>
      <c r="D7" s="38"/>
      <c r="E7" s="38"/>
      <c r="F7" s="38"/>
      <c r="G7" s="38"/>
      <c r="H7" s="41"/>
      <c r="I7" s="41"/>
      <c r="J7" s="41"/>
      <c r="K7" s="41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36" t="s">
        <v>33</v>
      </c>
      <c r="E9" s="36"/>
      <c r="F9" s="36" t="s">
        <v>32</v>
      </c>
      <c r="G9" s="36"/>
      <c r="H9" s="35"/>
      <c r="I9" s="35"/>
      <c r="J9" s="35"/>
      <c r="K9" s="35"/>
    </row>
    <row r="10" spans="2:11" ht="16.5" customHeight="1">
      <c r="B10" s="25" t="s">
        <v>6</v>
      </c>
      <c r="C10" s="25"/>
      <c r="D10" s="25" t="s">
        <v>7</v>
      </c>
      <c r="E10" s="25" t="s">
        <v>35</v>
      </c>
      <c r="F10" s="25" t="s">
        <v>7</v>
      </c>
      <c r="G10" s="25" t="s">
        <v>34</v>
      </c>
      <c r="H10" s="6"/>
      <c r="I10" s="6"/>
      <c r="J10" s="6"/>
      <c r="K10" s="6"/>
    </row>
    <row r="11" spans="2:11" ht="16.5" customHeight="1">
      <c r="B11" s="28"/>
      <c r="C11" s="28"/>
      <c r="D11" s="26"/>
      <c r="E11" s="26"/>
      <c r="F11" s="26"/>
      <c r="G11" s="26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12</v>
      </c>
      <c r="D13" s="34">
        <v>11441369.3</v>
      </c>
      <c r="E13" s="40">
        <f>+D13/$D$21*100</f>
        <v>17.31709705519559</v>
      </c>
      <c r="F13" s="34">
        <v>25553069.28</v>
      </c>
      <c r="G13" s="33">
        <f>+F13/$F$21*100</f>
        <v>20.55045382283026</v>
      </c>
      <c r="H13" s="29"/>
      <c r="I13" s="29"/>
      <c r="J13" s="29"/>
      <c r="K13" s="29"/>
    </row>
    <row r="14" spans="2:11" ht="13.5">
      <c r="B14" s="5">
        <v>2</v>
      </c>
      <c r="C14" s="5" t="s">
        <v>13</v>
      </c>
      <c r="D14" s="34">
        <v>12313190.86</v>
      </c>
      <c r="E14" s="40">
        <f>+D14/$D$21*100</f>
        <v>18.63664353372172</v>
      </c>
      <c r="F14" s="34">
        <v>38337675.97</v>
      </c>
      <c r="G14" s="33">
        <f>+F14/$F$21*100</f>
        <v>30.83217249024397</v>
      </c>
      <c r="H14" s="29"/>
      <c r="I14" s="29"/>
      <c r="J14" s="29"/>
      <c r="K14" s="29"/>
    </row>
    <row r="15" spans="2:11" ht="13.5">
      <c r="B15" s="5">
        <v>3</v>
      </c>
      <c r="C15" s="5" t="s">
        <v>14</v>
      </c>
      <c r="D15" s="34">
        <v>23009996.34</v>
      </c>
      <c r="E15" s="40">
        <f>+D15/$D$21*100</f>
        <v>34.8268052023699</v>
      </c>
      <c r="F15" s="34">
        <v>17932143.89</v>
      </c>
      <c r="G15" s="33">
        <f>+F15/$F$21*100</f>
        <v>14.421504161311177</v>
      </c>
      <c r="H15" s="29"/>
      <c r="I15" s="29"/>
      <c r="J15" s="29"/>
      <c r="K15" s="29"/>
    </row>
    <row r="16" spans="2:11" ht="13.5">
      <c r="B16" s="5">
        <v>4</v>
      </c>
      <c r="C16" s="5" t="s">
        <v>26</v>
      </c>
      <c r="D16" s="34">
        <v>2633500.99</v>
      </c>
      <c r="E16" s="40">
        <f>+D16/$D$21*100</f>
        <v>3.9859383123647327</v>
      </c>
      <c r="F16" s="34">
        <v>3992201.23</v>
      </c>
      <c r="G16" s="33">
        <f>+F16/$F$21*100</f>
        <v>3.2106337649533883</v>
      </c>
      <c r="H16" s="29"/>
      <c r="I16" s="29"/>
      <c r="J16" s="29"/>
      <c r="K16" s="29"/>
    </row>
    <row r="17" spans="2:11" ht="13.5">
      <c r="B17" s="5">
        <v>5</v>
      </c>
      <c r="C17" s="5" t="s">
        <v>27</v>
      </c>
      <c r="D17" s="34">
        <v>1500573.09</v>
      </c>
      <c r="E17" s="40">
        <f>+D17/$D$21*100</f>
        <v>2.2711940464979783</v>
      </c>
      <c r="F17" s="34">
        <v>2704830.34</v>
      </c>
      <c r="G17" s="33">
        <f>+F17/$F$21*100</f>
        <v>2.1752960629377776</v>
      </c>
      <c r="H17" s="29"/>
      <c r="I17" s="29"/>
      <c r="J17" s="29"/>
      <c r="K17" s="29"/>
    </row>
    <row r="18" spans="2:11" ht="13.5">
      <c r="B18" s="5">
        <v>6</v>
      </c>
      <c r="C18" s="5" t="s">
        <v>15</v>
      </c>
      <c r="D18" s="34">
        <v>1263614.06</v>
      </c>
      <c r="E18" s="40">
        <f>+D18/$D$21*100</f>
        <v>1.9125444466974544</v>
      </c>
      <c r="F18" s="34">
        <v>7933573.42</v>
      </c>
      <c r="G18" s="33">
        <f>+F18/$F$21*100</f>
        <v>6.380389472248303</v>
      </c>
      <c r="H18" s="29"/>
      <c r="I18" s="29"/>
      <c r="J18" s="29"/>
      <c r="K18" s="29"/>
    </row>
    <row r="19" spans="2:11" ht="13.5">
      <c r="B19" s="5">
        <v>7</v>
      </c>
      <c r="C19" s="5" t="s">
        <v>16</v>
      </c>
      <c r="D19" s="34">
        <v>13907543.29</v>
      </c>
      <c r="E19" s="40">
        <f>+D19/$D$21*100</f>
        <v>21.04977740315262</v>
      </c>
      <c r="F19" s="34">
        <v>27889595.81</v>
      </c>
      <c r="G19" s="33">
        <f>+F19/$F$21*100</f>
        <v>22.429550225475115</v>
      </c>
      <c r="H19" s="29"/>
      <c r="I19" s="29"/>
      <c r="J19" s="29"/>
      <c r="K19" s="29"/>
    </row>
    <row r="20" spans="2:11" ht="7.5" customHeight="1">
      <c r="B20" s="5"/>
      <c r="C20" s="5"/>
      <c r="D20" s="32"/>
      <c r="E20" s="39"/>
      <c r="F20" s="32"/>
      <c r="G20" s="31"/>
      <c r="H20" s="29"/>
      <c r="I20" s="29"/>
      <c r="J20" s="29"/>
      <c r="K20" s="29"/>
    </row>
    <row r="21" spans="2:11" ht="13.5">
      <c r="B21" s="12"/>
      <c r="C21" s="13" t="s">
        <v>17</v>
      </c>
      <c r="D21" s="18">
        <f>SUM(D13:D20)</f>
        <v>66069787.93000001</v>
      </c>
      <c r="E21" s="30">
        <f>+D21/$D$21*100</f>
        <v>100</v>
      </c>
      <c r="F21" s="18">
        <f>SUM(F13:F19)</f>
        <v>124343089.94000001</v>
      </c>
      <c r="G21" s="30">
        <f>+F21/$F$21*100</f>
        <v>100</v>
      </c>
      <c r="H21" s="29"/>
      <c r="I21" s="29"/>
      <c r="J21" s="29"/>
      <c r="K21" s="29"/>
    </row>
    <row r="22" spans="3:11" ht="13.5">
      <c r="C22" s="20"/>
      <c r="D22" s="15"/>
      <c r="E22" s="16"/>
      <c r="F22" s="15"/>
      <c r="G22" s="16"/>
      <c r="H22" s="29"/>
      <c r="I22" s="29"/>
      <c r="J22" s="29"/>
      <c r="K22" s="29"/>
    </row>
    <row r="23" spans="2:11" ht="13.5">
      <c r="B23" s="6"/>
      <c r="C23" s="14"/>
      <c r="D23" s="15"/>
      <c r="E23" s="16"/>
      <c r="F23" s="15"/>
      <c r="G23" s="16"/>
      <c r="H23" s="29"/>
      <c r="I23" s="29"/>
      <c r="J23" s="29"/>
      <c r="K23" s="29"/>
    </row>
    <row r="24" spans="2:11" ht="13.5">
      <c r="B24" s="6"/>
      <c r="C24" s="14"/>
      <c r="D24" s="15"/>
      <c r="E24" s="16"/>
      <c r="F24" s="15"/>
      <c r="G24" s="16"/>
      <c r="H24" s="29"/>
      <c r="I24" s="29"/>
      <c r="J24" s="29"/>
      <c r="K24" s="29"/>
    </row>
    <row r="25" spans="2:11" ht="13.5">
      <c r="B25" s="6"/>
      <c r="C25" s="14"/>
      <c r="D25" s="15"/>
      <c r="E25" s="16"/>
      <c r="F25" s="15"/>
      <c r="G25" s="16"/>
      <c r="H25" s="29"/>
      <c r="I25" s="29"/>
      <c r="J25" s="29"/>
      <c r="K25" s="29"/>
    </row>
    <row r="26" spans="2:11" ht="13.5">
      <c r="B26" s="6"/>
      <c r="C26" s="14"/>
      <c r="D26" s="15"/>
      <c r="E26" s="16"/>
      <c r="F26" s="15"/>
      <c r="G26" s="16"/>
      <c r="H26" s="29"/>
      <c r="I26" s="29"/>
      <c r="J26" s="29"/>
      <c r="K26" s="29"/>
    </row>
    <row r="27" spans="2:11" ht="23.25">
      <c r="B27" s="38" t="s">
        <v>18</v>
      </c>
      <c r="C27" s="38"/>
      <c r="D27" s="38"/>
      <c r="E27" s="38"/>
      <c r="F27" s="38"/>
      <c r="G27" s="38"/>
      <c r="H27" s="37"/>
      <c r="I27" s="37"/>
      <c r="J27" s="37"/>
      <c r="K27" s="37"/>
    </row>
    <row r="28" spans="2:7" ht="4.5" customHeight="1" thickBot="1">
      <c r="B28" s="4"/>
      <c r="C28" s="4"/>
      <c r="D28" s="4"/>
      <c r="E28" s="4"/>
      <c r="F28" s="4"/>
      <c r="G28" s="4"/>
    </row>
    <row r="29" spans="2:11" ht="19.5" customHeight="1">
      <c r="B29" s="5"/>
      <c r="C29" s="5"/>
      <c r="D29" s="36" t="s">
        <v>33</v>
      </c>
      <c r="E29" s="36"/>
      <c r="F29" s="36" t="s">
        <v>32</v>
      </c>
      <c r="G29" s="36"/>
      <c r="H29" s="35"/>
      <c r="I29" s="35"/>
      <c r="J29" s="35"/>
      <c r="K29" s="35"/>
    </row>
    <row r="30" spans="2:11" ht="12.75">
      <c r="B30" s="25" t="s">
        <v>6</v>
      </c>
      <c r="C30" s="25"/>
      <c r="D30" s="25" t="s">
        <v>7</v>
      </c>
      <c r="E30" s="25" t="s">
        <v>31</v>
      </c>
      <c r="F30" s="25" t="s">
        <v>7</v>
      </c>
      <c r="G30" s="25" t="s">
        <v>19</v>
      </c>
      <c r="H30" s="6"/>
      <c r="I30" s="6"/>
      <c r="J30" s="6"/>
      <c r="K30" s="6"/>
    </row>
    <row r="31" spans="2:11" ht="12.75" customHeight="1">
      <c r="B31" s="28"/>
      <c r="C31" s="28"/>
      <c r="D31" s="26"/>
      <c r="E31" s="26"/>
      <c r="F31" s="26"/>
      <c r="G31" s="26"/>
      <c r="H31" s="6"/>
      <c r="I31" s="6"/>
      <c r="J31" s="6"/>
      <c r="K31" s="6"/>
    </row>
    <row r="32" spans="2:11" ht="5.25" customHeight="1">
      <c r="B32" s="6"/>
      <c r="C32" s="6"/>
      <c r="D32" s="7"/>
      <c r="E32" s="7"/>
      <c r="F32" s="7"/>
      <c r="G32" s="7"/>
      <c r="H32" s="6"/>
      <c r="I32" s="6"/>
      <c r="J32" s="6"/>
      <c r="K32" s="6"/>
    </row>
    <row r="33" spans="2:11" ht="13.5">
      <c r="B33" s="5">
        <v>1</v>
      </c>
      <c r="C33" s="5" t="s">
        <v>12</v>
      </c>
      <c r="D33" s="34">
        <v>195014.08</v>
      </c>
      <c r="E33" s="33">
        <f>+D33/$D$40*100</f>
        <v>3.5289906944357003</v>
      </c>
      <c r="F33" s="34">
        <v>65324.68</v>
      </c>
      <c r="G33" s="33">
        <f>+F33/$F$40*100</f>
        <v>2.568953315831436</v>
      </c>
      <c r="H33" s="29"/>
      <c r="I33" s="29"/>
      <c r="J33" s="29"/>
      <c r="K33" s="29"/>
    </row>
    <row r="34" spans="2:11" ht="13.5">
      <c r="B34" s="5">
        <v>2</v>
      </c>
      <c r="C34" s="5" t="s">
        <v>13</v>
      </c>
      <c r="D34" s="34">
        <v>827909.65</v>
      </c>
      <c r="E34" s="33">
        <f>+D34/$D$40*100</f>
        <v>14.981920539704202</v>
      </c>
      <c r="F34" s="34">
        <v>1035963.86</v>
      </c>
      <c r="G34" s="33">
        <f>+F34/$F$40*100</f>
        <v>40.74023467437626</v>
      </c>
      <c r="H34" s="29"/>
      <c r="I34" s="29"/>
      <c r="J34" s="29"/>
      <c r="K34" s="29"/>
    </row>
    <row r="35" spans="2:11" ht="13.5">
      <c r="B35" s="5">
        <v>3</v>
      </c>
      <c r="C35" s="5" t="s">
        <v>14</v>
      </c>
      <c r="D35" s="34">
        <v>4380648.56</v>
      </c>
      <c r="E35" s="33">
        <f>+D35/$D$40*100</f>
        <v>79.2725735692169</v>
      </c>
      <c r="F35" s="34">
        <v>1352733.73</v>
      </c>
      <c r="G35" s="33">
        <f>+F35/$F$40*100</f>
        <v>53.197502094469144</v>
      </c>
      <c r="H35" s="29"/>
      <c r="I35" s="29"/>
      <c r="J35" s="29"/>
      <c r="K35" s="29"/>
    </row>
    <row r="36" spans="2:11" ht="13.5">
      <c r="B36" s="5">
        <v>4</v>
      </c>
      <c r="C36" s="5" t="s">
        <v>26</v>
      </c>
      <c r="D36" s="34">
        <v>73114.06</v>
      </c>
      <c r="E36" s="33">
        <f>+D36/$D$40*100</f>
        <v>1.3230779919707003</v>
      </c>
      <c r="F36" s="34"/>
      <c r="G36" s="33">
        <f>+F36/$F$40*100</f>
        <v>0</v>
      </c>
      <c r="H36" s="29"/>
      <c r="I36" s="29"/>
      <c r="J36" s="29"/>
      <c r="K36" s="29"/>
    </row>
    <row r="37" spans="2:11" ht="13.5">
      <c r="B37" s="5">
        <v>5</v>
      </c>
      <c r="C37" s="5" t="s">
        <v>27</v>
      </c>
      <c r="D37" s="34">
        <v>22221.3</v>
      </c>
      <c r="E37" s="33">
        <f>+D37/$D$40*100</f>
        <v>0.4021184568738013</v>
      </c>
      <c r="F37" s="34"/>
      <c r="G37" s="33">
        <f>+F37/$F$40*100</f>
        <v>0</v>
      </c>
      <c r="H37" s="29"/>
      <c r="I37" s="29"/>
      <c r="J37" s="29"/>
      <c r="K37" s="29"/>
    </row>
    <row r="38" spans="2:11" ht="13.5">
      <c r="B38" s="5">
        <v>6</v>
      </c>
      <c r="C38" s="5" t="s">
        <v>16</v>
      </c>
      <c r="D38" s="34">
        <v>27150.56</v>
      </c>
      <c r="E38" s="33">
        <f>+D38/$D$40*100</f>
        <v>0.49131874779871365</v>
      </c>
      <c r="F38" s="34">
        <v>88829.7</v>
      </c>
      <c r="G38" s="33">
        <f>+F38/$F$40*100</f>
        <v>3.493309915323148</v>
      </c>
      <c r="H38" s="29"/>
      <c r="I38" s="29"/>
      <c r="J38" s="29"/>
      <c r="K38" s="29"/>
    </row>
    <row r="39" spans="2:11" ht="6.75" customHeight="1">
      <c r="B39" s="5"/>
      <c r="C39" s="5"/>
      <c r="D39" s="32"/>
      <c r="E39" s="31"/>
      <c r="F39" s="32"/>
      <c r="G39" s="31"/>
      <c r="H39" s="29"/>
      <c r="I39" s="29"/>
      <c r="J39" s="29"/>
      <c r="K39" s="29"/>
    </row>
    <row r="40" spans="2:11" ht="13.5">
      <c r="B40" s="12"/>
      <c r="C40" s="13" t="s">
        <v>17</v>
      </c>
      <c r="D40" s="18">
        <f>SUM(D33:D39)</f>
        <v>5526058.209999998</v>
      </c>
      <c r="E40" s="30">
        <f>+D40/$D$40*100</f>
        <v>100</v>
      </c>
      <c r="F40" s="18">
        <f>SUM(F33:F38)</f>
        <v>2542851.97</v>
      </c>
      <c r="G40" s="30">
        <f>+F40/$F$40*100</f>
        <v>100</v>
      </c>
      <c r="H40" s="29"/>
      <c r="I40" s="29"/>
      <c r="J40" s="29"/>
      <c r="K40" s="29"/>
    </row>
    <row r="41" spans="2:11" ht="13.5">
      <c r="B41" s="6"/>
      <c r="C41" s="14"/>
      <c r="D41" s="15"/>
      <c r="E41" s="16"/>
      <c r="F41" s="15"/>
      <c r="G41" s="16"/>
      <c r="H41" s="29"/>
      <c r="I41" s="29"/>
      <c r="J41" s="29"/>
      <c r="K41" s="29"/>
    </row>
    <row r="42" spans="2:11" ht="13.5">
      <c r="B42" s="6"/>
      <c r="C42" s="14"/>
      <c r="D42" s="15"/>
      <c r="E42" s="16"/>
      <c r="F42" s="15"/>
      <c r="G42" s="16"/>
      <c r="H42" s="29"/>
      <c r="I42" s="29"/>
      <c r="J42" s="29"/>
      <c r="K42" s="29"/>
    </row>
    <row r="43" spans="3:11" ht="13.5">
      <c r="C43" s="5" t="s">
        <v>30</v>
      </c>
      <c r="D43" s="15"/>
      <c r="E43" s="16"/>
      <c r="F43" s="15"/>
      <c r="G43" s="16"/>
      <c r="H43" s="29"/>
      <c r="I43" s="29"/>
      <c r="J43" s="29"/>
      <c r="K43" s="29"/>
    </row>
    <row r="44" spans="3:11" ht="13.5">
      <c r="C44" s="6" t="s">
        <v>29</v>
      </c>
      <c r="D44" s="15"/>
      <c r="E44" s="16"/>
      <c r="F44" s="15"/>
      <c r="G44" s="16"/>
      <c r="H44" s="29"/>
      <c r="I44" s="29"/>
      <c r="J44" s="29"/>
      <c r="K44" s="29"/>
    </row>
    <row r="45" ht="12.75">
      <c r="C45" s="6" t="s">
        <v>28</v>
      </c>
    </row>
  </sheetData>
  <sheetProtection/>
  <mergeCells count="19">
    <mergeCell ref="B2:G2"/>
    <mergeCell ref="F30:F31"/>
    <mergeCell ref="G30:G31"/>
    <mergeCell ref="B10:C11"/>
    <mergeCell ref="B30:C31"/>
    <mergeCell ref="D30:D31"/>
    <mergeCell ref="E30:E31"/>
    <mergeCell ref="B27:G27"/>
    <mergeCell ref="D29:E29"/>
    <mergeCell ref="F29:G29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2" width="2.7109375" style="1" customWidth="1"/>
    <col min="3" max="3" width="12.8515625" style="1" customWidth="1"/>
    <col min="4" max="7" width="17.28125" style="1" customWidth="1"/>
    <col min="8" max="16384" width="11.421875" style="1" customWidth="1"/>
  </cols>
  <sheetData>
    <row r="2" spans="2:7" ht="27.75">
      <c r="B2" s="23" t="s">
        <v>0</v>
      </c>
      <c r="C2" s="23"/>
      <c r="D2" s="23"/>
      <c r="E2" s="23"/>
      <c r="F2" s="23"/>
      <c r="G2" s="23"/>
    </row>
    <row r="3" spans="2:7" ht="30.75">
      <c r="B3" s="23" t="s">
        <v>49</v>
      </c>
      <c r="C3" s="23"/>
      <c r="D3" s="23"/>
      <c r="E3" s="23"/>
      <c r="F3" s="23"/>
      <c r="G3" s="23"/>
    </row>
    <row r="4" spans="2:7" ht="18.75">
      <c r="B4" s="24">
        <v>38717</v>
      </c>
      <c r="C4" s="24"/>
      <c r="D4" s="24"/>
      <c r="E4" s="24"/>
      <c r="F4" s="24"/>
      <c r="G4" s="24"/>
    </row>
    <row r="5" spans="2:7" ht="23.25" customHeight="1">
      <c r="B5" s="45"/>
      <c r="C5" s="45"/>
      <c r="D5" s="45"/>
      <c r="E5" s="45"/>
      <c r="F5" s="45"/>
      <c r="G5" s="45"/>
    </row>
    <row r="6" spans="2:7" ht="23.25" customHeight="1">
      <c r="B6" s="45"/>
      <c r="C6" s="45"/>
      <c r="D6" s="45"/>
      <c r="E6" s="45"/>
      <c r="F6" s="45"/>
      <c r="G6" s="45"/>
    </row>
    <row r="7" spans="2:7" ht="16.5">
      <c r="B7" s="21" t="s">
        <v>1</v>
      </c>
      <c r="C7" s="21"/>
      <c r="D7" s="21"/>
      <c r="E7" s="21"/>
      <c r="F7" s="21"/>
      <c r="G7" s="21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2" t="s">
        <v>48</v>
      </c>
      <c r="E9" s="22"/>
      <c r="F9" s="22" t="s">
        <v>47</v>
      </c>
      <c r="G9" s="22"/>
    </row>
    <row r="10" spans="2:7" ht="12.75" customHeight="1">
      <c r="B10" s="25" t="s">
        <v>6</v>
      </c>
      <c r="C10" s="25"/>
      <c r="D10" s="25" t="s">
        <v>7</v>
      </c>
      <c r="E10" s="25" t="s">
        <v>46</v>
      </c>
      <c r="F10" s="25" t="s">
        <v>7</v>
      </c>
      <c r="G10" s="25" t="s">
        <v>45</v>
      </c>
    </row>
    <row r="11" spans="2:7" ht="12.75" customHeight="1">
      <c r="B11" s="28"/>
      <c r="C11" s="28"/>
      <c r="D11" s="26"/>
      <c r="E11" s="26"/>
      <c r="F11" s="26"/>
      <c r="G11" s="26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12</v>
      </c>
      <c r="D13" s="34">
        <v>4805968.11</v>
      </c>
      <c r="E13" s="44">
        <f>+D13/$D$21*100</f>
        <v>19.883568118920337</v>
      </c>
      <c r="F13" s="34">
        <v>32188470.47</v>
      </c>
      <c r="G13" s="9">
        <f>+F13/$F$21*100</f>
        <v>19.36237973183058</v>
      </c>
    </row>
    <row r="14" spans="2:7" ht="13.5">
      <c r="B14" s="5">
        <v>2</v>
      </c>
      <c r="C14" s="5" t="s">
        <v>13</v>
      </c>
      <c r="D14" s="34">
        <v>7676205.19</v>
      </c>
      <c r="E14" s="44">
        <f>+D14/$D$21*100</f>
        <v>31.758502199086546</v>
      </c>
      <c r="F14" s="34">
        <v>42974661.64</v>
      </c>
      <c r="G14" s="9">
        <f>+F14/$F$21*100</f>
        <v>25.85061375613145</v>
      </c>
    </row>
    <row r="15" spans="2:7" ht="13.5">
      <c r="B15" s="5">
        <v>3</v>
      </c>
      <c r="C15" s="5" t="s">
        <v>14</v>
      </c>
      <c r="D15" s="34">
        <v>4085096.98</v>
      </c>
      <c r="E15" s="44">
        <f>+D15/$D$21*100</f>
        <v>16.90113255333809</v>
      </c>
      <c r="F15" s="34">
        <v>36857043.25</v>
      </c>
      <c r="G15" s="9">
        <f>+F15/$F$21*100</f>
        <v>22.1706734361337</v>
      </c>
    </row>
    <row r="16" spans="2:7" ht="13.5">
      <c r="B16" s="5">
        <v>4</v>
      </c>
      <c r="C16" s="5" t="s">
        <v>26</v>
      </c>
      <c r="D16" s="34">
        <v>123275.36</v>
      </c>
      <c r="E16" s="44">
        <f>+D16/$D$21*100</f>
        <v>0.5100229468531424</v>
      </c>
      <c r="F16" s="34">
        <v>6502426.86</v>
      </c>
      <c r="G16" s="9">
        <f>+F16/$F$21*100</f>
        <v>3.911414745820781</v>
      </c>
    </row>
    <row r="17" spans="2:7" ht="13.5">
      <c r="B17" s="5">
        <v>5</v>
      </c>
      <c r="C17" s="5" t="s">
        <v>27</v>
      </c>
      <c r="D17" s="34">
        <v>528019.24</v>
      </c>
      <c r="E17" s="44">
        <f>+D17/$D$21*100</f>
        <v>2.1845560116795166</v>
      </c>
      <c r="F17" s="34">
        <v>3677384.19</v>
      </c>
      <c r="G17" s="9">
        <f>+F17/$F$21*100</f>
        <v>2.2120625201179434</v>
      </c>
    </row>
    <row r="18" spans="2:7" ht="13.5">
      <c r="B18" s="5">
        <v>6</v>
      </c>
      <c r="C18" s="5" t="s">
        <v>15</v>
      </c>
      <c r="D18" s="34">
        <v>453008.47</v>
      </c>
      <c r="E18" s="44">
        <f>+D18/$D$21*100</f>
        <v>1.8742165086261628</v>
      </c>
      <c r="F18" s="34">
        <v>8744179.01</v>
      </c>
      <c r="G18" s="9">
        <f>+F18/$F$21*100</f>
        <v>5.2598993354629675</v>
      </c>
    </row>
    <row r="19" spans="2:7" ht="13.5">
      <c r="B19" s="5">
        <v>7</v>
      </c>
      <c r="C19" s="5" t="s">
        <v>16</v>
      </c>
      <c r="D19" s="34">
        <v>6498978.34</v>
      </c>
      <c r="E19" s="44">
        <f>+D19/$D$21*100</f>
        <v>26.888001661496215</v>
      </c>
      <c r="F19" s="34">
        <v>35298160.76</v>
      </c>
      <c r="G19" s="9">
        <f>+F19/$F$21*100</f>
        <v>21.232956474502572</v>
      </c>
    </row>
    <row r="20" spans="2:7" ht="6" customHeight="1">
      <c r="B20" s="5"/>
      <c r="C20" s="5"/>
      <c r="D20" s="32"/>
      <c r="E20" s="11"/>
      <c r="F20" s="32"/>
      <c r="G20" s="11"/>
    </row>
    <row r="21" spans="2:7" ht="13.5">
      <c r="B21" s="12"/>
      <c r="C21" s="13" t="s">
        <v>17</v>
      </c>
      <c r="D21" s="18">
        <f>SUM(D13:D19)</f>
        <v>24170551.689999998</v>
      </c>
      <c r="E21" s="30">
        <f>+D21/$D$21*100</f>
        <v>100</v>
      </c>
      <c r="F21" s="18">
        <f>SUM(F13:F19)</f>
        <v>166242326.18</v>
      </c>
      <c r="G21" s="30">
        <f>+F21/$F$21*100</f>
        <v>100</v>
      </c>
    </row>
    <row r="22" spans="2:7" ht="13.5">
      <c r="B22" s="6"/>
      <c r="C22" s="20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3.5">
      <c r="B26" s="6"/>
      <c r="C26" s="14"/>
      <c r="D26" s="15"/>
      <c r="E26" s="16"/>
      <c r="F26" s="15"/>
      <c r="G26" s="16"/>
    </row>
    <row r="27" spans="2:7" ht="16.5">
      <c r="B27" s="21" t="s">
        <v>18</v>
      </c>
      <c r="C27" s="21"/>
      <c r="D27" s="21"/>
      <c r="E27" s="21"/>
      <c r="F27" s="21"/>
      <c r="G27" s="21"/>
    </row>
    <row r="28" spans="2:7" ht="4.5" customHeight="1" thickBot="1">
      <c r="B28" s="4"/>
      <c r="C28" s="4"/>
      <c r="D28" s="4"/>
      <c r="E28" s="4"/>
      <c r="F28" s="4"/>
      <c r="G28" s="4"/>
    </row>
    <row r="29" spans="2:7" ht="39" customHeight="1">
      <c r="B29" s="5"/>
      <c r="C29" s="5"/>
      <c r="D29" s="22" t="s">
        <v>44</v>
      </c>
      <c r="E29" s="22"/>
      <c r="F29" s="22" t="s">
        <v>43</v>
      </c>
      <c r="G29" s="22"/>
    </row>
    <row r="30" spans="2:7" ht="12.75" customHeight="1">
      <c r="B30" s="25" t="s">
        <v>6</v>
      </c>
      <c r="C30" s="25"/>
      <c r="D30" s="25" t="s">
        <v>7</v>
      </c>
      <c r="E30" s="25" t="s">
        <v>42</v>
      </c>
      <c r="F30" s="25" t="s">
        <v>7</v>
      </c>
      <c r="G30" s="25" t="s">
        <v>41</v>
      </c>
    </row>
    <row r="31" spans="2:7" ht="12.75" customHeight="1">
      <c r="B31" s="28"/>
      <c r="C31" s="28"/>
      <c r="D31" s="26"/>
      <c r="E31" s="26"/>
      <c r="F31" s="26"/>
      <c r="G31" s="26"/>
    </row>
    <row r="32" spans="2:7" ht="5.25" customHeight="1">
      <c r="B32" s="6"/>
      <c r="C32" s="6"/>
      <c r="D32" s="7"/>
      <c r="E32" s="7"/>
      <c r="F32" s="7"/>
      <c r="G32" s="7"/>
    </row>
    <row r="33" spans="2:7" ht="13.5">
      <c r="B33" s="5">
        <v>1</v>
      </c>
      <c r="C33" s="5" t="s">
        <v>12</v>
      </c>
      <c r="D33" s="34"/>
      <c r="E33" s="44">
        <f>+D33/$D$40*100</f>
        <v>0</v>
      </c>
      <c r="F33" s="34">
        <v>260338.76</v>
      </c>
      <c r="G33" s="9">
        <f>+F33/$F$40*100</f>
        <v>3.7098346252042993</v>
      </c>
    </row>
    <row r="34" spans="2:7" ht="13.5">
      <c r="B34" s="5">
        <v>2</v>
      </c>
      <c r="C34" s="5" t="s">
        <v>13</v>
      </c>
      <c r="D34" s="34">
        <v>207197.09</v>
      </c>
      <c r="E34" s="44">
        <f>+D34/$D$40*100</f>
        <v>19.707153108430468</v>
      </c>
      <c r="F34" s="34">
        <v>1656676.42</v>
      </c>
      <c r="G34" s="9">
        <f>+F34/$F$40*100</f>
        <v>23.607685408332973</v>
      </c>
    </row>
    <row r="35" spans="2:7" ht="13.5">
      <c r="B35" s="5">
        <v>3</v>
      </c>
      <c r="C35" s="5" t="s">
        <v>14</v>
      </c>
      <c r="D35" s="34">
        <v>844183.03</v>
      </c>
      <c r="E35" s="44">
        <f>+D35/$D$40*100</f>
        <v>80.29284689156952</v>
      </c>
      <c r="F35" s="34">
        <v>4889199.26</v>
      </c>
      <c r="G35" s="9">
        <f>+F35/$F$40*100</f>
        <v>69.67122645998329</v>
      </c>
    </row>
    <row r="36" spans="2:7" ht="13.5">
      <c r="B36" s="5">
        <v>4</v>
      </c>
      <c r="C36" s="5" t="s">
        <v>26</v>
      </c>
      <c r="D36" s="34"/>
      <c r="E36" s="44">
        <f>+D36/$D$40*100</f>
        <v>0</v>
      </c>
      <c r="F36" s="34">
        <v>73114.06</v>
      </c>
      <c r="G36" s="9">
        <f>+F36/$F$40*100</f>
        <v>1.0418774037998209</v>
      </c>
    </row>
    <row r="37" spans="2:7" ht="13.5">
      <c r="B37" s="5">
        <v>5</v>
      </c>
      <c r="C37" s="5" t="s">
        <v>27</v>
      </c>
      <c r="D37" s="34"/>
      <c r="E37" s="44">
        <f>+D37/$D$40*100</f>
        <v>0</v>
      </c>
      <c r="F37" s="34">
        <v>22221.3</v>
      </c>
      <c r="G37" s="9">
        <f>+F37/$F$40*100</f>
        <v>0.31665414768454875</v>
      </c>
    </row>
    <row r="38" spans="2:7" ht="13.5">
      <c r="B38" s="5">
        <v>6</v>
      </c>
      <c r="C38" s="5" t="s">
        <v>16</v>
      </c>
      <c r="D38" s="34"/>
      <c r="E38" s="44">
        <f>+D38/$D$40*100</f>
        <v>0</v>
      </c>
      <c r="F38" s="34">
        <v>115980.26</v>
      </c>
      <c r="G38" s="9">
        <f>+F38/$F$40*100</f>
        <v>1.6527219549950887</v>
      </c>
    </row>
    <row r="39" spans="2:7" ht="7.5" customHeight="1">
      <c r="B39" s="5"/>
      <c r="C39" s="5"/>
      <c r="D39" s="32"/>
      <c r="E39" s="11"/>
      <c r="F39" s="32"/>
      <c r="G39" s="11"/>
    </row>
    <row r="40" spans="2:7" ht="13.5">
      <c r="B40" s="12"/>
      <c r="C40" s="13" t="s">
        <v>17</v>
      </c>
      <c r="D40" s="18">
        <f>SUM(D33:D38)</f>
        <v>1051380.12</v>
      </c>
      <c r="E40" s="30">
        <f>+D40/$D$40*100</f>
        <v>100</v>
      </c>
      <c r="F40" s="18">
        <f>SUM(F33:F38)</f>
        <v>7017530.059999999</v>
      </c>
      <c r="G40" s="30">
        <f>+F40/$F$40*100</f>
        <v>100</v>
      </c>
    </row>
    <row r="41" spans="2:7" ht="13.5">
      <c r="B41" s="6"/>
      <c r="C41" s="14"/>
      <c r="D41" s="15"/>
      <c r="E41" s="16"/>
      <c r="F41" s="15"/>
      <c r="G41" s="16"/>
    </row>
    <row r="42" spans="2:7" ht="13.5">
      <c r="B42" s="6"/>
      <c r="C42" s="14"/>
      <c r="D42" s="15"/>
      <c r="E42" s="16"/>
      <c r="F42" s="15"/>
      <c r="G42" s="16"/>
    </row>
    <row r="43" spans="2:7" ht="13.5">
      <c r="B43" s="5" t="s">
        <v>40</v>
      </c>
      <c r="C43" s="14"/>
      <c r="D43" s="15"/>
      <c r="E43" s="16"/>
      <c r="F43" s="15"/>
      <c r="G43" s="16"/>
    </row>
    <row r="44" ht="12.75">
      <c r="B44" s="6" t="s">
        <v>39</v>
      </c>
    </row>
    <row r="45" spans="2:7" ht="13.5">
      <c r="B45" s="6" t="s">
        <v>38</v>
      </c>
      <c r="C45" s="14"/>
      <c r="D45" s="15"/>
      <c r="E45" s="16"/>
      <c r="F45" s="15"/>
      <c r="G45" s="16"/>
    </row>
    <row r="46" spans="2:4" ht="12.75">
      <c r="B46" s="5" t="s">
        <v>37</v>
      </c>
      <c r="D46" s="43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30:C31"/>
    <mergeCell ref="B10:C11"/>
    <mergeCell ref="F30:F31"/>
    <mergeCell ref="G30:G31"/>
    <mergeCell ref="D30:D31"/>
    <mergeCell ref="E30:E31"/>
    <mergeCell ref="B27:G27"/>
    <mergeCell ref="F29:G29"/>
    <mergeCell ref="D29:E29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2.8515625" style="1" customWidth="1"/>
    <col min="4" max="11" width="11.57421875" style="1" customWidth="1"/>
    <col min="12" max="16384" width="11.421875" style="1" customWidth="1"/>
  </cols>
  <sheetData>
    <row r="2" spans="2:11" ht="27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</row>
    <row r="3" spans="2:11" ht="30.75">
      <c r="B3" s="23" t="s">
        <v>22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8.75">
      <c r="B4" s="24">
        <v>38717</v>
      </c>
      <c r="C4" s="24"/>
      <c r="D4" s="24"/>
      <c r="E4" s="24"/>
      <c r="F4" s="24"/>
      <c r="G4" s="24"/>
      <c r="H4" s="24"/>
      <c r="I4" s="24"/>
      <c r="J4" s="24"/>
      <c r="K4" s="24"/>
    </row>
    <row r="5" spans="2:11" ht="18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23.25" customHeight="1">
      <c r="B6" s="3"/>
      <c r="C6" s="3"/>
      <c r="D6" s="3"/>
      <c r="E6" s="3"/>
      <c r="F6" s="3"/>
      <c r="G6" s="3"/>
      <c r="H6" s="3"/>
      <c r="I6" s="3"/>
      <c r="J6" s="3"/>
      <c r="K6" s="3"/>
    </row>
    <row r="7" spans="2:11" ht="23.25" customHeight="1">
      <c r="B7" s="21" t="s">
        <v>1</v>
      </c>
      <c r="C7" s="21"/>
      <c r="D7" s="21"/>
      <c r="E7" s="21"/>
      <c r="F7" s="21"/>
      <c r="G7" s="21"/>
      <c r="H7" s="21"/>
      <c r="I7" s="21"/>
      <c r="J7" s="21"/>
      <c r="K7" s="21"/>
    </row>
    <row r="8" spans="2:11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39" customHeight="1">
      <c r="B9" s="5"/>
      <c r="C9" s="5"/>
      <c r="D9" s="22" t="s">
        <v>2</v>
      </c>
      <c r="E9" s="22"/>
      <c r="F9" s="22" t="s">
        <v>3</v>
      </c>
      <c r="G9" s="22"/>
      <c r="H9" s="22" t="s">
        <v>4</v>
      </c>
      <c r="I9" s="22"/>
      <c r="J9" s="22" t="s">
        <v>5</v>
      </c>
      <c r="K9" s="22"/>
    </row>
    <row r="10" spans="2:11" ht="14.25" customHeight="1">
      <c r="B10" s="25" t="s">
        <v>6</v>
      </c>
      <c r="C10" s="25"/>
      <c r="D10" s="25" t="s">
        <v>7</v>
      </c>
      <c r="E10" s="25" t="s">
        <v>8</v>
      </c>
      <c r="F10" s="25" t="s">
        <v>7</v>
      </c>
      <c r="G10" s="25" t="s">
        <v>9</v>
      </c>
      <c r="H10" s="25" t="s">
        <v>7</v>
      </c>
      <c r="I10" s="25" t="s">
        <v>10</v>
      </c>
      <c r="J10" s="25" t="s">
        <v>7</v>
      </c>
      <c r="K10" s="25" t="s">
        <v>11</v>
      </c>
    </row>
    <row r="11" spans="2:11" ht="14.25" customHeight="1">
      <c r="B11" s="28"/>
      <c r="C11" s="28"/>
      <c r="D11" s="26"/>
      <c r="E11" s="26"/>
      <c r="F11" s="27"/>
      <c r="G11" s="27"/>
      <c r="H11" s="26"/>
      <c r="I11" s="26"/>
      <c r="J11" s="26"/>
      <c r="K11" s="26"/>
    </row>
    <row r="12" spans="2:11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2:11" ht="13.5">
      <c r="B13" s="5">
        <v>1</v>
      </c>
      <c r="C13" s="5" t="s">
        <v>12</v>
      </c>
      <c r="D13" s="8">
        <v>7390825.42</v>
      </c>
      <c r="E13" s="9">
        <f aca="true" t="shared" si="0" ref="E13:E19">+D13/$D$21*100</f>
        <v>17.123901253652697</v>
      </c>
      <c r="F13" s="8">
        <v>9643393.85</v>
      </c>
      <c r="G13" s="9">
        <f aca="true" t="shared" si="1" ref="G13:G19">+F13/$F$21*100</f>
        <v>16.955368569040637</v>
      </c>
      <c r="H13" s="8">
        <v>5746632.3</v>
      </c>
      <c r="I13" s="9">
        <f aca="true" t="shared" si="2" ref="I13:I19">+H13/$H$21*100</f>
        <v>17.912265694591703</v>
      </c>
      <c r="J13" s="8">
        <v>14213587.01</v>
      </c>
      <c r="K13" s="9">
        <f aca="true" t="shared" si="3" ref="K13:K19">+J13/$J$21*100</f>
        <v>24.382283944128304</v>
      </c>
    </row>
    <row r="14" spans="2:11" ht="13.5">
      <c r="B14" s="5">
        <v>2</v>
      </c>
      <c r="C14" s="5" t="s">
        <v>13</v>
      </c>
      <c r="D14" s="8">
        <v>12371078.4</v>
      </c>
      <c r="E14" s="9">
        <f t="shared" si="0"/>
        <v>28.662715310463366</v>
      </c>
      <c r="F14" s="8">
        <v>12127213.43</v>
      </c>
      <c r="G14" s="9">
        <f t="shared" si="1"/>
        <v>21.322511205022437</v>
      </c>
      <c r="H14" s="8">
        <v>9551417.19</v>
      </c>
      <c r="I14" s="9">
        <f t="shared" si="2"/>
        <v>29.77178868172416</v>
      </c>
      <c r="J14" s="8">
        <v>16601157.81</v>
      </c>
      <c r="K14" s="9">
        <f t="shared" si="3"/>
        <v>28.477972748182665</v>
      </c>
    </row>
    <row r="15" spans="2:11" ht="13.5">
      <c r="B15" s="5">
        <v>3</v>
      </c>
      <c r="C15" s="5" t="s">
        <v>14</v>
      </c>
      <c r="D15" s="8">
        <v>6478325.42</v>
      </c>
      <c r="E15" s="9">
        <f t="shared" si="0"/>
        <v>15.009717924186624</v>
      </c>
      <c r="F15" s="8">
        <v>21665569.04</v>
      </c>
      <c r="G15" s="9">
        <f t="shared" si="1"/>
        <v>38.09319769006384</v>
      </c>
      <c r="H15" s="8">
        <v>5298072.22</v>
      </c>
      <c r="I15" s="9">
        <f t="shared" si="2"/>
        <v>16.514102924903565</v>
      </c>
      <c r="J15" s="8">
        <v>7500173.55</v>
      </c>
      <c r="K15" s="9">
        <f t="shared" si="3"/>
        <v>12.865954315239442</v>
      </c>
    </row>
    <row r="16" spans="2:11" ht="13.5">
      <c r="B16" s="5">
        <v>4</v>
      </c>
      <c r="C16" s="5" t="s">
        <v>26</v>
      </c>
      <c r="D16" s="8">
        <v>1552637.86</v>
      </c>
      <c r="E16" s="9">
        <f t="shared" si="0"/>
        <v>3.5973272112984978</v>
      </c>
      <c r="F16" s="8">
        <v>730394.41</v>
      </c>
      <c r="G16" s="9">
        <f t="shared" si="1"/>
        <v>1.2842062260390805</v>
      </c>
      <c r="H16" s="8">
        <v>2527912.21</v>
      </c>
      <c r="I16" s="9">
        <f t="shared" si="2"/>
        <v>7.879507996034913</v>
      </c>
      <c r="J16" s="8">
        <v>1814757.74</v>
      </c>
      <c r="K16" s="9">
        <f t="shared" si="3"/>
        <v>3.113073320292325</v>
      </c>
    </row>
    <row r="17" spans="2:11" ht="13.5">
      <c r="B17" s="5">
        <v>5</v>
      </c>
      <c r="C17" s="5" t="s">
        <v>27</v>
      </c>
      <c r="D17" s="8">
        <v>370078.59</v>
      </c>
      <c r="E17" s="9">
        <f t="shared" si="0"/>
        <v>0.857439984186641</v>
      </c>
      <c r="F17" s="8">
        <v>1367126.47</v>
      </c>
      <c r="G17" s="9">
        <f t="shared" si="1"/>
        <v>2.4037318748877476</v>
      </c>
      <c r="H17" s="8">
        <v>1185884.6</v>
      </c>
      <c r="I17" s="9">
        <f t="shared" si="2"/>
        <v>3.696404942826185</v>
      </c>
      <c r="J17" s="8">
        <v>1282313.77</v>
      </c>
      <c r="K17" s="9">
        <f t="shared" si="3"/>
        <v>2.1997078164441217</v>
      </c>
    </row>
    <row r="18" spans="2:11" ht="13.5">
      <c r="B18" s="5">
        <v>6</v>
      </c>
      <c r="C18" s="5" t="s">
        <v>15</v>
      </c>
      <c r="D18" s="8">
        <v>2405101.53</v>
      </c>
      <c r="E18" s="9">
        <f t="shared" si="0"/>
        <v>5.572411573040379</v>
      </c>
      <c r="F18" s="8">
        <v>2295641.06</v>
      </c>
      <c r="G18" s="9">
        <f t="shared" si="1"/>
        <v>4.036280263978136</v>
      </c>
      <c r="H18" s="8">
        <v>1556666.74</v>
      </c>
      <c r="I18" s="9">
        <f t="shared" si="2"/>
        <v>4.852133700082725</v>
      </c>
      <c r="J18" s="8">
        <v>2939778.15</v>
      </c>
      <c r="K18" s="9">
        <f t="shared" si="3"/>
        <v>5.04295682262434</v>
      </c>
    </row>
    <row r="19" spans="2:11" ht="13.5">
      <c r="B19" s="5">
        <v>7</v>
      </c>
      <c r="C19" s="5" t="s">
        <v>16</v>
      </c>
      <c r="D19" s="8">
        <v>12592826.64</v>
      </c>
      <c r="E19" s="9">
        <f t="shared" si="0"/>
        <v>29.176486743171797</v>
      </c>
      <c r="F19" s="8">
        <v>9045826.74</v>
      </c>
      <c r="G19" s="9">
        <f t="shared" si="1"/>
        <v>15.90470417096812</v>
      </c>
      <c r="H19" s="8">
        <v>6215522.04</v>
      </c>
      <c r="I19" s="9">
        <f t="shared" si="2"/>
        <v>19.373796059836756</v>
      </c>
      <c r="J19" s="8">
        <v>13942963.68</v>
      </c>
      <c r="K19" s="9">
        <f t="shared" si="3"/>
        <v>23.9180510330888</v>
      </c>
    </row>
    <row r="20" spans="2:11" ht="5.25" customHeight="1">
      <c r="B20" s="5"/>
      <c r="C20" s="5"/>
      <c r="D20" s="10"/>
      <c r="E20" s="11"/>
      <c r="F20" s="10"/>
      <c r="G20" s="11"/>
      <c r="H20" s="10"/>
      <c r="I20" s="11"/>
      <c r="J20" s="10"/>
      <c r="K20" s="11"/>
    </row>
    <row r="21" spans="2:11" ht="13.5">
      <c r="B21" s="12"/>
      <c r="C21" s="13" t="s">
        <v>17</v>
      </c>
      <c r="D21" s="18">
        <f>SUM(D13:D19)</f>
        <v>43160873.86</v>
      </c>
      <c r="E21" s="19">
        <f>+D21/$D$21*100</f>
        <v>100</v>
      </c>
      <c r="F21" s="18">
        <f>SUM(F13:F19)</f>
        <v>56875165</v>
      </c>
      <c r="G21" s="19">
        <f>+F21/$F$21*100</f>
        <v>100</v>
      </c>
      <c r="H21" s="18">
        <f>SUM(H13:H19)</f>
        <v>32082107.299999997</v>
      </c>
      <c r="I21" s="19">
        <f>+H21/$H$21*100</f>
        <v>100</v>
      </c>
      <c r="J21" s="18">
        <f>SUM(J13:J19)</f>
        <v>58294731.71</v>
      </c>
      <c r="K21" s="19">
        <f>+J21/$J$21*100</f>
        <v>100</v>
      </c>
    </row>
    <row r="22" spans="2:11" ht="13.5">
      <c r="B22" s="6"/>
      <c r="C22" s="20"/>
      <c r="D22" s="15"/>
      <c r="E22" s="16"/>
      <c r="F22" s="15"/>
      <c r="G22" s="16"/>
      <c r="H22" s="15"/>
      <c r="I22" s="16"/>
      <c r="J22" s="15"/>
      <c r="K22" s="16"/>
    </row>
    <row r="23" spans="2:11" ht="13.5">
      <c r="B23" s="6"/>
      <c r="C23" s="14"/>
      <c r="D23" s="15"/>
      <c r="E23" s="16"/>
      <c r="F23" s="15"/>
      <c r="G23" s="16"/>
      <c r="H23" s="15"/>
      <c r="I23" s="16"/>
      <c r="J23" s="15"/>
      <c r="K23" s="16"/>
    </row>
    <row r="24" spans="2:11" ht="13.5">
      <c r="B24" s="6"/>
      <c r="C24" s="14"/>
      <c r="D24" s="15"/>
      <c r="E24" s="16"/>
      <c r="F24" s="15"/>
      <c r="G24" s="16"/>
      <c r="H24" s="15"/>
      <c r="I24" s="16"/>
      <c r="J24" s="15"/>
      <c r="K24" s="16"/>
    </row>
    <row r="25" spans="2:11" ht="13.5">
      <c r="B25" s="6"/>
      <c r="C25" s="14"/>
      <c r="D25" s="15"/>
      <c r="E25" s="16"/>
      <c r="F25" s="15"/>
      <c r="G25" s="16"/>
      <c r="H25" s="15"/>
      <c r="I25" s="16"/>
      <c r="J25" s="15"/>
      <c r="K25" s="16"/>
    </row>
    <row r="26" spans="2:11" ht="13.5">
      <c r="B26" s="6"/>
      <c r="C26" s="14"/>
      <c r="D26" s="15"/>
      <c r="E26" s="16"/>
      <c r="F26" s="15"/>
      <c r="G26" s="16"/>
      <c r="H26" s="15"/>
      <c r="I26" s="16"/>
      <c r="J26" s="15"/>
      <c r="K26" s="16"/>
    </row>
    <row r="27" spans="2:11" ht="16.5">
      <c r="B27" s="21" t="s">
        <v>18</v>
      </c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4.5" customHeight="1" thickBo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39" customHeight="1">
      <c r="B29" s="5"/>
      <c r="C29" s="5"/>
      <c r="D29" s="22" t="s">
        <v>2</v>
      </c>
      <c r="E29" s="22"/>
      <c r="F29" s="22" t="s">
        <v>3</v>
      </c>
      <c r="G29" s="22"/>
      <c r="H29" s="22" t="s">
        <v>4</v>
      </c>
      <c r="I29" s="22"/>
      <c r="J29" s="22" t="s">
        <v>5</v>
      </c>
      <c r="K29" s="22"/>
    </row>
    <row r="30" spans="2:11" ht="12.75" customHeight="1">
      <c r="B30" s="25" t="s">
        <v>6</v>
      </c>
      <c r="C30" s="25"/>
      <c r="D30" s="25" t="s">
        <v>7</v>
      </c>
      <c r="E30" s="25" t="s">
        <v>19</v>
      </c>
      <c r="F30" s="25" t="s">
        <v>7</v>
      </c>
      <c r="G30" s="25" t="s">
        <v>20</v>
      </c>
      <c r="H30" s="25" t="s">
        <v>7</v>
      </c>
      <c r="I30" s="25" t="s">
        <v>21</v>
      </c>
      <c r="J30" s="25" t="s">
        <v>7</v>
      </c>
      <c r="K30" s="25" t="s">
        <v>8</v>
      </c>
    </row>
    <row r="31" spans="2:11" ht="12.75" customHeight="1">
      <c r="B31" s="28"/>
      <c r="C31" s="28"/>
      <c r="D31" s="26"/>
      <c r="E31" s="26"/>
      <c r="F31" s="26"/>
      <c r="G31" s="26"/>
      <c r="H31" s="26"/>
      <c r="I31" s="26"/>
      <c r="J31" s="26"/>
      <c r="K31" s="26"/>
    </row>
    <row r="32" spans="2:11" ht="5.25" customHeight="1">
      <c r="B32" s="6"/>
      <c r="C32" s="6"/>
      <c r="D32" s="7"/>
      <c r="E32" s="7"/>
      <c r="F32" s="7"/>
      <c r="G32" s="7"/>
      <c r="H32" s="7"/>
      <c r="I32" s="7"/>
      <c r="J32" s="7"/>
      <c r="K32" s="7"/>
    </row>
    <row r="33" spans="2:11" ht="13.5">
      <c r="B33" s="5">
        <v>1</v>
      </c>
      <c r="C33" s="5" t="s">
        <v>12</v>
      </c>
      <c r="D33" s="8">
        <v>65324.68</v>
      </c>
      <c r="E33" s="9">
        <f aca="true" t="shared" si="4" ref="E33:E38">+D33/$D$40*100</f>
        <v>3.1912596156616173</v>
      </c>
      <c r="F33" s="8">
        <v>88803.03</v>
      </c>
      <c r="G33" s="9">
        <f aca="true" t="shared" si="5" ref="G33:G38">+F33/$F$40*100</f>
        <v>2.997618969201066</v>
      </c>
      <c r="H33" s="8">
        <v>37982.01</v>
      </c>
      <c r="I33" s="9">
        <f aca="true" t="shared" si="6" ref="I33:I38">+H33/$H$40*100</f>
        <v>3.6743020646588778</v>
      </c>
      <c r="J33" s="8">
        <v>68229.04</v>
      </c>
      <c r="K33" s="9">
        <f aca="true" t="shared" si="7" ref="K33:K38">+J33/$J$40*100</f>
        <v>3.368087502910403</v>
      </c>
    </row>
    <row r="34" spans="2:11" ht="13.5">
      <c r="B34" s="5">
        <v>2</v>
      </c>
      <c r="C34" s="5" t="s">
        <v>13</v>
      </c>
      <c r="D34" s="8">
        <v>414113.97</v>
      </c>
      <c r="E34" s="9">
        <f t="shared" si="4"/>
        <v>20.23041197817282</v>
      </c>
      <c r="F34" s="8">
        <v>280968.78</v>
      </c>
      <c r="G34" s="9">
        <f t="shared" si="5"/>
        <v>9.484331161687628</v>
      </c>
      <c r="H34" s="8">
        <v>403481.29</v>
      </c>
      <c r="I34" s="9">
        <f t="shared" si="6"/>
        <v>39.03195583641379</v>
      </c>
      <c r="J34" s="8">
        <v>765309.47</v>
      </c>
      <c r="K34" s="9">
        <f t="shared" si="7"/>
        <v>37.77906389663381</v>
      </c>
    </row>
    <row r="35" spans="2:11" ht="13.5">
      <c r="B35" s="5">
        <v>3</v>
      </c>
      <c r="C35" s="5" t="s">
        <v>14</v>
      </c>
      <c r="D35" s="8">
        <v>1516184.99</v>
      </c>
      <c r="E35" s="9">
        <f t="shared" si="4"/>
        <v>74.06909499532662</v>
      </c>
      <c r="F35" s="8">
        <v>2528063.85</v>
      </c>
      <c r="G35" s="9">
        <f t="shared" si="5"/>
        <v>85.33686465553572</v>
      </c>
      <c r="H35" s="8">
        <v>519143.04</v>
      </c>
      <c r="I35" s="9">
        <f t="shared" si="6"/>
        <v>50.220837278629695</v>
      </c>
      <c r="J35" s="8">
        <v>1169990.41</v>
      </c>
      <c r="K35" s="9">
        <f t="shared" si="7"/>
        <v>57.75590684620535</v>
      </c>
    </row>
    <row r="36" spans="2:11" ht="13.5">
      <c r="B36" s="5">
        <v>4</v>
      </c>
      <c r="C36" s="5" t="s">
        <v>26</v>
      </c>
      <c r="D36" s="8"/>
      <c r="E36" s="9">
        <f t="shared" si="4"/>
        <v>0</v>
      </c>
      <c r="F36" s="8"/>
      <c r="G36" s="9">
        <f t="shared" si="5"/>
        <v>0</v>
      </c>
      <c r="H36" s="8">
        <v>73114.06</v>
      </c>
      <c r="I36" s="9">
        <f t="shared" si="6"/>
        <v>7.072904820297636</v>
      </c>
      <c r="J36" s="8"/>
      <c r="K36" s="9">
        <f t="shared" si="7"/>
        <v>0</v>
      </c>
    </row>
    <row r="37" spans="2:11" ht="13.5">
      <c r="B37" s="5">
        <v>5</v>
      </c>
      <c r="C37" s="5" t="s">
        <v>27</v>
      </c>
      <c r="D37" s="8"/>
      <c r="E37" s="9">
        <f t="shared" si="4"/>
        <v>0</v>
      </c>
      <c r="F37" s="8"/>
      <c r="G37" s="9">
        <f t="shared" si="5"/>
        <v>0</v>
      </c>
      <c r="H37" s="8"/>
      <c r="I37" s="9">
        <f t="shared" si="6"/>
        <v>0</v>
      </c>
      <c r="J37" s="8">
        <v>22221.3</v>
      </c>
      <c r="K37" s="9">
        <f t="shared" si="7"/>
        <v>1.0969417542504327</v>
      </c>
    </row>
    <row r="38" spans="2:11" ht="13.5">
      <c r="B38" s="5">
        <v>6</v>
      </c>
      <c r="C38" s="5" t="s">
        <v>16</v>
      </c>
      <c r="D38" s="8">
        <v>51363.69</v>
      </c>
      <c r="E38" s="9">
        <f t="shared" si="4"/>
        <v>2.5092334108389425</v>
      </c>
      <c r="F38" s="8">
        <v>64616.57</v>
      </c>
      <c r="G38" s="9">
        <f t="shared" si="5"/>
        <v>2.1811852135755787</v>
      </c>
      <c r="H38" s="8"/>
      <c r="I38" s="9">
        <f t="shared" si="6"/>
        <v>0</v>
      </c>
      <c r="J38" s="8"/>
      <c r="K38" s="9">
        <f t="shared" si="7"/>
        <v>0</v>
      </c>
    </row>
    <row r="39" spans="2:11" ht="6" customHeight="1">
      <c r="B39" s="5"/>
      <c r="C39" s="5"/>
      <c r="D39" s="10"/>
      <c r="E39" s="11"/>
      <c r="F39" s="10"/>
      <c r="G39" s="11"/>
      <c r="H39" s="8"/>
      <c r="I39" s="17"/>
      <c r="J39" s="10"/>
      <c r="K39" s="11"/>
    </row>
    <row r="40" spans="2:11" ht="13.5">
      <c r="B40" s="12"/>
      <c r="C40" s="13" t="s">
        <v>17</v>
      </c>
      <c r="D40" s="18">
        <f>SUM(D33:D38)</f>
        <v>2046987.3299999998</v>
      </c>
      <c r="E40" s="19">
        <f>+D40/$D$40*100</f>
        <v>100</v>
      </c>
      <c r="F40" s="18">
        <f>SUM(F33:F38)</f>
        <v>2962452.23</v>
      </c>
      <c r="G40" s="19">
        <f>+F40/$F$40*100</f>
        <v>100</v>
      </c>
      <c r="H40" s="18">
        <f>SUM(H33:H38)</f>
        <v>1033720.3999999999</v>
      </c>
      <c r="I40" s="19">
        <f>+H40/$H$40*100</f>
        <v>100</v>
      </c>
      <c r="J40" s="18">
        <f>SUM(J33:J38)</f>
        <v>2025750.22</v>
      </c>
      <c r="K40" s="19">
        <f>+J40/$J$40*100</f>
        <v>100</v>
      </c>
    </row>
    <row r="43" spans="2:11" ht="13.5">
      <c r="B43" s="5" t="s">
        <v>23</v>
      </c>
      <c r="C43" s="14"/>
      <c r="D43" s="15"/>
      <c r="E43" s="16"/>
      <c r="F43" s="15"/>
      <c r="G43" s="16"/>
      <c r="H43" s="15"/>
      <c r="I43" s="16"/>
      <c r="J43" s="15"/>
      <c r="K43" s="16"/>
    </row>
    <row r="44" spans="2:11" ht="13.5">
      <c r="B44" s="6" t="s">
        <v>25</v>
      </c>
      <c r="C44" s="14"/>
      <c r="D44" s="15"/>
      <c r="E44" s="16"/>
      <c r="F44" s="15"/>
      <c r="G44" s="16"/>
      <c r="H44" s="15"/>
      <c r="I44" s="16"/>
      <c r="J44" s="15"/>
      <c r="K44" s="16"/>
    </row>
    <row r="45" spans="2:11" ht="13.5">
      <c r="B45" s="6" t="s">
        <v>24</v>
      </c>
      <c r="C45" s="14"/>
      <c r="D45" s="15"/>
      <c r="E45" s="16"/>
      <c r="F45" s="15"/>
      <c r="G45" s="16"/>
      <c r="H45" s="15"/>
      <c r="I45" s="16"/>
      <c r="J45" s="15"/>
      <c r="K45" s="16"/>
    </row>
    <row r="46" ht="12.75">
      <c r="B46" s="5"/>
    </row>
  </sheetData>
  <sheetProtection/>
  <mergeCells count="31">
    <mergeCell ref="J30:J31"/>
    <mergeCell ref="K30:K31"/>
    <mergeCell ref="E30:E31"/>
    <mergeCell ref="F30:F31"/>
    <mergeCell ref="G30:G31"/>
    <mergeCell ref="H30:H31"/>
    <mergeCell ref="B10:C11"/>
    <mergeCell ref="B30:C31"/>
    <mergeCell ref="D30:D31"/>
    <mergeCell ref="H10:H11"/>
    <mergeCell ref="B27:K27"/>
    <mergeCell ref="D29:E29"/>
    <mergeCell ref="F29:G29"/>
    <mergeCell ref="H29:I29"/>
    <mergeCell ref="J29:K29"/>
    <mergeCell ref="I30:I31"/>
    <mergeCell ref="I10:I11"/>
    <mergeCell ref="J10:J11"/>
    <mergeCell ref="K10:K11"/>
    <mergeCell ref="D10:D11"/>
    <mergeCell ref="E10:E11"/>
    <mergeCell ref="F10:F11"/>
    <mergeCell ref="G10:G11"/>
    <mergeCell ref="B7:K7"/>
    <mergeCell ref="D9:E9"/>
    <mergeCell ref="F9:G9"/>
    <mergeCell ref="H9:I9"/>
    <mergeCell ref="J9:K9"/>
    <mergeCell ref="B2:K2"/>
    <mergeCell ref="B3:K3"/>
    <mergeCell ref="B4:K4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2016-10-31T21:01:57Z</dcterms:modified>
  <cp:category/>
  <cp:version/>
  <cp:contentType/>
  <cp:contentStatus/>
</cp:coreProperties>
</file>