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'JUB_afp'!$B$2:$K$43</definedName>
    <definedName name="_xlnm.Print_Area" localSheetId="1">'JUB_modalidad'!$B$2:$G$43</definedName>
    <definedName name="_xlnm.Print_Area" localSheetId="0">'JUB_tipo'!$B$1:$G$43</definedName>
  </definedNames>
  <calcPr fullCalcOnLoad="1"/>
</workbook>
</file>

<file path=xl/sharedStrings.xml><?xml version="1.0" encoding="utf-8"?>
<sst xmlns="http://schemas.openxmlformats.org/spreadsheetml/2006/main" count="112" uniqueCount="49">
  <si>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</si>
  <si>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</si>
  <si>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</si>
  <si>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</si>
  <si>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</si>
  <si>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</si>
  <si>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</si>
  <si>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</si>
  <si>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</si>
  <si>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</si>
  <si>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</si>
  <si>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</si>
  <si>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</si>
  <si>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</si>
  <si>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</si>
  <si>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</si>
  <si>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</si>
  <si>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</si>
  <si>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</si>
  <si>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</si>
  <si>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</si>
  <si>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</si>
  <si>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</si>
  <si>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</si>
  <si>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</si>
  <si>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</si>
  <si>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La Positiva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</si>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</sst>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3" t="s">
        <v>0</v>
      </c>
      <c r="C2" s="23"/>
      <c r="D2" s="23"/>
      <c r="E2" s="23"/>
      <c r="F2" s="23"/>
      <c r="G2" s="23"/>
      <c r="H2" s="37"/>
      <c r="I2" s="37"/>
      <c r="J2" s="37"/>
      <c r="K2" s="37"/>
    </row>
    <row r="3" spans="2:11" ht="30.75">
      <c r="B3" s="23" t="s">
        <v>35</v>
      </c>
      <c r="C3" s="23"/>
      <c r="D3" s="23"/>
      <c r="E3" s="23"/>
      <c r="F3" s="23"/>
      <c r="G3" s="23"/>
      <c r="H3" s="37"/>
      <c r="I3" s="37"/>
      <c r="J3" s="37"/>
      <c r="K3" s="37"/>
    </row>
    <row r="4" spans="2:11" ht="18.75" customHeight="1">
      <c r="B4" s="24">
        <v>38442</v>
      </c>
      <c r="C4" s="24"/>
      <c r="D4" s="24"/>
      <c r="E4" s="24"/>
      <c r="F4" s="24"/>
      <c r="G4" s="24"/>
      <c r="H4" s="37"/>
      <c r="I4" s="37"/>
      <c r="J4" s="37"/>
      <c r="K4" s="37"/>
    </row>
    <row r="5" spans="2:11" ht="23.25">
      <c r="B5" s="42"/>
      <c r="C5" s="42"/>
      <c r="D5" s="42"/>
      <c r="E5" s="42"/>
      <c r="F5" s="42"/>
      <c r="G5" s="42"/>
      <c r="H5" s="37"/>
      <c r="I5" s="37"/>
      <c r="J5" s="37"/>
      <c r="K5" s="37"/>
    </row>
    <row r="6" spans="2:11" ht="23.25">
      <c r="B6" s="42"/>
      <c r="C6" s="42"/>
      <c r="D6" s="42"/>
      <c r="E6" s="42"/>
      <c r="F6" s="42"/>
      <c r="G6" s="42"/>
      <c r="H6" s="37"/>
      <c r="I6" s="37"/>
      <c r="J6" s="37"/>
      <c r="K6" s="37"/>
    </row>
    <row r="7" spans="2:11" ht="20.25">
      <c r="B7" s="38" t="s">
        <v>1</v>
      </c>
      <c r="C7" s="38"/>
      <c r="D7" s="38"/>
      <c r="E7" s="38"/>
      <c r="F7" s="38"/>
      <c r="G7" s="38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6" t="s">
        <v>32</v>
      </c>
      <c r="E9" s="36"/>
      <c r="F9" s="36" t="s">
        <v>31</v>
      </c>
      <c r="G9" s="36"/>
      <c r="H9" s="35"/>
      <c r="I9" s="35"/>
      <c r="J9" s="35"/>
      <c r="K9" s="35"/>
    </row>
    <row r="10" spans="2:11" ht="16.5" customHeight="1">
      <c r="B10" s="25" t="s">
        <v>6</v>
      </c>
      <c r="C10" s="25"/>
      <c r="D10" s="25" t="s">
        <v>7</v>
      </c>
      <c r="E10" s="25" t="s">
        <v>34</v>
      </c>
      <c r="F10" s="25" t="s">
        <v>7</v>
      </c>
      <c r="G10" s="25" t="s">
        <v>33</v>
      </c>
      <c r="H10" s="6"/>
      <c r="I10" s="6"/>
      <c r="J10" s="6"/>
      <c r="K10" s="6"/>
    </row>
    <row r="11" spans="2:11" ht="16.5" customHeight="1">
      <c r="B11" s="28"/>
      <c r="C11" s="28"/>
      <c r="D11" s="26"/>
      <c r="E11" s="26"/>
      <c r="F11" s="26"/>
      <c r="G11" s="26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3639302.54</v>
      </c>
      <c r="E13" s="40">
        <f>+D13/$D$20*100</f>
        <v>24.021728591148673</v>
      </c>
      <c r="F13" s="34">
        <v>4458532.5</v>
      </c>
      <c r="G13" s="33">
        <f>+F13/$F$20*100</f>
        <v>16.649356360385323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3298244.46</v>
      </c>
      <c r="E14" s="40">
        <f>+D14/$D$20*100</f>
        <v>21.77052673542764</v>
      </c>
      <c r="F14" s="34">
        <v>7163066.63</v>
      </c>
      <c r="G14" s="33">
        <f>+F14/$F$20*100</f>
        <v>26.748812295537682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3051849.22</v>
      </c>
      <c r="E15" s="40">
        <f>+D15/$D$20*100</f>
        <v>20.144160277465907</v>
      </c>
      <c r="F15" s="34">
        <v>7234427.89</v>
      </c>
      <c r="G15" s="33">
        <f>+F15/$F$20*100</f>
        <v>27.015294383100375</v>
      </c>
      <c r="H15" s="29"/>
      <c r="I15" s="29"/>
      <c r="J15" s="29"/>
      <c r="K15" s="29"/>
    </row>
    <row r="16" spans="2:11" ht="13.5">
      <c r="B16" s="5">
        <v>4</v>
      </c>
      <c r="C16" s="5" t="s">
        <v>26</v>
      </c>
      <c r="D16" s="34">
        <v>24110.3</v>
      </c>
      <c r="E16" s="40">
        <f>+D16/$D$20*100</f>
        <v>0.15914342830403205</v>
      </c>
      <c r="F16" s="34">
        <v>121235.64</v>
      </c>
      <c r="G16" s="33">
        <f>+F16/$F$20*100</f>
        <v>0.45272640133034475</v>
      </c>
      <c r="H16" s="29"/>
      <c r="I16" s="29"/>
      <c r="J16" s="29"/>
      <c r="K16" s="29"/>
    </row>
    <row r="17" spans="2:11" ht="13.5">
      <c r="B17" s="5">
        <v>5</v>
      </c>
      <c r="C17" s="5" t="s">
        <v>15</v>
      </c>
      <c r="D17" s="34">
        <v>337881.78</v>
      </c>
      <c r="E17" s="40">
        <f>+D17/$D$20*100</f>
        <v>2.2302362405556444</v>
      </c>
      <c r="F17" s="34">
        <v>1590666.9</v>
      </c>
      <c r="G17" s="33">
        <f>+F17/$F$20*100</f>
        <v>5.939976902438056</v>
      </c>
      <c r="H17" s="29"/>
      <c r="I17" s="29"/>
      <c r="J17" s="29"/>
      <c r="K17" s="29"/>
    </row>
    <row r="18" spans="2:11" ht="13.5">
      <c r="B18" s="5">
        <v>6</v>
      </c>
      <c r="C18" s="5" t="s">
        <v>16</v>
      </c>
      <c r="D18" s="34">
        <v>4798656.07</v>
      </c>
      <c r="E18" s="40">
        <f>+D18/$D$20*100</f>
        <v>31.674204727098104</v>
      </c>
      <c r="F18" s="34">
        <v>6211078.61</v>
      </c>
      <c r="G18" s="33">
        <f>+F18/$F$20*100</f>
        <v>23.193833657208227</v>
      </c>
      <c r="H18" s="29"/>
      <c r="I18" s="29"/>
      <c r="J18" s="29"/>
      <c r="K18" s="29"/>
    </row>
    <row r="19" spans="2:11" ht="7.5" customHeight="1">
      <c r="B19" s="5"/>
      <c r="C19" s="5"/>
      <c r="D19" s="32"/>
      <c r="E19" s="39"/>
      <c r="F19" s="32"/>
      <c r="G19" s="31"/>
      <c r="H19" s="29"/>
      <c r="I19" s="29"/>
      <c r="J19" s="29"/>
      <c r="K19" s="29"/>
    </row>
    <row r="20" spans="2:11" ht="13.5">
      <c r="B20" s="12"/>
      <c r="C20" s="13" t="s">
        <v>17</v>
      </c>
      <c r="D20" s="18">
        <f>SUM(D13:D19)</f>
        <v>15150044.370000001</v>
      </c>
      <c r="E20" s="30">
        <f>+D20/$D$20*100</f>
        <v>100</v>
      </c>
      <c r="F20" s="18">
        <f>SUM(F13:F18)</f>
        <v>26779008.169999998</v>
      </c>
      <c r="G20" s="30">
        <f>+F20/$F$20*100</f>
        <v>100</v>
      </c>
      <c r="H20" s="29"/>
      <c r="I20" s="29"/>
      <c r="J20" s="29"/>
      <c r="K20" s="29"/>
    </row>
    <row r="21" spans="3:11" ht="13.5">
      <c r="C21" s="20"/>
      <c r="D21" s="15"/>
      <c r="E21" s="16"/>
      <c r="F21" s="15"/>
      <c r="G21" s="16"/>
      <c r="H21" s="29"/>
      <c r="I21" s="29"/>
      <c r="J21" s="29"/>
      <c r="K21" s="29"/>
    </row>
    <row r="22" spans="2:11" ht="13.5">
      <c r="B22" s="6"/>
      <c r="C22" s="14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13.5">
      <c r="B25" s="6"/>
      <c r="C25" s="14"/>
      <c r="D25" s="15"/>
      <c r="E25" s="16"/>
      <c r="F25" s="15"/>
      <c r="G25" s="16"/>
      <c r="H25" s="29"/>
      <c r="I25" s="29"/>
      <c r="J25" s="29"/>
      <c r="K25" s="29"/>
    </row>
    <row r="26" spans="2:11" ht="23.25">
      <c r="B26" s="38" t="s">
        <v>18</v>
      </c>
      <c r="C26" s="38"/>
      <c r="D26" s="38"/>
      <c r="E26" s="38"/>
      <c r="F26" s="38"/>
      <c r="G26" s="38"/>
      <c r="H26" s="37"/>
      <c r="I26" s="37"/>
      <c r="J26" s="37"/>
      <c r="K26" s="37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36" t="s">
        <v>32</v>
      </c>
      <c r="E28" s="36"/>
      <c r="F28" s="36" t="s">
        <v>31</v>
      </c>
      <c r="G28" s="36"/>
      <c r="H28" s="35"/>
      <c r="I28" s="35"/>
      <c r="J28" s="35"/>
      <c r="K28" s="35"/>
    </row>
    <row r="29" spans="2:11" ht="12.75">
      <c r="B29" s="25" t="s">
        <v>6</v>
      </c>
      <c r="C29" s="25"/>
      <c r="D29" s="25" t="s">
        <v>7</v>
      </c>
      <c r="E29" s="25" t="s">
        <v>30</v>
      </c>
      <c r="F29" s="25" t="s">
        <v>7</v>
      </c>
      <c r="G29" s="25" t="s">
        <v>19</v>
      </c>
      <c r="H29" s="6"/>
      <c r="I29" s="6"/>
      <c r="J29" s="6"/>
      <c r="K29" s="6"/>
    </row>
    <row r="30" spans="2:11" ht="12.75" customHeight="1">
      <c r="B30" s="28"/>
      <c r="C30" s="28"/>
      <c r="D30" s="26"/>
      <c r="E30" s="26"/>
      <c r="F30" s="26"/>
      <c r="G30" s="26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4">
        <v>37982.01</v>
      </c>
      <c r="E32" s="33">
        <f>+D32/$D$37*100</f>
        <v>2.8348849526410804</v>
      </c>
      <c r="F32" s="34"/>
      <c r="G32" s="33">
        <f>+F32/$F$37*100</f>
        <v>0</v>
      </c>
      <c r="H32" s="29"/>
      <c r="I32" s="29"/>
      <c r="J32" s="29"/>
      <c r="K32" s="29"/>
    </row>
    <row r="33" spans="2:11" ht="13.5">
      <c r="B33" s="5">
        <v>2</v>
      </c>
      <c r="C33" s="5" t="s">
        <v>13</v>
      </c>
      <c r="D33" s="34">
        <v>247057.07</v>
      </c>
      <c r="E33" s="33">
        <f>+D33/$D$37*100</f>
        <v>18.43973950263807</v>
      </c>
      <c r="F33" s="34">
        <v>159091.66</v>
      </c>
      <c r="G33" s="33">
        <f>+F33/$F$37*100</f>
        <v>23.027163736536853</v>
      </c>
      <c r="H33" s="29"/>
      <c r="I33" s="29"/>
      <c r="J33" s="29"/>
      <c r="K33" s="29"/>
    </row>
    <row r="34" spans="2:11" ht="13.5">
      <c r="B34" s="5">
        <v>3</v>
      </c>
      <c r="C34" s="5" t="s">
        <v>14</v>
      </c>
      <c r="D34" s="34">
        <v>1054768.73</v>
      </c>
      <c r="E34" s="33">
        <f>+D34/$D$37*100</f>
        <v>78.72537554472085</v>
      </c>
      <c r="F34" s="34">
        <v>507582.12</v>
      </c>
      <c r="G34" s="33">
        <f>+F34/$F$37*100</f>
        <v>73.4681917768568</v>
      </c>
      <c r="H34" s="29"/>
      <c r="I34" s="29"/>
      <c r="J34" s="29"/>
      <c r="K34" s="29"/>
    </row>
    <row r="35" spans="2:11" ht="13.5">
      <c r="B35" s="5">
        <v>4</v>
      </c>
      <c r="C35" s="5" t="s">
        <v>16</v>
      </c>
      <c r="D35" s="34"/>
      <c r="E35" s="33">
        <f>+D35/$D$37*100</f>
        <v>0</v>
      </c>
      <c r="F35" s="34">
        <v>24213.13</v>
      </c>
      <c r="G35" s="33">
        <f>+F35/$F$37*100</f>
        <v>3.5046444866063537</v>
      </c>
      <c r="H35" s="29"/>
      <c r="I35" s="29"/>
      <c r="J35" s="29"/>
      <c r="K35" s="29"/>
    </row>
    <row r="36" spans="2:11" ht="6.75" customHeight="1">
      <c r="B36" s="5"/>
      <c r="C36" s="5"/>
      <c r="D36" s="32"/>
      <c r="E36" s="31"/>
      <c r="F36" s="32"/>
      <c r="G36" s="31"/>
      <c r="H36" s="29"/>
      <c r="I36" s="29"/>
      <c r="J36" s="29"/>
      <c r="K36" s="29"/>
    </row>
    <row r="37" spans="2:11" ht="13.5">
      <c r="B37" s="12"/>
      <c r="C37" s="13" t="s">
        <v>17</v>
      </c>
      <c r="D37" s="18">
        <f>SUM(D32:D36)</f>
        <v>1339807.81</v>
      </c>
      <c r="E37" s="30">
        <f>+D37/$D$37*100</f>
        <v>100</v>
      </c>
      <c r="F37" s="18">
        <f>SUM(F32:F35)</f>
        <v>690886.91</v>
      </c>
      <c r="G37" s="30">
        <f>+F37/$F$37*100</f>
        <v>100</v>
      </c>
      <c r="H37" s="29"/>
      <c r="I37" s="29"/>
      <c r="J37" s="29"/>
      <c r="K37" s="29"/>
    </row>
    <row r="38" spans="2:11" ht="13.5">
      <c r="B38" s="6"/>
      <c r="C38" s="14"/>
      <c r="D38" s="15"/>
      <c r="E38" s="16"/>
      <c r="F38" s="15"/>
      <c r="G38" s="16"/>
      <c r="H38" s="29"/>
      <c r="I38" s="29"/>
      <c r="J38" s="29"/>
      <c r="K38" s="29"/>
    </row>
    <row r="39" spans="2:11" ht="13.5">
      <c r="B39" s="6"/>
      <c r="C39" s="14"/>
      <c r="D39" s="15"/>
      <c r="E39" s="16"/>
      <c r="F39" s="15"/>
      <c r="G39" s="16"/>
      <c r="H39" s="29"/>
      <c r="I39" s="29"/>
      <c r="J39" s="29"/>
      <c r="K39" s="29"/>
    </row>
    <row r="40" spans="3:11" ht="13.5">
      <c r="C40" s="5" t="s">
        <v>29</v>
      </c>
      <c r="D40" s="15"/>
      <c r="E40" s="16"/>
      <c r="F40" s="15"/>
      <c r="G40" s="16"/>
      <c r="H40" s="29"/>
      <c r="I40" s="29"/>
      <c r="J40" s="29"/>
      <c r="K40" s="29"/>
    </row>
    <row r="41" spans="3:11" ht="13.5">
      <c r="C41" s="6" t="s">
        <v>28</v>
      </c>
      <c r="D41" s="15"/>
      <c r="E41" s="16"/>
      <c r="F41" s="15"/>
      <c r="G41" s="16"/>
      <c r="H41" s="29"/>
      <c r="I41" s="29"/>
      <c r="J41" s="29"/>
      <c r="K41" s="29"/>
    </row>
    <row r="42" ht="12.75">
      <c r="C42" s="6" t="s">
        <v>27</v>
      </c>
    </row>
  </sheetData>
  <sheetProtection/>
  <mergeCells count="19">
    <mergeCell ref="B3:G3"/>
    <mergeCell ref="B7:G7"/>
    <mergeCell ref="D10:D11"/>
    <mergeCell ref="E10:E11"/>
    <mergeCell ref="F10:F11"/>
    <mergeCell ref="G10:G11"/>
    <mergeCell ref="B4:G4"/>
    <mergeCell ref="D9:E9"/>
    <mergeCell ref="F9:G9"/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3" t="s">
        <v>0</v>
      </c>
      <c r="C2" s="23"/>
      <c r="D2" s="23"/>
      <c r="E2" s="23"/>
      <c r="F2" s="23"/>
      <c r="G2" s="23"/>
    </row>
    <row r="3" spans="2:7" ht="30.75">
      <c r="B3" s="23" t="s">
        <v>48</v>
      </c>
      <c r="C3" s="23"/>
      <c r="D3" s="23"/>
      <c r="E3" s="23"/>
      <c r="F3" s="23"/>
      <c r="G3" s="23"/>
    </row>
    <row r="4" spans="2:7" ht="18.75">
      <c r="B4" s="24">
        <v>38442</v>
      </c>
      <c r="C4" s="24"/>
      <c r="D4" s="24"/>
      <c r="E4" s="24"/>
      <c r="F4" s="24"/>
      <c r="G4" s="24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1" t="s">
        <v>1</v>
      </c>
      <c r="C7" s="21"/>
      <c r="D7" s="21"/>
      <c r="E7" s="21"/>
      <c r="F7" s="21"/>
      <c r="G7" s="21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2" t="s">
        <v>47</v>
      </c>
      <c r="E9" s="22"/>
      <c r="F9" s="22" t="s">
        <v>46</v>
      </c>
      <c r="G9" s="22"/>
    </row>
    <row r="10" spans="2:7" ht="12.75" customHeight="1">
      <c r="B10" s="25" t="s">
        <v>6</v>
      </c>
      <c r="C10" s="25"/>
      <c r="D10" s="25" t="s">
        <v>7</v>
      </c>
      <c r="E10" s="25" t="s">
        <v>45</v>
      </c>
      <c r="F10" s="25" t="s">
        <v>7</v>
      </c>
      <c r="G10" s="25" t="s">
        <v>44</v>
      </c>
    </row>
    <row r="11" spans="2:7" ht="12.75" customHeight="1">
      <c r="B11" s="28"/>
      <c r="C11" s="28"/>
      <c r="D11" s="26"/>
      <c r="E11" s="26"/>
      <c r="F11" s="26"/>
      <c r="G11" s="26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1238878.46</v>
      </c>
      <c r="E13" s="44">
        <f>+D13/$D$20*100</f>
        <v>18.02731167597272</v>
      </c>
      <c r="F13" s="34">
        <v>6858956.58</v>
      </c>
      <c r="G13" s="9">
        <f>+F13/$F$20*100</f>
        <v>19.565255016555938</v>
      </c>
    </row>
    <row r="14" spans="2:7" ht="13.5">
      <c r="B14" s="5">
        <v>2</v>
      </c>
      <c r="C14" s="5" t="s">
        <v>13</v>
      </c>
      <c r="D14" s="34">
        <v>1794130.83</v>
      </c>
      <c r="E14" s="44">
        <f>+D14/$D$20*100</f>
        <v>26.10696424561424</v>
      </c>
      <c r="F14" s="34">
        <v>8667180.26</v>
      </c>
      <c r="G14" s="9">
        <f>+F14/$F$20*100</f>
        <v>24.723234515848123</v>
      </c>
    </row>
    <row r="15" spans="2:7" ht="13.5">
      <c r="B15" s="5">
        <v>3</v>
      </c>
      <c r="C15" s="5" t="s">
        <v>14</v>
      </c>
      <c r="D15" s="34">
        <v>1479456.24</v>
      </c>
      <c r="E15" s="44">
        <f>+D15/$D$20*100</f>
        <v>21.52803492074816</v>
      </c>
      <c r="F15" s="34">
        <v>8806820.87</v>
      </c>
      <c r="G15" s="9">
        <f>+F15/$F$20*100</f>
        <v>25.1215610125173</v>
      </c>
    </row>
    <row r="16" spans="2:7" ht="13.5">
      <c r="B16" s="5">
        <v>4</v>
      </c>
      <c r="C16" s="5" t="s">
        <v>26</v>
      </c>
      <c r="D16" s="34"/>
      <c r="E16" s="44">
        <f>+D16/$D$20*100</f>
        <v>0</v>
      </c>
      <c r="F16" s="34">
        <v>145345.94</v>
      </c>
      <c r="G16" s="9">
        <f>+F16/$F$20*100</f>
        <v>0.4146010181800916</v>
      </c>
    </row>
    <row r="17" spans="2:7" ht="13.5">
      <c r="B17" s="5">
        <v>5</v>
      </c>
      <c r="C17" s="5" t="s">
        <v>15</v>
      </c>
      <c r="D17" s="34">
        <v>68395.73</v>
      </c>
      <c r="E17" s="44">
        <f>+D17/$D$20*100</f>
        <v>0.9952478647628417</v>
      </c>
      <c r="F17" s="34">
        <v>1860152.95</v>
      </c>
      <c r="G17" s="9">
        <f>+F17/$F$20*100</f>
        <v>5.306108358036702</v>
      </c>
    </row>
    <row r="18" spans="2:7" ht="13.5">
      <c r="B18" s="5">
        <v>6</v>
      </c>
      <c r="C18" s="5" t="s">
        <v>16</v>
      </c>
      <c r="D18" s="34">
        <v>2291369.51</v>
      </c>
      <c r="E18" s="44">
        <f>+D18/$D$20*100</f>
        <v>33.34244129290204</v>
      </c>
      <c r="F18" s="34">
        <v>8718365.17</v>
      </c>
      <c r="G18" s="9">
        <f>+F18/$F$20*100</f>
        <v>24.86924007886183</v>
      </c>
    </row>
    <row r="19" spans="2:7" ht="6" customHeight="1">
      <c r="B19" s="5"/>
      <c r="C19" s="5"/>
      <c r="D19" s="32"/>
      <c r="E19" s="11"/>
      <c r="F19" s="32"/>
      <c r="G19" s="11"/>
    </row>
    <row r="20" spans="2:7" ht="13.5">
      <c r="B20" s="12"/>
      <c r="C20" s="13" t="s">
        <v>17</v>
      </c>
      <c r="D20" s="18">
        <f>SUM(D13:D18)</f>
        <v>6872230.7700000005</v>
      </c>
      <c r="E20" s="30">
        <f>+D20/$D$20*100</f>
        <v>100</v>
      </c>
      <c r="F20" s="18">
        <f>SUM(F13:F18)</f>
        <v>35056821.77</v>
      </c>
      <c r="G20" s="30">
        <f>+F20/$F$20*100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1" t="s">
        <v>18</v>
      </c>
      <c r="C26" s="21"/>
      <c r="D26" s="21"/>
      <c r="E26" s="21"/>
      <c r="F26" s="21"/>
      <c r="G26" s="21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2" t="s">
        <v>43</v>
      </c>
      <c r="E28" s="22"/>
      <c r="F28" s="22" t="s">
        <v>42</v>
      </c>
      <c r="G28" s="22"/>
    </row>
    <row r="29" spans="2:7" ht="12.75" customHeight="1">
      <c r="B29" s="25" t="s">
        <v>6</v>
      </c>
      <c r="C29" s="25"/>
      <c r="D29" s="25" t="s">
        <v>7</v>
      </c>
      <c r="E29" s="25" t="s">
        <v>41</v>
      </c>
      <c r="F29" s="25" t="s">
        <v>7</v>
      </c>
      <c r="G29" s="25" t="s">
        <v>40</v>
      </c>
    </row>
    <row r="30" spans="2:7" ht="12.75" customHeight="1">
      <c r="B30" s="28"/>
      <c r="C30" s="28"/>
      <c r="D30" s="26"/>
      <c r="E30" s="26"/>
      <c r="F30" s="26"/>
      <c r="G30" s="26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4"/>
      <c r="E32" s="44">
        <f>+D32/$D$37*100</f>
        <v>0</v>
      </c>
      <c r="F32" s="34">
        <v>37982.01</v>
      </c>
      <c r="G32" s="9">
        <f>+F32/$F$37*100</f>
        <v>2.7488516896187862</v>
      </c>
    </row>
    <row r="33" spans="2:7" ht="13.5">
      <c r="B33" s="5">
        <v>2</v>
      </c>
      <c r="C33" s="5" t="s">
        <v>13</v>
      </c>
      <c r="D33" s="34">
        <v>207197.09</v>
      </c>
      <c r="E33" s="44">
        <f>+D33/$D$37*100</f>
        <v>31.92786697048904</v>
      </c>
      <c r="F33" s="34">
        <v>198951.64</v>
      </c>
      <c r="G33" s="9">
        <f>+F33/$F$37*100</f>
        <v>14.398620603976159</v>
      </c>
    </row>
    <row r="34" spans="2:7" ht="13.5">
      <c r="B34" s="5">
        <v>3</v>
      </c>
      <c r="C34" s="5" t="s">
        <v>14</v>
      </c>
      <c r="D34" s="34">
        <v>441756.66</v>
      </c>
      <c r="E34" s="44">
        <f>+D34/$D$37*100</f>
        <v>68.07213302951097</v>
      </c>
      <c r="F34" s="34">
        <v>1120594.19</v>
      </c>
      <c r="G34" s="9">
        <f>+F34/$F$37*100</f>
        <v>81.10016380277123</v>
      </c>
    </row>
    <row r="35" spans="2:7" ht="13.5">
      <c r="B35" s="5">
        <v>4</v>
      </c>
      <c r="C35" s="5" t="s">
        <v>16</v>
      </c>
      <c r="D35" s="34"/>
      <c r="E35" s="44">
        <f>+D35/$D$37*100</f>
        <v>0</v>
      </c>
      <c r="F35" s="34">
        <v>24213.13</v>
      </c>
      <c r="G35" s="9">
        <f>+F35/$F$37*100</f>
        <v>1.7523639036338343</v>
      </c>
    </row>
    <row r="36" spans="2:7" ht="7.5" customHeight="1">
      <c r="B36" s="5"/>
      <c r="C36" s="5"/>
      <c r="D36" s="32"/>
      <c r="E36" s="11"/>
      <c r="F36" s="32"/>
      <c r="G36" s="11"/>
    </row>
    <row r="37" spans="2:7" ht="13.5">
      <c r="B37" s="12"/>
      <c r="C37" s="13" t="s">
        <v>17</v>
      </c>
      <c r="D37" s="18">
        <f>SUM(D32:D35)</f>
        <v>648953.75</v>
      </c>
      <c r="E37" s="30">
        <f>+D37/$D$37*100</f>
        <v>100</v>
      </c>
      <c r="F37" s="18">
        <f>SUM(F32:F35)</f>
        <v>1381740.9699999997</v>
      </c>
      <c r="G37" s="30">
        <f>+F37/$F$37*100</f>
        <v>100</v>
      </c>
    </row>
    <row r="38" spans="2:7" ht="13.5">
      <c r="B38" s="6"/>
      <c r="C38" s="14"/>
      <c r="D38" s="15"/>
      <c r="E38" s="16"/>
      <c r="F38" s="15"/>
      <c r="G38" s="16"/>
    </row>
    <row r="39" spans="2:7" ht="13.5">
      <c r="B39" s="6"/>
      <c r="C39" s="14"/>
      <c r="D39" s="15"/>
      <c r="E39" s="16"/>
      <c r="F39" s="15"/>
      <c r="G39" s="16"/>
    </row>
    <row r="40" spans="2:7" ht="13.5">
      <c r="B40" s="5" t="s">
        <v>39</v>
      </c>
      <c r="C40" s="14"/>
      <c r="D40" s="15"/>
      <c r="E40" s="16"/>
      <c r="F40" s="15"/>
      <c r="G40" s="16"/>
    </row>
    <row r="41" ht="12.75">
      <c r="B41" s="6" t="s">
        <v>38</v>
      </c>
    </row>
    <row r="42" spans="2:7" ht="13.5">
      <c r="B42" s="6" t="s">
        <v>37</v>
      </c>
      <c r="C42" s="14"/>
      <c r="D42" s="15"/>
      <c r="E42" s="16"/>
      <c r="F42" s="15"/>
      <c r="G42" s="16"/>
    </row>
    <row r="43" spans="2:4" ht="12.75">
      <c r="B43" s="5" t="s">
        <v>36</v>
      </c>
      <c r="D43" s="43"/>
    </row>
  </sheetData>
  <sheetProtection/>
  <mergeCells count="19"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  <mergeCell ref="E10:E11"/>
    <mergeCell ref="F10:F11"/>
    <mergeCell ref="G10:G11"/>
    <mergeCell ref="B2:G2"/>
    <mergeCell ref="F9:G9"/>
    <mergeCell ref="D9:E9"/>
    <mergeCell ref="B3:G3"/>
    <mergeCell ref="B4:G4"/>
    <mergeCell ref="B7:G7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30.75"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8.75">
      <c r="B4" s="24">
        <v>38442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2" t="s">
        <v>2</v>
      </c>
      <c r="E9" s="22"/>
      <c r="F9" s="22" t="s">
        <v>3</v>
      </c>
      <c r="G9" s="22"/>
      <c r="H9" s="22" t="s">
        <v>4</v>
      </c>
      <c r="I9" s="22"/>
      <c r="J9" s="22" t="s">
        <v>5</v>
      </c>
      <c r="K9" s="22"/>
    </row>
    <row r="10" spans="2:11" ht="14.25" customHeight="1">
      <c r="B10" s="25" t="s">
        <v>6</v>
      </c>
      <c r="C10" s="25"/>
      <c r="D10" s="25" t="s">
        <v>7</v>
      </c>
      <c r="E10" s="25" t="s">
        <v>8</v>
      </c>
      <c r="F10" s="25" t="s">
        <v>7</v>
      </c>
      <c r="G10" s="25" t="s">
        <v>9</v>
      </c>
      <c r="H10" s="25" t="s">
        <v>7</v>
      </c>
      <c r="I10" s="25" t="s">
        <v>10</v>
      </c>
      <c r="J10" s="25" t="s">
        <v>7</v>
      </c>
      <c r="K10" s="25" t="s">
        <v>11</v>
      </c>
    </row>
    <row r="11" spans="2:11" ht="14.25" customHeight="1">
      <c r="B11" s="28"/>
      <c r="C11" s="28"/>
      <c r="D11" s="26"/>
      <c r="E11" s="26"/>
      <c r="F11" s="27"/>
      <c r="G11" s="27"/>
      <c r="H11" s="26"/>
      <c r="I11" s="26"/>
      <c r="J11" s="26"/>
      <c r="K11" s="26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1867652.72</v>
      </c>
      <c r="E13" s="9">
        <f aca="true" t="shared" si="0" ref="E13:E18">+D13/$D$20*100</f>
        <v>17.44382488069535</v>
      </c>
      <c r="F13" s="8">
        <v>2094735.07</v>
      </c>
      <c r="G13" s="9">
        <f aca="true" t="shared" si="1" ref="G13:G18">+F13/$F$20*100</f>
        <v>17.95525322372744</v>
      </c>
      <c r="H13" s="8">
        <v>1208324.73</v>
      </c>
      <c r="I13" s="9">
        <f aca="true" t="shared" si="2" ref="I13:I18">+H13/$H$20*100</f>
        <v>17.634092260838283</v>
      </c>
      <c r="J13" s="8">
        <v>2927122.52</v>
      </c>
      <c r="K13" s="9">
        <f aca="true" t="shared" si="3" ref="K13:K18">+J13/$J$20*100</f>
        <v>23.041395206192703</v>
      </c>
    </row>
    <row r="14" spans="2:11" ht="13.5">
      <c r="B14" s="5">
        <v>2</v>
      </c>
      <c r="C14" s="5" t="s">
        <v>13</v>
      </c>
      <c r="D14" s="8">
        <v>2866764.08</v>
      </c>
      <c r="E14" s="9">
        <f t="shared" si="0"/>
        <v>26.775497419984863</v>
      </c>
      <c r="F14" s="8">
        <v>2114187.14</v>
      </c>
      <c r="G14" s="9">
        <f t="shared" si="1"/>
        <v>18.121988792142627</v>
      </c>
      <c r="H14" s="8">
        <v>2101512.72</v>
      </c>
      <c r="I14" s="9">
        <f t="shared" si="2"/>
        <v>30.669130798808702</v>
      </c>
      <c r="J14" s="8">
        <v>3378847.15</v>
      </c>
      <c r="K14" s="9">
        <f t="shared" si="3"/>
        <v>26.597230554075978</v>
      </c>
    </row>
    <row r="15" spans="2:11" ht="13.5">
      <c r="B15" s="5">
        <v>3</v>
      </c>
      <c r="C15" s="5" t="s">
        <v>14</v>
      </c>
      <c r="D15" s="8">
        <v>1568076.45</v>
      </c>
      <c r="E15" s="9">
        <f t="shared" si="0"/>
        <v>14.645790783493428</v>
      </c>
      <c r="F15" s="8">
        <v>4969009.63</v>
      </c>
      <c r="G15" s="9">
        <f t="shared" si="1"/>
        <v>42.59241536343314</v>
      </c>
      <c r="H15" s="8">
        <v>1522333.37</v>
      </c>
      <c r="I15" s="9">
        <f t="shared" si="2"/>
        <v>22.216682677952694</v>
      </c>
      <c r="J15" s="8">
        <v>2226857.66</v>
      </c>
      <c r="K15" s="9">
        <f t="shared" si="3"/>
        <v>17.529128713067163</v>
      </c>
    </row>
    <row r="16" spans="2:11" ht="13.5">
      <c r="B16" s="5">
        <v>4</v>
      </c>
      <c r="C16" s="5" t="s">
        <v>26</v>
      </c>
      <c r="D16" s="8">
        <v>69188.79</v>
      </c>
      <c r="E16" s="9">
        <f t="shared" si="0"/>
        <v>0.6462213898455412</v>
      </c>
      <c r="F16" s="8"/>
      <c r="G16" s="9">
        <f t="shared" si="1"/>
        <v>0</v>
      </c>
      <c r="H16" s="8">
        <v>24110.3</v>
      </c>
      <c r="I16" s="9">
        <f t="shared" si="2"/>
        <v>0.35186175047206825</v>
      </c>
      <c r="J16" s="8">
        <v>52046.85</v>
      </c>
      <c r="K16" s="9">
        <f t="shared" si="3"/>
        <v>0.40969656442239755</v>
      </c>
    </row>
    <row r="17" spans="2:11" ht="13.5">
      <c r="B17" s="5">
        <v>5</v>
      </c>
      <c r="C17" s="5" t="s">
        <v>15</v>
      </c>
      <c r="D17" s="8">
        <v>461887.66</v>
      </c>
      <c r="E17" s="9">
        <f t="shared" si="0"/>
        <v>4.314018002016002</v>
      </c>
      <c r="F17" s="8">
        <v>462608.24</v>
      </c>
      <c r="G17" s="9">
        <f t="shared" si="1"/>
        <v>3.9652976701167644</v>
      </c>
      <c r="H17" s="8">
        <v>498721.94</v>
      </c>
      <c r="I17" s="9">
        <f t="shared" si="2"/>
        <v>7.278265919844457</v>
      </c>
      <c r="J17" s="8">
        <v>505330.84</v>
      </c>
      <c r="K17" s="9">
        <f t="shared" si="3"/>
        <v>3.9778067077005486</v>
      </c>
    </row>
    <row r="18" spans="2:11" ht="13.5">
      <c r="B18" s="5">
        <v>6</v>
      </c>
      <c r="C18" s="5" t="s">
        <v>16</v>
      </c>
      <c r="D18" s="8">
        <v>3873100.04</v>
      </c>
      <c r="E18" s="9">
        <f t="shared" si="0"/>
        <v>36.174647523964815</v>
      </c>
      <c r="F18" s="8">
        <v>2025878.9</v>
      </c>
      <c r="G18" s="9">
        <f t="shared" si="1"/>
        <v>17.365044950580028</v>
      </c>
      <c r="H18" s="8">
        <v>1497205.22</v>
      </c>
      <c r="I18" s="9">
        <f t="shared" si="2"/>
        <v>21.8499665920838</v>
      </c>
      <c r="J18" s="8">
        <v>3613550.52</v>
      </c>
      <c r="K18" s="9">
        <f t="shared" si="3"/>
        <v>28.44474225454121</v>
      </c>
    </row>
    <row r="19" spans="2:11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</row>
    <row r="20" spans="2:11" ht="13.5">
      <c r="B20" s="12"/>
      <c r="C20" s="13" t="s">
        <v>17</v>
      </c>
      <c r="D20" s="18">
        <f>SUM(D13:D18)</f>
        <v>10706669.74</v>
      </c>
      <c r="E20" s="19">
        <f>+D20/$D$20*100</f>
        <v>100</v>
      </c>
      <c r="F20" s="18">
        <f>SUM(F13:F18)</f>
        <v>11666418.98</v>
      </c>
      <c r="G20" s="19">
        <f>+F20/$F$20*100</f>
        <v>100</v>
      </c>
      <c r="H20" s="18">
        <f>SUM(H13:H18)</f>
        <v>6852208.28</v>
      </c>
      <c r="I20" s="19">
        <f>+H20/$H$20*100</f>
        <v>100</v>
      </c>
      <c r="J20" s="18">
        <f>SUM(J13:J18)</f>
        <v>12703755.54</v>
      </c>
      <c r="K20" s="19">
        <f>+J20/$J$20*100</f>
        <v>100</v>
      </c>
    </row>
    <row r="21" spans="2:11" ht="13.5">
      <c r="B21" s="6"/>
      <c r="C21" s="20"/>
      <c r="D21" s="15"/>
      <c r="E21" s="16"/>
      <c r="F21" s="15"/>
      <c r="G21" s="16"/>
      <c r="H21" s="15"/>
      <c r="I21" s="16"/>
      <c r="J21" s="15"/>
      <c r="K21" s="16"/>
    </row>
    <row r="22" spans="2:11" ht="13.5">
      <c r="B22" s="6"/>
      <c r="C22" s="14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6.5">
      <c r="B26" s="21" t="s">
        <v>18</v>
      </c>
      <c r="C26" s="21"/>
      <c r="D26" s="21"/>
      <c r="E26" s="21"/>
      <c r="F26" s="21"/>
      <c r="G26" s="21"/>
      <c r="H26" s="21"/>
      <c r="I26" s="21"/>
      <c r="J26" s="21"/>
      <c r="K26" s="21"/>
    </row>
    <row r="27" spans="2:11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39" customHeight="1">
      <c r="B28" s="5"/>
      <c r="C28" s="5"/>
      <c r="D28" s="22" t="s">
        <v>2</v>
      </c>
      <c r="E28" s="22"/>
      <c r="F28" s="22" t="s">
        <v>3</v>
      </c>
      <c r="G28" s="22"/>
      <c r="H28" s="22" t="s">
        <v>4</v>
      </c>
      <c r="I28" s="22"/>
      <c r="J28" s="22" t="s">
        <v>5</v>
      </c>
      <c r="K28" s="22"/>
    </row>
    <row r="29" spans="2:11" ht="12.75" customHeight="1">
      <c r="B29" s="25" t="s">
        <v>6</v>
      </c>
      <c r="C29" s="25"/>
      <c r="D29" s="25" t="s">
        <v>7</v>
      </c>
      <c r="E29" s="25" t="s">
        <v>19</v>
      </c>
      <c r="F29" s="25" t="s">
        <v>7</v>
      </c>
      <c r="G29" s="25" t="s">
        <v>20</v>
      </c>
      <c r="H29" s="25" t="s">
        <v>7</v>
      </c>
      <c r="I29" s="25" t="s">
        <v>21</v>
      </c>
      <c r="J29" s="25" t="s">
        <v>7</v>
      </c>
      <c r="K29" s="25" t="s">
        <v>8</v>
      </c>
    </row>
    <row r="30" spans="2:11" ht="12.75" customHeight="1">
      <c r="B30" s="28"/>
      <c r="C30" s="28"/>
      <c r="D30" s="26"/>
      <c r="E30" s="26"/>
      <c r="F30" s="26"/>
      <c r="G30" s="26"/>
      <c r="H30" s="26"/>
      <c r="I30" s="26"/>
      <c r="J30" s="26"/>
      <c r="K30" s="26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/>
      <c r="E32" s="9">
        <f>+D32/$D$37*100</f>
        <v>0</v>
      </c>
      <c r="F32" s="8"/>
      <c r="G32" s="9">
        <f>+F32/$F$37*100</f>
        <v>0</v>
      </c>
      <c r="H32" s="8">
        <v>37982.01</v>
      </c>
      <c r="I32" s="9">
        <f>+H32/$H$37*100</f>
        <v>14.11077980892162</v>
      </c>
      <c r="J32" s="8"/>
      <c r="K32" s="9">
        <f>+J32/$J$37*100</f>
        <v>0</v>
      </c>
    </row>
    <row r="33" spans="2:11" ht="13.5">
      <c r="B33" s="5">
        <v>2</v>
      </c>
      <c r="C33" s="5" t="s">
        <v>13</v>
      </c>
      <c r="D33" s="8">
        <v>118494.89</v>
      </c>
      <c r="E33" s="9">
        <f>+D33/$D$37*100</f>
        <v>23.32737432661941</v>
      </c>
      <c r="F33" s="8"/>
      <c r="G33" s="9">
        <f>+F33/$F$37*100</f>
        <v>0</v>
      </c>
      <c r="H33" s="8">
        <v>122026.09</v>
      </c>
      <c r="I33" s="9">
        <f>+H33/$H$37*100</f>
        <v>45.334180232527245</v>
      </c>
      <c r="J33" s="8">
        <v>165627.75</v>
      </c>
      <c r="K33" s="9">
        <f>+J33/$J$37*100</f>
        <v>23.437503979887424</v>
      </c>
    </row>
    <row r="34" spans="2:11" ht="13.5">
      <c r="B34" s="5">
        <v>3</v>
      </c>
      <c r="C34" s="5" t="s">
        <v>14</v>
      </c>
      <c r="D34" s="8">
        <v>365256.95</v>
      </c>
      <c r="E34" s="9">
        <f>+D34/$D$37*100</f>
        <v>71.90593280477589</v>
      </c>
      <c r="F34" s="8">
        <v>546881.3</v>
      </c>
      <c r="G34" s="9">
        <f>+F34/$F$37*100</f>
        <v>100</v>
      </c>
      <c r="H34" s="8">
        <v>109162.07</v>
      </c>
      <c r="I34" s="9">
        <f>+H34/$H$37*100</f>
        <v>40.55503995855113</v>
      </c>
      <c r="J34" s="8">
        <v>541050.53</v>
      </c>
      <c r="K34" s="9">
        <f>+J34/$J$37*100</f>
        <v>76.56249602011258</v>
      </c>
    </row>
    <row r="35" spans="2:11" ht="13.5">
      <c r="B35" s="5">
        <v>4</v>
      </c>
      <c r="C35" s="5" t="s">
        <v>16</v>
      </c>
      <c r="D35" s="8">
        <v>24213.13</v>
      </c>
      <c r="E35" s="9">
        <f>+D35/$D$37*100</f>
        <v>4.766692868604699</v>
      </c>
      <c r="F35" s="8"/>
      <c r="G35" s="9">
        <f>+F35/$F$37*100</f>
        <v>0</v>
      </c>
      <c r="H35" s="8"/>
      <c r="I35" s="9">
        <f>+H35/$H$37*100</f>
        <v>0</v>
      </c>
      <c r="J35" s="8"/>
      <c r="K35" s="9">
        <f>+J35/$J$37*100</f>
        <v>0</v>
      </c>
    </row>
    <row r="36" spans="2:11" ht="6" customHeight="1">
      <c r="B36" s="5"/>
      <c r="C36" s="5"/>
      <c r="D36" s="10"/>
      <c r="E36" s="11"/>
      <c r="F36" s="10"/>
      <c r="G36" s="11"/>
      <c r="H36" s="8"/>
      <c r="I36" s="17"/>
      <c r="J36" s="10"/>
      <c r="K36" s="11"/>
    </row>
    <row r="37" spans="2:11" ht="13.5">
      <c r="B37" s="12"/>
      <c r="C37" s="13" t="s">
        <v>17</v>
      </c>
      <c r="D37" s="18">
        <f>SUM(D32:D35)</f>
        <v>507964.97000000003</v>
      </c>
      <c r="E37" s="19">
        <f>+D37/$D$37*100</f>
        <v>100</v>
      </c>
      <c r="F37" s="18">
        <f>SUM(F32:F35)</f>
        <v>546881.3</v>
      </c>
      <c r="G37" s="19">
        <f>+F37/$F$37*100</f>
        <v>100</v>
      </c>
      <c r="H37" s="18">
        <f>SUM(H32:H35)</f>
        <v>269170.17000000004</v>
      </c>
      <c r="I37" s="19">
        <f>+H37/$H$37*100</f>
        <v>100</v>
      </c>
      <c r="J37" s="18">
        <f>SUM(J32:J35)</f>
        <v>706678.28</v>
      </c>
      <c r="K37" s="19">
        <f>+J37/$J$37*100</f>
        <v>100</v>
      </c>
    </row>
    <row r="40" spans="2:11" ht="13.5">
      <c r="B40" s="5" t="s">
        <v>23</v>
      </c>
      <c r="C40" s="14"/>
      <c r="D40" s="15"/>
      <c r="E40" s="16"/>
      <c r="F40" s="15"/>
      <c r="G40" s="16"/>
      <c r="H40" s="15"/>
      <c r="I40" s="16"/>
      <c r="J40" s="15"/>
      <c r="K40" s="16"/>
    </row>
    <row r="41" spans="2:11" ht="13.5">
      <c r="B41" s="6" t="s">
        <v>25</v>
      </c>
      <c r="C41" s="14"/>
      <c r="D41" s="15"/>
      <c r="E41" s="16"/>
      <c r="F41" s="15"/>
      <c r="G41" s="16"/>
      <c r="H41" s="15"/>
      <c r="I41" s="16"/>
      <c r="J41" s="15"/>
      <c r="K41" s="16"/>
    </row>
    <row r="42" spans="2:11" ht="13.5">
      <c r="B42" s="6" t="s">
        <v>24</v>
      </c>
      <c r="C42" s="14"/>
      <c r="D42" s="15"/>
      <c r="E42" s="16"/>
      <c r="F42" s="15"/>
      <c r="G42" s="16"/>
      <c r="H42" s="15"/>
      <c r="I42" s="16"/>
      <c r="J42" s="15"/>
      <c r="K42" s="16"/>
    </row>
    <row r="43" ht="12.75">
      <c r="B43" s="5"/>
    </row>
  </sheetData>
  <sheetProtection/>
  <mergeCells count="31">
    <mergeCell ref="J29:J30"/>
    <mergeCell ref="K29:K30"/>
    <mergeCell ref="E29:E30"/>
    <mergeCell ref="F29:F30"/>
    <mergeCell ref="G29:G30"/>
    <mergeCell ref="H29:H30"/>
    <mergeCell ref="B10:C11"/>
    <mergeCell ref="B29:C30"/>
    <mergeCell ref="D29:D30"/>
    <mergeCell ref="H10:H11"/>
    <mergeCell ref="B26:K26"/>
    <mergeCell ref="D28:E28"/>
    <mergeCell ref="F28:G28"/>
    <mergeCell ref="H28:I28"/>
    <mergeCell ref="J28:K28"/>
    <mergeCell ref="I29:I30"/>
    <mergeCell ref="I10:I11"/>
    <mergeCell ref="J10:J11"/>
    <mergeCell ref="K10:K11"/>
    <mergeCell ref="D10:D11"/>
    <mergeCell ref="E10:E11"/>
    <mergeCell ref="F10:F11"/>
    <mergeCell ref="G10:G11"/>
    <mergeCell ref="B7:K7"/>
    <mergeCell ref="D9:E9"/>
    <mergeCell ref="F9:G9"/>
    <mergeCell ref="H9:I9"/>
    <mergeCell ref="J9:K9"/>
    <mergeCell ref="B2:K2"/>
    <mergeCell ref="B3:K3"/>
    <mergeCell ref="B4:K4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2016-10-31T20:54:20Z</dcterms:modified>
  <cp:category/>
  <cp:version/>
  <cp:contentType/>
  <cp:contentStatus/>
</cp:coreProperties>
</file>