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<sst xmlns="http://schemas.openxmlformats.org/spreadsheetml/2006/main" count="115" uniqueCount="49">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</sst>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37"/>
      <c r="I2" s="37"/>
      <c r="J2" s="37"/>
      <c r="K2" s="37"/>
    </row>
    <row r="3" spans="2:11" ht="30.75">
      <c r="B3" s="26" t="s">
        <v>35</v>
      </c>
      <c r="C3" s="26"/>
      <c r="D3" s="26"/>
      <c r="E3" s="26"/>
      <c r="F3" s="26"/>
      <c r="G3" s="26"/>
      <c r="H3" s="37"/>
      <c r="I3" s="37"/>
      <c r="J3" s="37"/>
      <c r="K3" s="37"/>
    </row>
    <row r="4" spans="2:11" ht="18.75" customHeight="1">
      <c r="B4" s="27">
        <v>38656</v>
      </c>
      <c r="C4" s="27"/>
      <c r="D4" s="27"/>
      <c r="E4" s="27"/>
      <c r="F4" s="27"/>
      <c r="G4" s="27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1" t="s">
        <v>6</v>
      </c>
      <c r="C10" s="21"/>
      <c r="D10" s="21" t="s">
        <v>7</v>
      </c>
      <c r="E10" s="21" t="s">
        <v>34</v>
      </c>
      <c r="F10" s="21" t="s">
        <v>7</v>
      </c>
      <c r="G10" s="21" t="s">
        <v>33</v>
      </c>
      <c r="H10" s="6"/>
      <c r="I10" s="6"/>
      <c r="J10" s="6"/>
      <c r="K10" s="6"/>
    </row>
    <row r="11" spans="2:11" ht="16.5" customHeight="1">
      <c r="B11" s="23"/>
      <c r="C11" s="23"/>
      <c r="D11" s="22"/>
      <c r="E11" s="22"/>
      <c r="F11" s="22"/>
      <c r="G11" s="2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9768932.7</v>
      </c>
      <c r="E13" s="40">
        <f>+D13/$D$20*100</f>
        <v>18.320255836174397</v>
      </c>
      <c r="F13" s="34">
        <v>21157338.78</v>
      </c>
      <c r="G13" s="33">
        <f>+F13/$F$20*100</f>
        <v>20.751298434795828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10399983.38</v>
      </c>
      <c r="E14" s="40">
        <f>+D14/$D$20*100</f>
        <v>19.503702406872122</v>
      </c>
      <c r="F14" s="34">
        <v>31857874.09</v>
      </c>
      <c r="G14" s="33">
        <f>+F14/$F$20*100</f>
        <v>31.246474786548724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18107958.71</v>
      </c>
      <c r="E15" s="40">
        <f>+D15/$D$20*100</f>
        <v>33.9589232954878</v>
      </c>
      <c r="F15" s="34">
        <v>16400427.61</v>
      </c>
      <c r="G15" s="33">
        <f>+F15/$F$20*100</f>
        <v>16.085679363185733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1691784.15</v>
      </c>
      <c r="E16" s="40">
        <f>+D16/$D$20*100</f>
        <v>3.1727026277481514</v>
      </c>
      <c r="F16" s="34">
        <v>3671600.28</v>
      </c>
      <c r="G16" s="33">
        <f>+F16/$F$20*100</f>
        <v>3.601136888519394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774129.13</v>
      </c>
      <c r="E17" s="40">
        <f>+D17/$D$20*100</f>
        <v>1.451770029271991</v>
      </c>
      <c r="F17" s="34">
        <v>5307580.46</v>
      </c>
      <c r="G17" s="33">
        <f>+F17/$F$20*100</f>
        <v>5.205720210722594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12580335.73</v>
      </c>
      <c r="E18" s="40">
        <f>+D18/$D$20*100</f>
        <v>23.59264580444554</v>
      </c>
      <c r="F18" s="34">
        <v>23561877.28</v>
      </c>
      <c r="G18" s="33">
        <f>+F18/$F$20*100</f>
        <v>23.109690316227727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53323123.8</v>
      </c>
      <c r="E20" s="30">
        <f>+D20/$D$20*100</f>
        <v>100</v>
      </c>
      <c r="F20" s="18">
        <f>SUM(F13:F18)</f>
        <v>101956698.5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1" t="s">
        <v>6</v>
      </c>
      <c r="C29" s="21"/>
      <c r="D29" s="21" t="s">
        <v>7</v>
      </c>
      <c r="E29" s="21" t="s">
        <v>30</v>
      </c>
      <c r="F29" s="21" t="s">
        <v>7</v>
      </c>
      <c r="G29" s="21" t="s">
        <v>19</v>
      </c>
      <c r="H29" s="6"/>
      <c r="I29" s="6"/>
      <c r="J29" s="6"/>
      <c r="K29" s="6"/>
    </row>
    <row r="30" spans="2:11" ht="12.75" customHeight="1">
      <c r="B30" s="23"/>
      <c r="C30" s="23"/>
      <c r="D30" s="22"/>
      <c r="E30" s="22"/>
      <c r="F30" s="22"/>
      <c r="G30" s="22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195014.08</v>
      </c>
      <c r="E32" s="33">
        <f>+D32/$D$38*100</f>
        <v>4.192931370874667</v>
      </c>
      <c r="F32" s="34">
        <v>65324.68</v>
      </c>
      <c r="G32" s="33">
        <f>+F32/$F$38*100</f>
        <v>3.208849234615342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641578.34</v>
      </c>
      <c r="E33" s="33">
        <f>+D33/$D$38*100</f>
        <v>13.794357559514129</v>
      </c>
      <c r="F33" s="34">
        <v>760058.09</v>
      </c>
      <c r="G33" s="33">
        <f>+F33/$F$38*100</f>
        <v>37.33522797753771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3741313.6</v>
      </c>
      <c r="E34" s="33">
        <f>+D34/$D$38*100</f>
        <v>80.44071054623356</v>
      </c>
      <c r="F34" s="34">
        <v>1121554.1</v>
      </c>
      <c r="G34" s="33">
        <f>+F34/$F$38*100</f>
        <v>55.09247064608198</v>
      </c>
      <c r="H34" s="29"/>
      <c r="I34" s="29"/>
      <c r="J34" s="29"/>
      <c r="K34" s="29"/>
    </row>
    <row r="35" spans="2:11" ht="13.5">
      <c r="B35" s="5">
        <v>4</v>
      </c>
      <c r="C35" s="5" t="s">
        <v>26</v>
      </c>
      <c r="D35" s="34">
        <v>73114.06</v>
      </c>
      <c r="E35" s="33">
        <f>+D35/$D$38*100</f>
        <v>1.572000523377659</v>
      </c>
      <c r="F35" s="34"/>
      <c r="G35" s="33">
        <f>+F35/$F$38*100</f>
        <v>0</v>
      </c>
      <c r="H35" s="29"/>
      <c r="I35" s="29"/>
      <c r="J35" s="29"/>
      <c r="K35" s="29"/>
    </row>
    <row r="36" spans="2:11" ht="13.5">
      <c r="B36" s="5">
        <v>5</v>
      </c>
      <c r="C36" s="5" t="s">
        <v>16</v>
      </c>
      <c r="D36" s="34"/>
      <c r="E36" s="33">
        <f>+D36/$D$38*100</f>
        <v>0</v>
      </c>
      <c r="F36" s="34">
        <v>88829.7</v>
      </c>
      <c r="G36" s="33">
        <f>+F36/$F$38*100</f>
        <v>4.363452141764956</v>
      </c>
      <c r="H36" s="29"/>
      <c r="I36" s="29"/>
      <c r="J36" s="29"/>
      <c r="K36" s="29"/>
    </row>
    <row r="37" spans="2:11" ht="6.75" customHeight="1">
      <c r="B37" s="5"/>
      <c r="C37" s="5"/>
      <c r="D37" s="32"/>
      <c r="E37" s="31"/>
      <c r="F37" s="32"/>
      <c r="G37" s="31"/>
      <c r="H37" s="29"/>
      <c r="I37" s="29"/>
      <c r="J37" s="29"/>
      <c r="K37" s="29"/>
    </row>
    <row r="38" spans="2:11" ht="13.5">
      <c r="B38" s="12"/>
      <c r="C38" s="13" t="s">
        <v>17</v>
      </c>
      <c r="D38" s="18">
        <f>SUM(D32:D37)</f>
        <v>4651020.079999999</v>
      </c>
      <c r="E38" s="30">
        <f>+D38/$D$38*100</f>
        <v>100</v>
      </c>
      <c r="F38" s="18">
        <f>SUM(F32:F36)</f>
        <v>2035766.57</v>
      </c>
      <c r="G38" s="30">
        <f>+F38/$F$38*100</f>
        <v>100</v>
      </c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2:11" ht="13.5">
      <c r="B40" s="6"/>
      <c r="C40" s="14"/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5" t="s">
        <v>29</v>
      </c>
      <c r="D41" s="15"/>
      <c r="E41" s="16"/>
      <c r="F41" s="15"/>
      <c r="G41" s="16"/>
      <c r="H41" s="29"/>
      <c r="I41" s="29"/>
      <c r="J41" s="29"/>
      <c r="K41" s="29"/>
    </row>
    <row r="42" spans="3:11" ht="13.5">
      <c r="C42" s="6" t="s">
        <v>28</v>
      </c>
      <c r="D42" s="15"/>
      <c r="E42" s="16"/>
      <c r="F42" s="15"/>
      <c r="G42" s="16"/>
      <c r="H42" s="29"/>
      <c r="I42" s="29"/>
      <c r="J42" s="29"/>
      <c r="K42" s="29"/>
    </row>
    <row r="43" ht="12.75">
      <c r="C43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48</v>
      </c>
      <c r="C3" s="26"/>
      <c r="D3" s="26"/>
      <c r="E3" s="26"/>
      <c r="F3" s="26"/>
      <c r="G3" s="26"/>
    </row>
    <row r="4" spans="2:7" ht="18.75">
      <c r="B4" s="27">
        <v>38656</v>
      </c>
      <c r="C4" s="27"/>
      <c r="D4" s="27"/>
      <c r="E4" s="27"/>
      <c r="F4" s="27"/>
      <c r="G4" s="27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47</v>
      </c>
      <c r="E9" s="25"/>
      <c r="F9" s="25" t="s">
        <v>46</v>
      </c>
      <c r="G9" s="25"/>
    </row>
    <row r="10" spans="2:7" ht="12.75" customHeight="1">
      <c r="B10" s="21" t="s">
        <v>6</v>
      </c>
      <c r="C10" s="21"/>
      <c r="D10" s="21" t="s">
        <v>7</v>
      </c>
      <c r="E10" s="21" t="s">
        <v>45</v>
      </c>
      <c r="F10" s="21" t="s">
        <v>7</v>
      </c>
      <c r="G10" s="21" t="s">
        <v>44</v>
      </c>
    </row>
    <row r="11" spans="2:7" ht="12.75" customHeight="1">
      <c r="B11" s="23"/>
      <c r="C11" s="23"/>
      <c r="D11" s="22"/>
      <c r="E11" s="22"/>
      <c r="F11" s="22"/>
      <c r="G11" s="2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4382339.56</v>
      </c>
      <c r="E13" s="44">
        <f>+D13/$D$20*100</f>
        <v>21.7852131898903</v>
      </c>
      <c r="F13" s="34">
        <v>26543931.92</v>
      </c>
      <c r="G13" s="9">
        <f>+F13/$F$20*100</f>
        <v>19.638358085372666</v>
      </c>
    </row>
    <row r="14" spans="2:7" ht="13.5">
      <c r="B14" s="5">
        <v>2</v>
      </c>
      <c r="C14" s="5" t="s">
        <v>13</v>
      </c>
      <c r="D14" s="34">
        <v>6505890.16</v>
      </c>
      <c r="E14" s="44">
        <f>+D14/$D$20*100</f>
        <v>32.34167553315051</v>
      </c>
      <c r="F14" s="34">
        <v>35751967.31</v>
      </c>
      <c r="G14" s="9">
        <f>+F14/$F$20*100</f>
        <v>26.450864114871408</v>
      </c>
    </row>
    <row r="15" spans="2:7" ht="13.5">
      <c r="B15" s="5">
        <v>3</v>
      </c>
      <c r="C15" s="5" t="s">
        <v>14</v>
      </c>
      <c r="D15" s="34">
        <v>3450719.82</v>
      </c>
      <c r="E15" s="44">
        <f>+D15/$D$20*100</f>
        <v>17.154003223173305</v>
      </c>
      <c r="F15" s="34">
        <v>31057666.5</v>
      </c>
      <c r="G15" s="9">
        <f>+F15/$F$20*100</f>
        <v>22.97781571552052</v>
      </c>
    </row>
    <row r="16" spans="2:7" ht="13.5">
      <c r="B16" s="5">
        <v>4</v>
      </c>
      <c r="C16" s="5" t="s">
        <v>26</v>
      </c>
      <c r="D16" s="34">
        <v>123275.36</v>
      </c>
      <c r="E16" s="44">
        <f>+D16/$D$20*100</f>
        <v>0.6128187836408723</v>
      </c>
      <c r="F16" s="34">
        <v>5240109.07</v>
      </c>
      <c r="G16" s="9">
        <f>+F16/$F$20*100</f>
        <v>3.876861146013259</v>
      </c>
    </row>
    <row r="17" spans="2:7" ht="13.5">
      <c r="B17" s="5">
        <v>5</v>
      </c>
      <c r="C17" s="5" t="s">
        <v>15</v>
      </c>
      <c r="D17" s="34">
        <v>298501.66</v>
      </c>
      <c r="E17" s="44">
        <f>+D17/$D$20*100</f>
        <v>1.4838928411645378</v>
      </c>
      <c r="F17" s="34">
        <v>5783207.93</v>
      </c>
      <c r="G17" s="9">
        <f>+F17/$F$20*100</f>
        <v>4.278669360432371</v>
      </c>
    </row>
    <row r="18" spans="2:7" ht="13.5">
      <c r="B18" s="5">
        <v>6</v>
      </c>
      <c r="C18" s="5" t="s">
        <v>16</v>
      </c>
      <c r="D18" s="34">
        <v>5355393.13</v>
      </c>
      <c r="E18" s="44">
        <f>+D18/$D$20*100</f>
        <v>26.622396428980487</v>
      </c>
      <c r="F18" s="34">
        <v>30786819.88</v>
      </c>
      <c r="G18" s="9">
        <f>+F18/$F$20*100</f>
        <v>22.77743157778977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20116119.689999998</v>
      </c>
      <c r="E20" s="30">
        <f>+D20/$D$20*100</f>
        <v>100</v>
      </c>
      <c r="F20" s="18">
        <f>SUM(F13:F18)</f>
        <v>135163702.61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4" t="s">
        <v>18</v>
      </c>
      <c r="C26" s="24"/>
      <c r="D26" s="24"/>
      <c r="E26" s="24"/>
      <c r="F26" s="24"/>
      <c r="G26" s="24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5" t="s">
        <v>43</v>
      </c>
      <c r="E28" s="25"/>
      <c r="F28" s="25" t="s">
        <v>42</v>
      </c>
      <c r="G28" s="25"/>
    </row>
    <row r="29" spans="2:7" ht="12.75" customHeight="1">
      <c r="B29" s="21" t="s">
        <v>6</v>
      </c>
      <c r="C29" s="21"/>
      <c r="D29" s="21" t="s">
        <v>7</v>
      </c>
      <c r="E29" s="21" t="s">
        <v>41</v>
      </c>
      <c r="F29" s="21" t="s">
        <v>7</v>
      </c>
      <c r="G29" s="21" t="s">
        <v>40</v>
      </c>
    </row>
    <row r="30" spans="2:7" ht="12.75" customHeight="1">
      <c r="B30" s="23"/>
      <c r="C30" s="23"/>
      <c r="D30" s="22"/>
      <c r="E30" s="22"/>
      <c r="F30" s="22"/>
      <c r="G30" s="22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+D32/$D$38*100</f>
        <v>0</v>
      </c>
      <c r="F32" s="34">
        <v>260338.76</v>
      </c>
      <c r="G32" s="9">
        <f>+F32/$F$38*100</f>
        <v>4.593181937108319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+D33/$D$38*100</f>
        <v>20.336419552666296</v>
      </c>
      <c r="F33" s="34">
        <v>1194439.34</v>
      </c>
      <c r="G33" s="9">
        <f>+F33/$F$38*100</f>
        <v>21.073608868151574</v>
      </c>
    </row>
    <row r="34" spans="2:7" ht="13.5">
      <c r="B34" s="5">
        <v>3</v>
      </c>
      <c r="C34" s="5" t="s">
        <v>14</v>
      </c>
      <c r="D34" s="34">
        <v>811650.35</v>
      </c>
      <c r="E34" s="44">
        <f>+D34/$D$38*100</f>
        <v>79.6635804473337</v>
      </c>
      <c r="F34" s="34">
        <v>4051217.35</v>
      </c>
      <c r="G34" s="9">
        <f>+F34/$F$38*100</f>
        <v>71.47601976486266</v>
      </c>
    </row>
    <row r="35" spans="2:7" ht="13.5">
      <c r="B35" s="5">
        <v>4</v>
      </c>
      <c r="C35" s="5" t="s">
        <v>26</v>
      </c>
      <c r="D35" s="34"/>
      <c r="E35" s="44">
        <f>+D35/$D$38*100</f>
        <v>0</v>
      </c>
      <c r="F35" s="34">
        <v>73114.06</v>
      </c>
      <c r="G35" s="9">
        <f>+F35/$F$38*100</f>
        <v>1.2899584362338283</v>
      </c>
    </row>
    <row r="36" spans="2:7" ht="13.5">
      <c r="B36" s="5">
        <v>5</v>
      </c>
      <c r="C36" s="5" t="s">
        <v>16</v>
      </c>
      <c r="D36" s="34"/>
      <c r="E36" s="44">
        <f>+D36/$D$38*100</f>
        <v>0</v>
      </c>
      <c r="F36" s="34">
        <v>88829.7</v>
      </c>
      <c r="G36" s="9">
        <f>+F36/$F$38*100</f>
        <v>1.5672309936436317</v>
      </c>
    </row>
    <row r="37" spans="2:7" ht="7.5" customHeight="1">
      <c r="B37" s="5"/>
      <c r="C37" s="5"/>
      <c r="D37" s="32"/>
      <c r="E37" s="11"/>
      <c r="F37" s="32"/>
      <c r="G37" s="11"/>
    </row>
    <row r="38" spans="2:7" ht="13.5">
      <c r="B38" s="12"/>
      <c r="C38" s="13" t="s">
        <v>17</v>
      </c>
      <c r="D38" s="18">
        <f>SUM(D32:D36)</f>
        <v>1018847.44</v>
      </c>
      <c r="E38" s="30">
        <f>+D38/$D$38*100</f>
        <v>100</v>
      </c>
      <c r="F38" s="18">
        <f>SUM(F32:F36)</f>
        <v>5667939.21</v>
      </c>
      <c r="G38" s="30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zoomScalePageLayoutView="0" workbookViewId="0" topLeftCell="A1">
      <selection activeCell="J32" sqref="J32:J36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0.75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8.75">
      <c r="B4" s="27">
        <v>38656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4</v>
      </c>
      <c r="I9" s="25"/>
      <c r="J9" s="25" t="s">
        <v>5</v>
      </c>
      <c r="K9" s="25"/>
    </row>
    <row r="10" spans="2:11" ht="14.25" customHeight="1">
      <c r="B10" s="21" t="s">
        <v>6</v>
      </c>
      <c r="C10" s="21"/>
      <c r="D10" s="21" t="s">
        <v>7</v>
      </c>
      <c r="E10" s="21" t="s">
        <v>8</v>
      </c>
      <c r="F10" s="21" t="s">
        <v>7</v>
      </c>
      <c r="G10" s="21" t="s">
        <v>9</v>
      </c>
      <c r="H10" s="21" t="s">
        <v>7</v>
      </c>
      <c r="I10" s="21" t="s">
        <v>10</v>
      </c>
      <c r="J10" s="21" t="s">
        <v>7</v>
      </c>
      <c r="K10" s="21" t="s">
        <v>11</v>
      </c>
    </row>
    <row r="11" spans="2:11" ht="14.25" customHeight="1">
      <c r="B11" s="23"/>
      <c r="C11" s="23"/>
      <c r="D11" s="22"/>
      <c r="E11" s="22"/>
      <c r="F11" s="28"/>
      <c r="G11" s="28"/>
      <c r="H11" s="22"/>
      <c r="I11" s="22"/>
      <c r="J11" s="22"/>
      <c r="K11" s="22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6486660.21</v>
      </c>
      <c r="E13" s="9">
        <f aca="true" t="shared" si="0" ref="E13:E18">+D13/$D$20*100</f>
        <v>17.51263806993796</v>
      </c>
      <c r="F13" s="8">
        <v>7605241.38</v>
      </c>
      <c r="G13" s="9">
        <f aca="true" t="shared" si="1" ref="G13:G18">+F13/$F$20*100</f>
        <v>17.346946550421418</v>
      </c>
      <c r="H13" s="8">
        <v>4834713.3</v>
      </c>
      <c r="I13" s="9">
        <f aca="true" t="shared" si="2" ref="I13:I18">+H13/$H$20*100</f>
        <v>18.338849957439475</v>
      </c>
      <c r="J13" s="8">
        <v>11999656.59</v>
      </c>
      <c r="K13" s="9">
        <f aca="true" t="shared" si="3" ref="K13:K18">+J13/$J$20*100</f>
        <v>24.981198606675328</v>
      </c>
    </row>
    <row r="14" spans="2:11" ht="13.5">
      <c r="B14" s="5">
        <v>2</v>
      </c>
      <c r="C14" s="5" t="s">
        <v>13</v>
      </c>
      <c r="D14" s="8">
        <v>10633491.74</v>
      </c>
      <c r="E14" s="9">
        <f t="shared" si="0"/>
        <v>28.708223682691536</v>
      </c>
      <c r="F14" s="8">
        <v>9405244.16</v>
      </c>
      <c r="G14" s="9">
        <f t="shared" si="1"/>
        <v>21.452608745099845</v>
      </c>
      <c r="H14" s="8">
        <v>8275400.26</v>
      </c>
      <c r="I14" s="9">
        <f t="shared" si="2"/>
        <v>31.389932409414143</v>
      </c>
      <c r="J14" s="8">
        <v>13943721.31</v>
      </c>
      <c r="K14" s="9">
        <f t="shared" si="3"/>
        <v>29.028403333769166</v>
      </c>
    </row>
    <row r="15" spans="2:11" ht="13.5">
      <c r="B15" s="5">
        <v>3</v>
      </c>
      <c r="C15" s="5" t="s">
        <v>14</v>
      </c>
      <c r="D15" s="8">
        <v>5535309.55</v>
      </c>
      <c r="E15" s="9">
        <f t="shared" si="0"/>
        <v>14.944188475415942</v>
      </c>
      <c r="F15" s="8">
        <v>17533536.09</v>
      </c>
      <c r="G15" s="9">
        <f t="shared" si="1"/>
        <v>39.992591713520994</v>
      </c>
      <c r="H15" s="8">
        <v>4445420.6</v>
      </c>
      <c r="I15" s="9">
        <f t="shared" si="2"/>
        <v>16.862199746386317</v>
      </c>
      <c r="J15" s="8">
        <v>6994120.08</v>
      </c>
      <c r="K15" s="9">
        <f t="shared" si="3"/>
        <v>14.560541919426376</v>
      </c>
    </row>
    <row r="16" spans="2:11" ht="13.5">
      <c r="B16" s="5">
        <v>4</v>
      </c>
      <c r="C16" s="5" t="s">
        <v>26</v>
      </c>
      <c r="D16" s="8">
        <v>1289903.01</v>
      </c>
      <c r="E16" s="9">
        <f t="shared" si="0"/>
        <v>3.482470767411072</v>
      </c>
      <c r="F16" s="8">
        <v>435512.89</v>
      </c>
      <c r="G16" s="9">
        <f t="shared" si="1"/>
        <v>0.9933700256663732</v>
      </c>
      <c r="H16" s="8">
        <v>2277428.56</v>
      </c>
      <c r="I16" s="9">
        <f t="shared" si="2"/>
        <v>8.638655088529747</v>
      </c>
      <c r="J16" s="8">
        <v>1360539.97</v>
      </c>
      <c r="K16" s="9">
        <f t="shared" si="3"/>
        <v>2.832407656666956</v>
      </c>
    </row>
    <row r="17" spans="2:11" ht="13.5">
      <c r="B17" s="5">
        <v>5</v>
      </c>
      <c r="C17" s="5" t="s">
        <v>15</v>
      </c>
      <c r="D17" s="8">
        <v>1786209.54</v>
      </c>
      <c r="E17" s="9">
        <f t="shared" si="0"/>
        <v>4.822395528420992</v>
      </c>
      <c r="F17" s="8">
        <v>1266021.04</v>
      </c>
      <c r="G17" s="9">
        <f t="shared" si="1"/>
        <v>2.8876926076722285</v>
      </c>
      <c r="H17" s="8">
        <v>1168932.03</v>
      </c>
      <c r="I17" s="9">
        <f t="shared" si="2"/>
        <v>4.433948360208896</v>
      </c>
      <c r="J17" s="8">
        <v>1860546.98</v>
      </c>
      <c r="K17" s="9">
        <f t="shared" si="3"/>
        <v>3.873335313875844</v>
      </c>
    </row>
    <row r="18" spans="2:11" ht="13.5">
      <c r="B18" s="5">
        <v>6</v>
      </c>
      <c r="C18" s="5" t="s">
        <v>16</v>
      </c>
      <c r="D18" s="8">
        <v>11308306.43</v>
      </c>
      <c r="E18" s="9">
        <f t="shared" si="0"/>
        <v>30.53008347612249</v>
      </c>
      <c r="F18" s="8">
        <v>7596404.51</v>
      </c>
      <c r="G18" s="9">
        <f t="shared" si="1"/>
        <v>17.326790357619156</v>
      </c>
      <c r="H18" s="8">
        <v>5361335.83</v>
      </c>
      <c r="I18" s="9">
        <f t="shared" si="2"/>
        <v>20.33641443802143</v>
      </c>
      <c r="J18" s="8">
        <v>11876166.24</v>
      </c>
      <c r="K18" s="9">
        <f t="shared" si="3"/>
        <v>24.724113169586346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37039880.480000004</v>
      </c>
      <c r="E20" s="19">
        <f>+D20/$D$20*100</f>
        <v>100</v>
      </c>
      <c r="F20" s="18">
        <f>SUM(F13:F18)</f>
        <v>43841960.06999999</v>
      </c>
      <c r="G20" s="19">
        <f>+F20/$F$20*100</f>
        <v>100</v>
      </c>
      <c r="H20" s="18">
        <f>SUM(H13:H18)</f>
        <v>26363230.58</v>
      </c>
      <c r="I20" s="19">
        <f>+H20/$H$20*100</f>
        <v>100</v>
      </c>
      <c r="J20" s="18">
        <f>SUM(J13:J18)</f>
        <v>48034751.169999994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5" t="s">
        <v>2</v>
      </c>
      <c r="E28" s="25"/>
      <c r="F28" s="25" t="s">
        <v>3</v>
      </c>
      <c r="G28" s="25"/>
      <c r="H28" s="25" t="s">
        <v>4</v>
      </c>
      <c r="I28" s="25"/>
      <c r="J28" s="25" t="s">
        <v>5</v>
      </c>
      <c r="K28" s="25"/>
    </row>
    <row r="29" spans="2:11" ht="12.75" customHeight="1">
      <c r="B29" s="21" t="s">
        <v>6</v>
      </c>
      <c r="C29" s="21"/>
      <c r="D29" s="21" t="s">
        <v>7</v>
      </c>
      <c r="E29" s="21" t="s">
        <v>19</v>
      </c>
      <c r="F29" s="21" t="s">
        <v>7</v>
      </c>
      <c r="G29" s="21" t="s">
        <v>20</v>
      </c>
      <c r="H29" s="21" t="s">
        <v>7</v>
      </c>
      <c r="I29" s="21" t="s">
        <v>21</v>
      </c>
      <c r="J29" s="21" t="s">
        <v>7</v>
      </c>
      <c r="K29" s="21" t="s">
        <v>8</v>
      </c>
    </row>
    <row r="30" spans="2:11" ht="12.75" customHeight="1">
      <c r="B30" s="23"/>
      <c r="C30" s="23"/>
      <c r="D30" s="22"/>
      <c r="E30" s="22"/>
      <c r="F30" s="22"/>
      <c r="G30" s="22"/>
      <c r="H30" s="22"/>
      <c r="I30" s="22"/>
      <c r="J30" s="22"/>
      <c r="K30" s="22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>
        <v>65324.68</v>
      </c>
      <c r="E32" s="9">
        <f>+D32/$D$38*100</f>
        <v>4.466321226164847</v>
      </c>
      <c r="F32" s="8">
        <v>88803.03</v>
      </c>
      <c r="G32" s="9">
        <f>+F32/$F$38*100</f>
        <v>3.6143584428017523</v>
      </c>
      <c r="H32" s="8">
        <v>37982.01</v>
      </c>
      <c r="I32" s="9">
        <f>+H32/$H$38*100</f>
        <v>4.4383965629978475</v>
      </c>
      <c r="J32" s="8">
        <v>68229.04</v>
      </c>
      <c r="K32" s="9">
        <f>+J32/$J$38*100</f>
        <v>3.569454641441615</v>
      </c>
    </row>
    <row r="33" spans="2:11" ht="13.5">
      <c r="B33" s="5">
        <v>2</v>
      </c>
      <c r="C33" s="5" t="s">
        <v>13</v>
      </c>
      <c r="D33" s="8">
        <v>183363.87</v>
      </c>
      <c r="E33" s="9">
        <f>+D33/$D$38*100</f>
        <v>12.536792291867812</v>
      </c>
      <c r="F33" s="8">
        <v>186759.56</v>
      </c>
      <c r="G33" s="9">
        <f>+F33/$F$38*100</f>
        <v>7.601272078891232</v>
      </c>
      <c r="H33" s="8">
        <v>358262.86</v>
      </c>
      <c r="I33" s="9">
        <f>+H33/$H$38*100</f>
        <v>41.864889364037836</v>
      </c>
      <c r="J33" s="8">
        <v>673250.14</v>
      </c>
      <c r="K33" s="9">
        <f>+J33/$J$38*100</f>
        <v>35.221598267749584</v>
      </c>
    </row>
    <row r="34" spans="2:11" ht="13.5">
      <c r="B34" s="5">
        <v>3</v>
      </c>
      <c r="C34" s="5" t="s">
        <v>14</v>
      </c>
      <c r="D34" s="8">
        <v>1189704.27</v>
      </c>
      <c r="E34" s="9">
        <f>+D34/$D$38*100</f>
        <v>81.34140777972358</v>
      </c>
      <c r="F34" s="8">
        <v>2116772.23</v>
      </c>
      <c r="G34" s="9">
        <f>+F34/$F$38*100</f>
        <v>86.15442041773566</v>
      </c>
      <c r="H34" s="8">
        <v>386400.79</v>
      </c>
      <c r="I34" s="9">
        <f>+H34/$H$38*100</f>
        <v>45.152953681905004</v>
      </c>
      <c r="J34" s="8">
        <v>1169990.41</v>
      </c>
      <c r="K34" s="9">
        <f>+J34/$J$38*100</f>
        <v>61.208947090808806</v>
      </c>
    </row>
    <row r="35" spans="2:11" ht="13.5">
      <c r="B35" s="5">
        <v>4</v>
      </c>
      <c r="C35" s="5" t="s">
        <v>26</v>
      </c>
      <c r="D35" s="8"/>
      <c r="E35" s="9">
        <f>+D35/$D$38*100</f>
        <v>0</v>
      </c>
      <c r="F35" s="8"/>
      <c r="G35" s="9">
        <f>+F35/$F$38*100</f>
        <v>0</v>
      </c>
      <c r="H35" s="8">
        <v>73114.06</v>
      </c>
      <c r="I35" s="9">
        <f>+H35/$H$38*100</f>
        <v>8.543760391059303</v>
      </c>
      <c r="J35" s="8"/>
      <c r="K35" s="9">
        <f>+J35/$J$38*100</f>
        <v>0</v>
      </c>
    </row>
    <row r="36" spans="2:11" ht="13.5">
      <c r="B36" s="5">
        <v>5</v>
      </c>
      <c r="C36" s="5" t="s">
        <v>16</v>
      </c>
      <c r="D36" s="8">
        <v>24213.13</v>
      </c>
      <c r="E36" s="9">
        <f>+D36/$D$38*100</f>
        <v>1.6554787022437587</v>
      </c>
      <c r="F36" s="8">
        <v>64616.57</v>
      </c>
      <c r="G36" s="9">
        <f>+F36/$F$38*100</f>
        <v>2.6299490605713616</v>
      </c>
      <c r="H36" s="8"/>
      <c r="I36" s="9">
        <f>+H36/$H$38*100</f>
        <v>0</v>
      </c>
      <c r="J36" s="8"/>
      <c r="K36" s="9">
        <f>+J36/$J$38*100</f>
        <v>0</v>
      </c>
    </row>
    <row r="37" spans="2:11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</row>
    <row r="38" spans="2:11" ht="13.5">
      <c r="B38" s="12"/>
      <c r="C38" s="13" t="s">
        <v>17</v>
      </c>
      <c r="D38" s="18">
        <f>SUM(D32:D36)</f>
        <v>1462605.95</v>
      </c>
      <c r="E38" s="19">
        <f>+D38/$D$38*100</f>
        <v>100</v>
      </c>
      <c r="F38" s="18">
        <f>SUM(F32:F36)</f>
        <v>2456951.3899999997</v>
      </c>
      <c r="G38" s="19">
        <f>+F38/$F$38*100</f>
        <v>100</v>
      </c>
      <c r="H38" s="18">
        <f>SUM(H32:H36)</f>
        <v>855759.72</v>
      </c>
      <c r="I38" s="19">
        <f>+H38/$H$38*100</f>
        <v>100</v>
      </c>
      <c r="J38" s="18">
        <f>SUM(J32:J36)</f>
        <v>1911469.5899999999</v>
      </c>
      <c r="K38" s="19">
        <f>+J38/$J$38*100</f>
        <v>100</v>
      </c>
    </row>
    <row r="41" spans="2:11" ht="13.5">
      <c r="B41" s="5" t="s">
        <v>23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25</v>
      </c>
      <c r="C42" s="14"/>
      <c r="D42" s="15"/>
      <c r="E42" s="16"/>
      <c r="F42" s="15"/>
      <c r="G42" s="16"/>
      <c r="H42" s="15"/>
      <c r="I42" s="16"/>
      <c r="J42" s="15"/>
      <c r="K42" s="16"/>
    </row>
    <row r="43" spans="2:11" ht="13.5">
      <c r="B43" s="6" t="s">
        <v>24</v>
      </c>
      <c r="C43" s="14"/>
      <c r="D43" s="15"/>
      <c r="E43" s="16"/>
      <c r="F43" s="15"/>
      <c r="G43" s="16"/>
      <c r="H43" s="15"/>
      <c r="I43" s="16"/>
      <c r="J43" s="15"/>
      <c r="K43" s="16"/>
    </row>
    <row r="44" ht="12.75">
      <c r="B44" s="5"/>
    </row>
  </sheetData>
  <sheetProtection/>
  <mergeCells count="31">
    <mergeCell ref="B7:K7"/>
    <mergeCell ref="D9:E9"/>
    <mergeCell ref="F9:G9"/>
    <mergeCell ref="H9:I9"/>
    <mergeCell ref="J9:K9"/>
    <mergeCell ref="B2:K2"/>
    <mergeCell ref="B3:K3"/>
    <mergeCell ref="B4:K4"/>
    <mergeCell ref="I10:I11"/>
    <mergeCell ref="J10:J11"/>
    <mergeCell ref="K10:K11"/>
    <mergeCell ref="D10:D11"/>
    <mergeCell ref="E10:E11"/>
    <mergeCell ref="F10:F11"/>
    <mergeCell ref="G10:G11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J29:J30"/>
    <mergeCell ref="K29:K30"/>
    <mergeCell ref="E29:E30"/>
    <mergeCell ref="F29:F30"/>
    <mergeCell ref="G29:G30"/>
    <mergeCell ref="H29:H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2016-10-31T20:58:37Z</dcterms:modified>
  <cp:category/>
  <cp:version/>
  <cp:contentType/>
  <cp:contentStatus/>
</cp:coreProperties>
</file>