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0140" windowHeight="5835" activeTab="0"/>
  </bookViews>
  <sheets>
    <sheet name="JUB_tipo" sheetId="1" r:id="rId1"/>
    <sheet name="JUB_modalidad" sheetId="2" r:id="rId2"/>
    <sheet name="JUB_afp" sheetId="3" r:id="rId3"/>
  </sheets>
  <definedNames>
    <definedName name="_xlnm.Print_Area" localSheetId="2">'JUB_afp'!$B$2:$K$43</definedName>
    <definedName name="_xlnm.Print_Area" localSheetId="1">'JUB_modalidad'!$B$2:$G$43</definedName>
    <definedName name="_xlnm.Print_Area" localSheetId="0">'JUB_tipo'!$B$1:$G$43</definedName>
  </definedNames>
  <calcPr fullCalcOnLoad="1"/>
</workbook>
</file>

<file path=xl/sharedStrings.xml><?xml version="1.0" encoding="utf-8"?>
<sst xmlns="http://schemas.openxmlformats.org/spreadsheetml/2006/main" count="112" uniqueCount="51">
  <si>
    <t>Rentas Vitalicias de Jubilación Adjudicadas</t>
  </si>
  <si>
    <t>Rentas de Jubilación en Dólares Americanos</t>
  </si>
  <si>
    <t>Horizonte</t>
  </si>
  <si>
    <t>Integra</t>
  </si>
  <si>
    <t>Profuturo</t>
  </si>
  <si>
    <t>Unión Vida</t>
  </si>
  <si>
    <t>Empresas</t>
  </si>
  <si>
    <t>Monto</t>
  </si>
  <si>
    <t>Participación                        (%)</t>
  </si>
  <si>
    <t>Participación                          (%)</t>
  </si>
  <si>
    <t>Participación                                      (%)</t>
  </si>
  <si>
    <t>Participación                             (%)</t>
  </si>
  <si>
    <t>El Pacífico Vida</t>
  </si>
  <si>
    <t>Interseguro</t>
  </si>
  <si>
    <t>InVita</t>
  </si>
  <si>
    <t>Mapfre Vida</t>
  </si>
  <si>
    <t>Rímac</t>
  </si>
  <si>
    <t>TOTAL</t>
  </si>
  <si>
    <t>Rentas de Jubilación en Nuevos Soles</t>
  </si>
  <si>
    <t>Participación                              (%)</t>
  </si>
  <si>
    <t>Participación                                 (%)</t>
  </si>
  <si>
    <t>Participación                                (%)</t>
  </si>
  <si>
    <r>
      <t xml:space="preserve"> por moneda y por AFP </t>
    </r>
    <r>
      <rPr>
        <vertAlign val="superscript"/>
        <sz val="22"/>
        <rFont val="Times New Roman"/>
        <family val="1"/>
      </rPr>
      <t>1/</t>
    </r>
  </si>
  <si>
    <t>1/ Nota: Información obtenida de la Circular N° S-600-2003: Comprende información reportada mensualmente sobre todos los concursos ganados por las</t>
  </si>
  <si>
    <t>prima única.</t>
  </si>
  <si>
    <t xml:space="preserve">compañías de seguros, cuyas fechas de adjudicación están dentro del mes que se reporta, independientemente de que se haya realizado la transferencia de la </t>
  </si>
  <si>
    <t>La Positiva Vida</t>
  </si>
  <si>
    <t>haya realizado la transferencia de la prima única.</t>
  </si>
  <si>
    <t>ganados por las compañías de seguros, cuyas fechas de adjudicación están dentro del mes que se reporta, independientemente de que se</t>
  </si>
  <si>
    <t xml:space="preserve">1/ Nota: Información obtenida de la Circular N° S-600-2003: Comprende información reportada mensualmente sobre todos los concursos </t>
  </si>
  <si>
    <t>Participación                           (%)</t>
  </si>
  <si>
    <t>Jubilación Anticipada</t>
  </si>
  <si>
    <t>Jubilación Legal</t>
  </si>
  <si>
    <t>Mapfre Perú Vida</t>
  </si>
  <si>
    <t>Participación                         (%)</t>
  </si>
  <si>
    <t>Participación                     (%)</t>
  </si>
  <si>
    <r>
      <t xml:space="preserve">por moneda y tipo de pensión </t>
    </r>
    <r>
      <rPr>
        <vertAlign val="superscript"/>
        <sz val="22"/>
        <rFont val="Times New Roman"/>
        <family val="1"/>
      </rPr>
      <t>1/</t>
    </r>
  </si>
  <si>
    <t>2/ Incluyen aquellas rentas con cobertura vitalicia para el cónyuge y aquellas con periodo garantizado de pago de pensión.</t>
  </si>
  <si>
    <t>independientemente de que se haya realizado la transferencia de la prima única.</t>
  </si>
  <si>
    <t xml:space="preserve">concursos ganados por las compañías de seguros, cuyas fechas de adjudicación están dentro del mes que se reporta, </t>
  </si>
  <si>
    <t xml:space="preserve">1/ Nota: Información obtenida de la Circular N° S-600-2003: Comprende información reportada mensualmente sobre todos los </t>
  </si>
  <si>
    <t xml:space="preserve">InVita </t>
  </si>
  <si>
    <t>Participación                               (%)</t>
  </si>
  <si>
    <t>Participación                                  (%)</t>
  </si>
  <si>
    <r>
      <t>Renta Vitalicia Diferida</t>
    </r>
    <r>
      <rPr>
        <b/>
        <vertAlign val="superscript"/>
        <sz val="10"/>
        <rFont val="Arial Narrow"/>
        <family val="2"/>
      </rPr>
      <t>2/</t>
    </r>
  </si>
  <si>
    <r>
      <t>Renta Vitalicia Inmediata</t>
    </r>
    <r>
      <rPr>
        <b/>
        <vertAlign val="superscript"/>
        <sz val="10"/>
        <rFont val="Arial Narrow"/>
        <family val="2"/>
      </rPr>
      <t>2/</t>
    </r>
  </si>
  <si>
    <t>Participación                            (%)</t>
  </si>
  <si>
    <t>Participación                    (%)</t>
  </si>
  <si>
    <r>
      <t>Rentas Vitalicias Diferidas</t>
    </r>
    <r>
      <rPr>
        <b/>
        <vertAlign val="superscript"/>
        <sz val="10"/>
        <rFont val="Arial Narrow"/>
        <family val="2"/>
      </rPr>
      <t>2/</t>
    </r>
  </si>
  <si>
    <r>
      <t>Rentas Vitalicias Inmediatas</t>
    </r>
    <r>
      <rPr>
        <b/>
        <vertAlign val="superscript"/>
        <sz val="10"/>
        <rFont val="Arial Narrow"/>
        <family val="2"/>
      </rPr>
      <t>2/</t>
    </r>
  </si>
  <si>
    <r>
      <t xml:space="preserve">por moneda y modalidad básica de pensión </t>
    </r>
    <r>
      <rPr>
        <vertAlign val="superscript"/>
        <sz val="22"/>
        <rFont val="Times New Roman"/>
        <family val="1"/>
      </rPr>
      <t>1/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</si>
</sst>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Al&quot;\ dd\ &quot;de&quot;\ mm\ &quot;del&quot;\ yyyy"/>
    <numFmt numFmtId="173" formatCode="&quot;Al&quot;\ dd\ &quot;de&quot;\ mmmm\ &quot;del&quot;\ yyyy"/>
    <numFmt numFmtId="174" formatCode="#,##0.0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_(* #,##0.0_);_(* \(#,##0.0\);_(* &quot;-&quot;_);_(@_)"/>
    <numFmt numFmtId="182" formatCode="_(* #,##0.00_);_(* \(#,##0.00\);_(* &quot;-&quot;_);_(@_)"/>
  </numFmts>
  <fonts count="49">
    <font>
      <sz val="10"/>
      <name val="Arial"/>
      <family val="0"/>
    </font>
    <font>
      <b/>
      <sz val="14"/>
      <name val="Times New Roman"/>
      <family val="1"/>
    </font>
    <font>
      <sz val="22"/>
      <name val="Times New Roman"/>
      <family val="1"/>
    </font>
    <font>
      <vertAlign val="superscript"/>
      <sz val="22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name val="Times New Roman"/>
      <family val="1"/>
    </font>
    <font>
      <sz val="16"/>
      <name val="Times New Roman"/>
      <family val="1"/>
    </font>
    <font>
      <b/>
      <sz val="13.5"/>
      <name val="Times New Roman"/>
      <family val="1"/>
    </font>
    <font>
      <sz val="10"/>
      <name val="Times New Roman"/>
      <family val="1"/>
    </font>
    <font>
      <b/>
      <vertAlign val="superscript"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 wrapText="1" shrinkToFit="1"/>
    </xf>
    <xf numFmtId="169" fontId="8" fillId="0" borderId="0" xfId="0" applyNumberFormat="1" applyFont="1" applyBorder="1" applyAlignment="1">
      <alignment/>
    </xf>
    <xf numFmtId="181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17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174" fontId="9" fillId="0" borderId="0" xfId="0" applyNumberFormat="1" applyFont="1" applyBorder="1" applyAlignment="1">
      <alignment/>
    </xf>
    <xf numFmtId="169" fontId="8" fillId="0" borderId="0" xfId="0" applyNumberFormat="1" applyFont="1" applyBorder="1" applyAlignment="1">
      <alignment horizontal="right"/>
    </xf>
    <xf numFmtId="169" fontId="9" fillId="0" borderId="11" xfId="0" applyNumberFormat="1" applyFont="1" applyBorder="1" applyAlignment="1">
      <alignment/>
    </xf>
    <xf numFmtId="181" fontId="9" fillId="0" borderId="1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173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73" fontId="1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center" vertical="center" wrapText="1" shrinkToFit="1"/>
    </xf>
    <xf numFmtId="0" fontId="8" fillId="0" borderId="0" xfId="0" applyFont="1" applyAlignment="1">
      <alignment/>
    </xf>
    <xf numFmtId="181" fontId="9" fillId="0" borderId="11" xfId="0" applyNumberFormat="1" applyFont="1" applyBorder="1" applyAlignment="1">
      <alignment/>
    </xf>
    <xf numFmtId="17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81" fontId="8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82" fontId="8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5" fillId="0" borderId="0" xfId="0" applyFont="1" applyAlignment="1">
      <alignment horizontal="center"/>
    </xf>
    <xf numFmtId="174" fontId="8" fillId="0" borderId="0" xfId="0" applyNumberFormat="1" applyFont="1" applyAlignment="1">
      <alignment horizontal="right"/>
    </xf>
    <xf numFmtId="0" fontId="28" fillId="0" borderId="0" xfId="0" applyFont="1" applyAlignment="1">
      <alignment/>
    </xf>
    <xf numFmtId="173" fontId="29" fillId="0" borderId="0" xfId="0" applyNumberFormat="1" applyFont="1" applyAlignment="1">
      <alignment horizontal="center"/>
    </xf>
    <xf numFmtId="3" fontId="30" fillId="0" borderId="0" xfId="0" applyNumberFormat="1" applyFont="1" applyAlignment="1">
      <alignment/>
    </xf>
    <xf numFmtId="181" fontId="8" fillId="0" borderId="0" xfId="0" applyNumberFormat="1" applyFont="1" applyBorder="1" applyAlignment="1">
      <alignment/>
    </xf>
    <xf numFmtId="173" fontId="28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2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2.421875" style="1" customWidth="1"/>
    <col min="2" max="2" width="3.7109375" style="1" customWidth="1"/>
    <col min="3" max="7" width="19.00390625" style="1" customWidth="1"/>
    <col min="8" max="8" width="11.421875" style="1" customWidth="1"/>
    <col min="9" max="9" width="9.8515625" style="1" customWidth="1"/>
    <col min="10" max="10" width="11.421875" style="1" customWidth="1"/>
    <col min="11" max="11" width="9.8515625" style="1" customWidth="1"/>
    <col min="12" max="16384" width="11.421875" style="1" customWidth="1"/>
  </cols>
  <sheetData>
    <row r="2" spans="2:11" ht="27.75">
      <c r="B2" s="23" t="s">
        <v>0</v>
      </c>
      <c r="C2" s="23"/>
      <c r="D2" s="23"/>
      <c r="E2" s="23"/>
      <c r="F2" s="23"/>
      <c r="G2" s="23"/>
      <c r="H2" s="38"/>
      <c r="I2" s="38"/>
      <c r="J2" s="38"/>
      <c r="K2" s="38"/>
    </row>
    <row r="3" spans="2:11" ht="30.75">
      <c r="B3" s="23" t="s">
        <v>36</v>
      </c>
      <c r="C3" s="23"/>
      <c r="D3" s="23"/>
      <c r="E3" s="23"/>
      <c r="F3" s="23"/>
      <c r="G3" s="23"/>
      <c r="H3" s="38"/>
      <c r="I3" s="38"/>
      <c r="J3" s="38"/>
      <c r="K3" s="38"/>
    </row>
    <row r="4" spans="2:11" ht="18.75" customHeight="1">
      <c r="B4" s="24">
        <v>38748</v>
      </c>
      <c r="C4" s="24"/>
      <c r="D4" s="24"/>
      <c r="E4" s="24"/>
      <c r="F4" s="24"/>
      <c r="G4" s="24"/>
      <c r="H4" s="38"/>
      <c r="I4" s="38"/>
      <c r="J4" s="38"/>
      <c r="K4" s="38"/>
    </row>
    <row r="5" spans="2:11" ht="23.25">
      <c r="B5" s="42"/>
      <c r="C5" s="42"/>
      <c r="D5" s="42"/>
      <c r="E5" s="42"/>
      <c r="F5" s="42"/>
      <c r="G5" s="42"/>
      <c r="H5" s="38"/>
      <c r="I5" s="38"/>
      <c r="J5" s="38"/>
      <c r="K5" s="38"/>
    </row>
    <row r="6" spans="2:11" ht="23.25">
      <c r="B6" s="42"/>
      <c r="C6" s="42"/>
      <c r="D6" s="42"/>
      <c r="E6" s="42"/>
      <c r="F6" s="42"/>
      <c r="G6" s="42"/>
      <c r="H6" s="38"/>
      <c r="I6" s="38"/>
      <c r="J6" s="38"/>
      <c r="K6" s="38"/>
    </row>
    <row r="7" spans="2:11" ht="20.25">
      <c r="B7" s="39" t="s">
        <v>1</v>
      </c>
      <c r="C7" s="39"/>
      <c r="D7" s="39"/>
      <c r="E7" s="39"/>
      <c r="F7" s="39"/>
      <c r="G7" s="39"/>
      <c r="H7" s="41"/>
      <c r="I7" s="41"/>
      <c r="J7" s="41"/>
      <c r="K7" s="41"/>
    </row>
    <row r="8" spans="2:7" ht="6" customHeight="1" thickBot="1">
      <c r="B8" s="4"/>
      <c r="C8" s="4"/>
      <c r="D8" s="4"/>
      <c r="E8" s="4"/>
      <c r="F8" s="4"/>
      <c r="G8" s="4"/>
    </row>
    <row r="9" spans="2:11" ht="20.25" customHeight="1">
      <c r="B9" s="5"/>
      <c r="C9" s="5"/>
      <c r="D9" s="37" t="s">
        <v>32</v>
      </c>
      <c r="E9" s="37"/>
      <c r="F9" s="37" t="s">
        <v>31</v>
      </c>
      <c r="G9" s="37"/>
      <c r="H9" s="36"/>
      <c r="I9" s="36"/>
      <c r="J9" s="36"/>
      <c r="K9" s="36"/>
    </row>
    <row r="10" spans="2:11" ht="16.5" customHeight="1">
      <c r="B10" s="25" t="s">
        <v>6</v>
      </c>
      <c r="C10" s="25"/>
      <c r="D10" s="25" t="s">
        <v>7</v>
      </c>
      <c r="E10" s="25" t="s">
        <v>35</v>
      </c>
      <c r="F10" s="25" t="s">
        <v>7</v>
      </c>
      <c r="G10" s="25" t="s">
        <v>34</v>
      </c>
      <c r="H10" s="6"/>
      <c r="I10" s="6"/>
      <c r="J10" s="6"/>
      <c r="K10" s="6"/>
    </row>
    <row r="11" spans="2:11" ht="16.5" customHeight="1">
      <c r="B11" s="28"/>
      <c r="C11" s="28"/>
      <c r="D11" s="26"/>
      <c r="E11" s="26"/>
      <c r="F11" s="26"/>
      <c r="G11" s="26"/>
      <c r="H11" s="6"/>
      <c r="I11" s="6"/>
      <c r="J11" s="6"/>
      <c r="K11" s="6"/>
    </row>
    <row r="12" spans="2:11" ht="4.5" customHeight="1">
      <c r="B12" s="6"/>
      <c r="C12" s="6"/>
      <c r="D12" s="7"/>
      <c r="E12" s="7"/>
      <c r="F12" s="7"/>
      <c r="G12" s="7"/>
      <c r="H12" s="6"/>
      <c r="I12" s="6"/>
      <c r="J12" s="6"/>
      <c r="K12" s="6"/>
    </row>
    <row r="13" spans="2:11" ht="13.5">
      <c r="B13" s="5">
        <v>1</v>
      </c>
      <c r="C13" s="5" t="s">
        <v>12</v>
      </c>
      <c r="D13" s="34">
        <v>592378.32</v>
      </c>
      <c r="E13" s="35">
        <f>+D13/$D$20*100</f>
        <v>6.934540856675715</v>
      </c>
      <c r="F13" s="34">
        <v>2874818.17</v>
      </c>
      <c r="G13" s="33">
        <f>+F13/$F$20*100</f>
        <v>22.139979979679204</v>
      </c>
      <c r="H13" s="29"/>
      <c r="I13" s="29"/>
      <c r="J13" s="29"/>
      <c r="K13" s="29"/>
    </row>
    <row r="14" spans="2:11" ht="13.5">
      <c r="B14" s="5">
        <v>2</v>
      </c>
      <c r="C14" s="5" t="s">
        <v>13</v>
      </c>
      <c r="D14" s="34">
        <v>1255904.5</v>
      </c>
      <c r="E14" s="35">
        <f>+D14/$D$20*100</f>
        <v>14.701957808538445</v>
      </c>
      <c r="F14" s="34">
        <v>3845253.67</v>
      </c>
      <c r="G14" s="33">
        <f>+F14/$F$20*100</f>
        <v>29.613643102369835</v>
      </c>
      <c r="H14" s="29"/>
      <c r="I14" s="29"/>
      <c r="J14" s="29"/>
      <c r="K14" s="29"/>
    </row>
    <row r="15" spans="2:11" ht="13.5">
      <c r="B15" s="5">
        <v>3</v>
      </c>
      <c r="C15" s="5" t="s">
        <v>14</v>
      </c>
      <c r="D15" s="34">
        <v>4235686.19</v>
      </c>
      <c r="E15" s="35">
        <f>+D15/$D$20*100</f>
        <v>49.58408832485986</v>
      </c>
      <c r="F15" s="34">
        <v>922556.86</v>
      </c>
      <c r="G15" s="33">
        <f>+F15/$F$20*100</f>
        <v>7.104932974079439</v>
      </c>
      <c r="H15" s="29"/>
      <c r="I15" s="29"/>
      <c r="J15" s="29"/>
      <c r="K15" s="29"/>
    </row>
    <row r="16" spans="2:11" ht="13.5">
      <c r="B16" s="5">
        <v>4</v>
      </c>
      <c r="C16" s="5" t="s">
        <v>26</v>
      </c>
      <c r="D16" s="34">
        <v>905909.29</v>
      </c>
      <c r="E16" s="35">
        <f>+D16/$D$20*100</f>
        <v>10.604819203962577</v>
      </c>
      <c r="F16" s="34">
        <v>1088049.47</v>
      </c>
      <c r="G16" s="33">
        <f>+F16/$F$20*100</f>
        <v>8.379449432344643</v>
      </c>
      <c r="H16" s="29"/>
      <c r="I16" s="29"/>
      <c r="J16" s="29"/>
      <c r="K16" s="29"/>
    </row>
    <row r="17" spans="2:11" ht="13.5">
      <c r="B17" s="5">
        <v>5</v>
      </c>
      <c r="C17" s="5" t="s">
        <v>33</v>
      </c>
      <c r="D17" s="34">
        <v>173221.65</v>
      </c>
      <c r="E17" s="35">
        <f>+D17/$D$20*100</f>
        <v>2.027779492648855</v>
      </c>
      <c r="F17" s="34">
        <v>1448050</v>
      </c>
      <c r="G17" s="33">
        <f>+F17/$F$20*100</f>
        <v>11.151939397118278</v>
      </c>
      <c r="H17" s="29"/>
      <c r="I17" s="29"/>
      <c r="J17" s="29"/>
      <c r="K17" s="29"/>
    </row>
    <row r="18" spans="2:11" ht="13.5">
      <c r="B18" s="5">
        <v>6</v>
      </c>
      <c r="C18" s="5" t="s">
        <v>16</v>
      </c>
      <c r="D18" s="34">
        <v>1379330.36</v>
      </c>
      <c r="E18" s="35">
        <f>+D18/$D$20*100</f>
        <v>16.146814313314543</v>
      </c>
      <c r="F18" s="34">
        <v>2806008.82</v>
      </c>
      <c r="G18" s="33">
        <f>+F18/$F$20*100</f>
        <v>21.610055114408596</v>
      </c>
      <c r="H18" s="29"/>
      <c r="I18" s="29"/>
      <c r="J18" s="29"/>
      <c r="K18" s="29"/>
    </row>
    <row r="19" spans="2:11" ht="7.5" customHeight="1">
      <c r="B19" s="5"/>
      <c r="C19" s="5"/>
      <c r="D19" s="32"/>
      <c r="E19" s="40"/>
      <c r="F19" s="32"/>
      <c r="G19" s="31"/>
      <c r="H19" s="29"/>
      <c r="I19" s="29"/>
      <c r="J19" s="29"/>
      <c r="K19" s="29"/>
    </row>
    <row r="20" spans="2:11" ht="13.5">
      <c r="B20" s="12"/>
      <c r="C20" s="13" t="s">
        <v>17</v>
      </c>
      <c r="D20" s="18">
        <f>SUM(D13:D19)</f>
        <v>8542430.31</v>
      </c>
      <c r="E20" s="30">
        <f>+D20/$D$20*100</f>
        <v>100</v>
      </c>
      <c r="F20" s="18">
        <f>SUM(F13:F18)</f>
        <v>12984736.99</v>
      </c>
      <c r="G20" s="30">
        <f>+F20/$F$20*100</f>
        <v>100</v>
      </c>
      <c r="H20" s="29"/>
      <c r="I20" s="29"/>
      <c r="J20" s="29"/>
      <c r="K20" s="29"/>
    </row>
    <row r="21" spans="3:11" ht="13.5">
      <c r="C21" s="20"/>
      <c r="D21" s="15"/>
      <c r="E21" s="16"/>
      <c r="F21" s="15"/>
      <c r="G21" s="16"/>
      <c r="H21" s="29"/>
      <c r="I21" s="29"/>
      <c r="J21" s="29"/>
      <c r="K21" s="29"/>
    </row>
    <row r="22" spans="2:11" ht="13.5">
      <c r="B22" s="6"/>
      <c r="C22" s="14"/>
      <c r="D22" s="15"/>
      <c r="E22" s="16"/>
      <c r="F22" s="15"/>
      <c r="G22" s="16"/>
      <c r="H22" s="29"/>
      <c r="I22" s="29"/>
      <c r="J22" s="29"/>
      <c r="K22" s="29"/>
    </row>
    <row r="23" spans="2:11" ht="13.5">
      <c r="B23" s="6"/>
      <c r="C23" s="14"/>
      <c r="D23" s="15"/>
      <c r="E23" s="16"/>
      <c r="F23" s="15"/>
      <c r="G23" s="16"/>
      <c r="H23" s="29"/>
      <c r="I23" s="29"/>
      <c r="J23" s="29"/>
      <c r="K23" s="29"/>
    </row>
    <row r="24" spans="2:11" ht="13.5">
      <c r="B24" s="6"/>
      <c r="C24" s="14"/>
      <c r="D24" s="15"/>
      <c r="E24" s="16"/>
      <c r="F24" s="15"/>
      <c r="G24" s="16"/>
      <c r="H24" s="29"/>
      <c r="I24" s="29"/>
      <c r="J24" s="29"/>
      <c r="K24" s="29"/>
    </row>
    <row r="25" spans="2:11" ht="13.5">
      <c r="B25" s="6"/>
      <c r="C25" s="14"/>
      <c r="D25" s="15"/>
      <c r="E25" s="16"/>
      <c r="F25" s="15"/>
      <c r="G25" s="16"/>
      <c r="H25" s="29"/>
      <c r="I25" s="29"/>
      <c r="J25" s="29"/>
      <c r="K25" s="29"/>
    </row>
    <row r="26" spans="2:11" ht="23.25">
      <c r="B26" s="39" t="s">
        <v>18</v>
      </c>
      <c r="C26" s="39"/>
      <c r="D26" s="39"/>
      <c r="E26" s="39"/>
      <c r="F26" s="39"/>
      <c r="G26" s="39"/>
      <c r="H26" s="38"/>
      <c r="I26" s="38"/>
      <c r="J26" s="38"/>
      <c r="K26" s="38"/>
    </row>
    <row r="27" spans="2:7" ht="4.5" customHeight="1" thickBot="1">
      <c r="B27" s="4"/>
      <c r="C27" s="4"/>
      <c r="D27" s="4"/>
      <c r="E27" s="4"/>
      <c r="F27" s="4"/>
      <c r="G27" s="4"/>
    </row>
    <row r="28" spans="2:11" ht="19.5" customHeight="1">
      <c r="B28" s="5"/>
      <c r="C28" s="5"/>
      <c r="D28" s="37" t="s">
        <v>32</v>
      </c>
      <c r="E28" s="37"/>
      <c r="F28" s="37" t="s">
        <v>31</v>
      </c>
      <c r="G28" s="37"/>
      <c r="H28" s="36"/>
      <c r="I28" s="36"/>
      <c r="J28" s="36"/>
      <c r="K28" s="36"/>
    </row>
    <row r="29" spans="2:11" ht="12.75">
      <c r="B29" s="25" t="s">
        <v>6</v>
      </c>
      <c r="C29" s="25"/>
      <c r="D29" s="25" t="s">
        <v>7</v>
      </c>
      <c r="E29" s="25" t="s">
        <v>30</v>
      </c>
      <c r="F29" s="25" t="s">
        <v>7</v>
      </c>
      <c r="G29" s="25" t="s">
        <v>19</v>
      </c>
      <c r="H29" s="6"/>
      <c r="I29" s="6"/>
      <c r="J29" s="6"/>
      <c r="K29" s="6"/>
    </row>
    <row r="30" spans="2:11" ht="12.75" customHeight="1">
      <c r="B30" s="28"/>
      <c r="C30" s="28"/>
      <c r="D30" s="26"/>
      <c r="E30" s="26"/>
      <c r="F30" s="26"/>
      <c r="G30" s="26"/>
      <c r="H30" s="6"/>
      <c r="I30" s="6"/>
      <c r="J30" s="6"/>
      <c r="K30" s="6"/>
    </row>
    <row r="31" spans="2:11" ht="5.25" customHeight="1">
      <c r="B31" s="6"/>
      <c r="C31" s="6"/>
      <c r="D31" s="7"/>
      <c r="E31" s="7"/>
      <c r="F31" s="7"/>
      <c r="G31" s="7"/>
      <c r="H31" s="6"/>
      <c r="I31" s="6"/>
      <c r="J31" s="6"/>
      <c r="K31" s="6"/>
    </row>
    <row r="32" spans="2:11" ht="13.5">
      <c r="B32" s="5">
        <v>1</v>
      </c>
      <c r="C32" s="5" t="s">
        <v>12</v>
      </c>
      <c r="D32" s="34"/>
      <c r="E32" s="35">
        <f>+D32/$D$37*100</f>
        <v>0</v>
      </c>
      <c r="F32" s="34">
        <v>65997.97</v>
      </c>
      <c r="G32" s="33">
        <f>+F32/$F$37*100</f>
        <v>14.802220329573048</v>
      </c>
      <c r="H32" s="29"/>
      <c r="I32" s="29"/>
      <c r="J32" s="29"/>
      <c r="K32" s="29"/>
    </row>
    <row r="33" spans="2:11" ht="13.5">
      <c r="B33" s="5">
        <v>2</v>
      </c>
      <c r="C33" s="5" t="s">
        <v>13</v>
      </c>
      <c r="D33" s="34"/>
      <c r="E33" s="35">
        <f>+D33/$D$37*100</f>
        <v>0</v>
      </c>
      <c r="F33" s="34">
        <v>235602.45</v>
      </c>
      <c r="G33" s="33">
        <f>+F33/$F$37*100</f>
        <v>52.841615811625985</v>
      </c>
      <c r="H33" s="29"/>
      <c r="I33" s="29"/>
      <c r="J33" s="29"/>
      <c r="K33" s="29"/>
    </row>
    <row r="34" spans="2:11" ht="13.5">
      <c r="B34" s="5">
        <v>3</v>
      </c>
      <c r="C34" s="5" t="s">
        <v>14</v>
      </c>
      <c r="D34" s="34">
        <v>486311.28</v>
      </c>
      <c r="E34" s="35">
        <f>+D34/$D$37*100</f>
        <v>100</v>
      </c>
      <c r="F34" s="34">
        <v>110698.83</v>
      </c>
      <c r="G34" s="33">
        <f>+F34/$F$37*100</f>
        <v>24.827861703715293</v>
      </c>
      <c r="H34" s="29"/>
      <c r="I34" s="29"/>
      <c r="J34" s="29"/>
      <c r="K34" s="29"/>
    </row>
    <row r="35" spans="2:11" ht="13.5">
      <c r="B35" s="5">
        <v>4</v>
      </c>
      <c r="C35" s="5" t="s">
        <v>26</v>
      </c>
      <c r="D35" s="34"/>
      <c r="E35" s="35">
        <f>+D35/$D$37*100</f>
        <v>0</v>
      </c>
      <c r="F35" s="34">
        <v>33566.09</v>
      </c>
      <c r="G35" s="33">
        <f>+F35/$F$37*100</f>
        <v>7.528302155085656</v>
      </c>
      <c r="H35" s="29"/>
      <c r="I35" s="29"/>
      <c r="J35" s="29"/>
      <c r="K35" s="29"/>
    </row>
    <row r="36" spans="2:11" ht="6.75" customHeight="1">
      <c r="B36" s="5"/>
      <c r="C36" s="5"/>
      <c r="D36" s="32"/>
      <c r="E36" s="31"/>
      <c r="F36" s="32"/>
      <c r="G36" s="31"/>
      <c r="H36" s="29"/>
      <c r="I36" s="29"/>
      <c r="J36" s="29"/>
      <c r="K36" s="29"/>
    </row>
    <row r="37" spans="2:11" ht="13.5">
      <c r="B37" s="12"/>
      <c r="C37" s="13" t="s">
        <v>17</v>
      </c>
      <c r="D37" s="18">
        <f>SUM(D32:D36)</f>
        <v>486311.28</v>
      </c>
      <c r="E37" s="30">
        <f>+D37/$D$37*100</f>
        <v>100</v>
      </c>
      <c r="F37" s="18">
        <f>SUM(F32:F35)</f>
        <v>445865.3400000001</v>
      </c>
      <c r="G37" s="30">
        <f>+F37/$F$37*100</f>
        <v>100</v>
      </c>
      <c r="H37" s="29"/>
      <c r="I37" s="29"/>
      <c r="J37" s="29"/>
      <c r="K37" s="29"/>
    </row>
    <row r="38" spans="2:11" ht="13.5">
      <c r="B38" s="6"/>
      <c r="C38" s="14"/>
      <c r="D38" s="15"/>
      <c r="E38" s="16"/>
      <c r="F38" s="15"/>
      <c r="G38" s="16"/>
      <c r="H38" s="29"/>
      <c r="I38" s="29"/>
      <c r="J38" s="29"/>
      <c r="K38" s="29"/>
    </row>
    <row r="39" spans="2:11" ht="13.5">
      <c r="B39" s="6"/>
      <c r="C39" s="14"/>
      <c r="D39" s="15"/>
      <c r="E39" s="16"/>
      <c r="F39" s="15"/>
      <c r="G39" s="16"/>
      <c r="H39" s="29"/>
      <c r="I39" s="29"/>
      <c r="J39" s="29"/>
      <c r="K39" s="29"/>
    </row>
    <row r="40" spans="3:11" ht="13.5">
      <c r="C40" s="5" t="s">
        <v>29</v>
      </c>
      <c r="D40" s="15"/>
      <c r="E40" s="16"/>
      <c r="F40" s="15"/>
      <c r="G40" s="16"/>
      <c r="H40" s="29"/>
      <c r="I40" s="29"/>
      <c r="J40" s="29"/>
      <c r="K40" s="29"/>
    </row>
    <row r="41" spans="3:11" ht="13.5">
      <c r="C41" s="6" t="s">
        <v>28</v>
      </c>
      <c r="D41" s="15"/>
      <c r="E41" s="16"/>
      <c r="F41" s="15"/>
      <c r="G41" s="16"/>
      <c r="H41" s="29"/>
      <c r="I41" s="29"/>
      <c r="J41" s="29"/>
      <c r="K41" s="29"/>
    </row>
    <row r="42" ht="12.75">
      <c r="C42" s="6" t="s">
        <v>27</v>
      </c>
    </row>
  </sheetData>
  <sheetProtection/>
  <mergeCells count="19">
    <mergeCell ref="B3:G3"/>
    <mergeCell ref="B7:G7"/>
    <mergeCell ref="D10:D11"/>
    <mergeCell ref="E10:E11"/>
    <mergeCell ref="F10:F11"/>
    <mergeCell ref="G10:G11"/>
    <mergeCell ref="B4:G4"/>
    <mergeCell ref="D9:E9"/>
    <mergeCell ref="F9:G9"/>
    <mergeCell ref="B2:G2"/>
    <mergeCell ref="F29:F30"/>
    <mergeCell ref="G29:G30"/>
    <mergeCell ref="B10:C11"/>
    <mergeCell ref="B29:C30"/>
    <mergeCell ref="D29:D30"/>
    <mergeCell ref="E29:E30"/>
    <mergeCell ref="B26:G26"/>
    <mergeCell ref="D28:E28"/>
    <mergeCell ref="F28:G28"/>
  </mergeCells>
  <printOptions horizontalCentered="1"/>
  <pageMargins left="1.04" right="0.83" top="1.27" bottom="1" header="0" footer="0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43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2" width="2.7109375" style="1" customWidth="1"/>
    <col min="3" max="3" width="12.8515625" style="1" customWidth="1"/>
    <col min="4" max="7" width="17.28125" style="1" customWidth="1"/>
    <col min="8" max="16384" width="11.421875" style="1" customWidth="1"/>
  </cols>
  <sheetData>
    <row r="2" spans="2:7" ht="27.75">
      <c r="B2" s="23" t="s">
        <v>0</v>
      </c>
      <c r="C2" s="23"/>
      <c r="D2" s="23"/>
      <c r="E2" s="23"/>
      <c r="F2" s="23"/>
      <c r="G2" s="23"/>
    </row>
    <row r="3" spans="2:7" ht="30.75">
      <c r="B3" s="23" t="s">
        <v>50</v>
      </c>
      <c r="C3" s="23"/>
      <c r="D3" s="23"/>
      <c r="E3" s="23"/>
      <c r="F3" s="23"/>
      <c r="G3" s="23"/>
    </row>
    <row r="4" spans="2:7" ht="18.75">
      <c r="B4" s="24">
        <v>38748</v>
      </c>
      <c r="C4" s="24"/>
      <c r="D4" s="24"/>
      <c r="E4" s="24"/>
      <c r="F4" s="24"/>
      <c r="G4" s="24"/>
    </row>
    <row r="5" spans="2:7" ht="23.25" customHeight="1">
      <c r="B5" s="45"/>
      <c r="C5" s="45"/>
      <c r="D5" s="45"/>
      <c r="E5" s="45"/>
      <c r="F5" s="45"/>
      <c r="G5" s="45"/>
    </row>
    <row r="6" spans="2:7" ht="23.25" customHeight="1">
      <c r="B6" s="45"/>
      <c r="C6" s="45"/>
      <c r="D6" s="45"/>
      <c r="E6" s="45"/>
      <c r="F6" s="45"/>
      <c r="G6" s="45"/>
    </row>
    <row r="7" spans="2:7" ht="16.5">
      <c r="B7" s="21" t="s">
        <v>1</v>
      </c>
      <c r="C7" s="21"/>
      <c r="D7" s="21"/>
      <c r="E7" s="21"/>
      <c r="F7" s="21"/>
      <c r="G7" s="21"/>
    </row>
    <row r="8" spans="2:7" ht="6" customHeight="1" thickBot="1">
      <c r="B8" s="4"/>
      <c r="C8" s="4"/>
      <c r="D8" s="4"/>
      <c r="E8" s="4"/>
      <c r="F8" s="4"/>
      <c r="G8" s="4"/>
    </row>
    <row r="9" spans="2:7" ht="39" customHeight="1">
      <c r="B9" s="5"/>
      <c r="C9" s="5"/>
      <c r="D9" s="22" t="s">
        <v>49</v>
      </c>
      <c r="E9" s="22"/>
      <c r="F9" s="22" t="s">
        <v>48</v>
      </c>
      <c r="G9" s="22"/>
    </row>
    <row r="10" spans="2:7" ht="12.75" customHeight="1">
      <c r="B10" s="25" t="s">
        <v>6</v>
      </c>
      <c r="C10" s="25"/>
      <c r="D10" s="25" t="s">
        <v>7</v>
      </c>
      <c r="E10" s="25" t="s">
        <v>47</v>
      </c>
      <c r="F10" s="25" t="s">
        <v>7</v>
      </c>
      <c r="G10" s="25" t="s">
        <v>46</v>
      </c>
    </row>
    <row r="11" spans="2:7" ht="12.75" customHeight="1">
      <c r="B11" s="28"/>
      <c r="C11" s="28"/>
      <c r="D11" s="26"/>
      <c r="E11" s="26"/>
      <c r="F11" s="26"/>
      <c r="G11" s="26"/>
    </row>
    <row r="12" spans="2:7" ht="4.5" customHeight="1">
      <c r="B12" s="6"/>
      <c r="C12" s="6"/>
      <c r="D12" s="7"/>
      <c r="E12" s="7"/>
      <c r="F12" s="7"/>
      <c r="G12" s="7"/>
    </row>
    <row r="13" spans="2:7" ht="13.5">
      <c r="B13" s="5">
        <v>1</v>
      </c>
      <c r="C13" s="5" t="s">
        <v>12</v>
      </c>
      <c r="D13" s="34">
        <v>404238.59</v>
      </c>
      <c r="E13" s="44">
        <f>+D13/$D$20*100</f>
        <v>15.103197052421327</v>
      </c>
      <c r="F13" s="34">
        <v>3062957.9</v>
      </c>
      <c r="G13" s="9">
        <f>+F13/$F$20*100</f>
        <v>16.248547000925974</v>
      </c>
    </row>
    <row r="14" spans="2:7" ht="13.5">
      <c r="B14" s="5">
        <v>2</v>
      </c>
      <c r="C14" s="5" t="s">
        <v>13</v>
      </c>
      <c r="D14" s="34">
        <v>844984.75</v>
      </c>
      <c r="E14" s="44">
        <f>+D14/$D$20*100</f>
        <v>31.570393082810256</v>
      </c>
      <c r="F14" s="34">
        <v>4256173.42</v>
      </c>
      <c r="G14" s="9">
        <f>+F14/$F$20*100</f>
        <v>22.57838211193234</v>
      </c>
    </row>
    <row r="15" spans="2:7" ht="13.5">
      <c r="B15" s="5">
        <v>3</v>
      </c>
      <c r="C15" s="5" t="s">
        <v>14</v>
      </c>
      <c r="D15" s="34">
        <v>266961.72</v>
      </c>
      <c r="E15" s="44">
        <f>+D15/$D$20*100</f>
        <v>9.974246799676713</v>
      </c>
      <c r="F15" s="34">
        <v>4891281.33</v>
      </c>
      <c r="G15" s="9">
        <f>+F15/$F$20*100</f>
        <v>25.947537374005925</v>
      </c>
    </row>
    <row r="16" spans="2:7" ht="13.5">
      <c r="B16" s="5">
        <v>4</v>
      </c>
      <c r="C16" s="5" t="s">
        <v>26</v>
      </c>
      <c r="D16" s="34">
        <v>145589.35</v>
      </c>
      <c r="E16" s="44">
        <f>+D16/$D$20*100</f>
        <v>5.439521847194096</v>
      </c>
      <c r="F16" s="34">
        <v>1848369.41</v>
      </c>
      <c r="G16" s="9">
        <f>+F16/$F$20*100</f>
        <v>9.805331386846293</v>
      </c>
    </row>
    <row r="17" spans="2:7" ht="13.5">
      <c r="B17" s="5">
        <v>5</v>
      </c>
      <c r="C17" s="5" t="s">
        <v>33</v>
      </c>
      <c r="D17" s="34">
        <v>152857.21</v>
      </c>
      <c r="E17" s="44">
        <f>+D17/$D$20*100</f>
        <v>5.711064259138019</v>
      </c>
      <c r="F17" s="34">
        <v>1468414.44</v>
      </c>
      <c r="G17" s="9">
        <f>+F17/$F$20*100</f>
        <v>7.789725430172706</v>
      </c>
    </row>
    <row r="18" spans="2:7" ht="13.5">
      <c r="B18" s="5">
        <v>6</v>
      </c>
      <c r="C18" s="5" t="s">
        <v>16</v>
      </c>
      <c r="D18" s="34">
        <v>861878.45</v>
      </c>
      <c r="E18" s="44">
        <f>+D18/$D$20*100</f>
        <v>32.201576958759574</v>
      </c>
      <c r="F18" s="34">
        <v>3323460.73</v>
      </c>
      <c r="G18" s="9">
        <f>+F18/$F$20*100</f>
        <v>17.630476696116766</v>
      </c>
    </row>
    <row r="19" spans="2:7" ht="6" customHeight="1">
      <c r="B19" s="5"/>
      <c r="C19" s="5"/>
      <c r="D19" s="32"/>
      <c r="E19" s="11"/>
      <c r="F19" s="32"/>
      <c r="G19" s="11"/>
    </row>
    <row r="20" spans="2:7" ht="13.5">
      <c r="B20" s="12"/>
      <c r="C20" s="13" t="s">
        <v>17</v>
      </c>
      <c r="D20" s="18">
        <f>SUM(D13:D18)</f>
        <v>2676510.0700000003</v>
      </c>
      <c r="E20" s="30">
        <f>+D20/$D$20*100</f>
        <v>100</v>
      </c>
      <c r="F20" s="18">
        <f>SUM(F13:F18)</f>
        <v>18850657.23</v>
      </c>
      <c r="G20" s="30">
        <f>+F20/$F$20*100</f>
        <v>100</v>
      </c>
    </row>
    <row r="21" spans="2:7" ht="13.5">
      <c r="B21" s="6"/>
      <c r="C21" s="20"/>
      <c r="D21" s="15"/>
      <c r="E21" s="16"/>
      <c r="F21" s="15"/>
      <c r="G21" s="16"/>
    </row>
    <row r="22" spans="2:7" ht="13.5">
      <c r="B22" s="6"/>
      <c r="C22" s="14"/>
      <c r="D22" s="15"/>
      <c r="E22" s="16"/>
      <c r="F22" s="15"/>
      <c r="G22" s="16"/>
    </row>
    <row r="23" spans="2:7" ht="13.5">
      <c r="B23" s="6"/>
      <c r="C23" s="14"/>
      <c r="D23" s="15"/>
      <c r="E23" s="16"/>
      <c r="F23" s="15"/>
      <c r="G23" s="16"/>
    </row>
    <row r="24" spans="2:7" ht="13.5">
      <c r="B24" s="6"/>
      <c r="C24" s="14"/>
      <c r="D24" s="15"/>
      <c r="E24" s="16"/>
      <c r="F24" s="15"/>
      <c r="G24" s="16"/>
    </row>
    <row r="25" spans="2:7" ht="13.5">
      <c r="B25" s="6"/>
      <c r="C25" s="14"/>
      <c r="D25" s="15"/>
      <c r="E25" s="16"/>
      <c r="F25" s="15"/>
      <c r="G25" s="16"/>
    </row>
    <row r="26" spans="2:7" ht="16.5">
      <c r="B26" s="21" t="s">
        <v>18</v>
      </c>
      <c r="C26" s="21"/>
      <c r="D26" s="21"/>
      <c r="E26" s="21"/>
      <c r="F26" s="21"/>
      <c r="G26" s="21"/>
    </row>
    <row r="27" spans="2:7" ht="4.5" customHeight="1" thickBot="1">
      <c r="B27" s="4"/>
      <c r="C27" s="4"/>
      <c r="D27" s="4"/>
      <c r="E27" s="4"/>
      <c r="F27" s="4"/>
      <c r="G27" s="4"/>
    </row>
    <row r="28" spans="2:7" ht="39" customHeight="1">
      <c r="B28" s="5"/>
      <c r="C28" s="5"/>
      <c r="D28" s="22" t="s">
        <v>45</v>
      </c>
      <c r="E28" s="22"/>
      <c r="F28" s="22" t="s">
        <v>44</v>
      </c>
      <c r="G28" s="22"/>
    </row>
    <row r="29" spans="2:7" ht="12.75" customHeight="1">
      <c r="B29" s="25" t="s">
        <v>6</v>
      </c>
      <c r="C29" s="25"/>
      <c r="D29" s="25" t="s">
        <v>7</v>
      </c>
      <c r="E29" s="25" t="s">
        <v>43</v>
      </c>
      <c r="F29" s="25" t="s">
        <v>7</v>
      </c>
      <c r="G29" s="25" t="s">
        <v>42</v>
      </c>
    </row>
    <row r="30" spans="2:7" ht="12.75" customHeight="1">
      <c r="B30" s="28"/>
      <c r="C30" s="28"/>
      <c r="D30" s="26"/>
      <c r="E30" s="26"/>
      <c r="F30" s="26"/>
      <c r="G30" s="26"/>
    </row>
    <row r="31" spans="2:7" ht="5.25" customHeight="1">
      <c r="B31" s="6"/>
      <c r="C31" s="6"/>
      <c r="D31" s="7"/>
      <c r="E31" s="7"/>
      <c r="F31" s="7"/>
      <c r="G31" s="7"/>
    </row>
    <row r="32" spans="2:7" ht="13.5">
      <c r="B32" s="5">
        <v>1</v>
      </c>
      <c r="C32" s="5" t="s">
        <v>12</v>
      </c>
      <c r="D32" s="34"/>
      <c r="E32" s="44">
        <f>+D32/$D$37*100</f>
        <v>0</v>
      </c>
      <c r="F32" s="34">
        <v>65997.97</v>
      </c>
      <c r="G32" s="9">
        <f>+F32/$F$37*100</f>
        <v>7.079985550377782</v>
      </c>
    </row>
    <row r="33" spans="2:7" ht="13.5">
      <c r="B33" s="5">
        <v>2</v>
      </c>
      <c r="C33" s="5" t="s">
        <v>13</v>
      </c>
      <c r="D33" s="34"/>
      <c r="E33" s="44">
        <f>+D33/$D$37*100</f>
        <v>0</v>
      </c>
      <c r="F33" s="34">
        <v>235602.45</v>
      </c>
      <c r="G33" s="9">
        <f>+F33/$F$37*100</f>
        <v>25.274443162927646</v>
      </c>
    </row>
    <row r="34" spans="2:7" ht="13.5">
      <c r="B34" s="5">
        <v>3</v>
      </c>
      <c r="C34" s="5" t="s">
        <v>41</v>
      </c>
      <c r="D34" s="34"/>
      <c r="E34" s="44">
        <f>+D34/$D$37*100</f>
        <v>0</v>
      </c>
      <c r="F34" s="34">
        <v>597010.11</v>
      </c>
      <c r="G34" s="9">
        <f>+F34/$F$37*100</f>
        <v>64.04474186447628</v>
      </c>
    </row>
    <row r="35" spans="2:7" ht="13.5">
      <c r="B35" s="5">
        <v>4</v>
      </c>
      <c r="C35" s="5" t="s">
        <v>26</v>
      </c>
      <c r="D35" s="34"/>
      <c r="E35" s="44">
        <f>+D35/$D$37*100</f>
        <v>0</v>
      </c>
      <c r="F35" s="34">
        <v>33566.09</v>
      </c>
      <c r="G35" s="9">
        <f>+F35/$F$37*100</f>
        <v>3.6008294222182915</v>
      </c>
    </row>
    <row r="36" spans="2:7" ht="7.5" customHeight="1">
      <c r="B36" s="5"/>
      <c r="C36" s="5"/>
      <c r="D36" s="32"/>
      <c r="E36" s="11"/>
      <c r="F36" s="32"/>
      <c r="G36" s="11"/>
    </row>
    <row r="37" spans="2:7" ht="13.5">
      <c r="B37" s="12"/>
      <c r="C37" s="13" t="s">
        <v>17</v>
      </c>
      <c r="D37" s="18">
        <v>0.001</v>
      </c>
      <c r="E37" s="30">
        <f>+D37/$D$37*100</f>
        <v>100</v>
      </c>
      <c r="F37" s="18">
        <f>SUM(F32:F35)</f>
        <v>932176.62</v>
      </c>
      <c r="G37" s="30">
        <f>+F37/$F$37*100</f>
        <v>100</v>
      </c>
    </row>
    <row r="38" spans="2:7" ht="13.5">
      <c r="B38" s="6"/>
      <c r="C38" s="14"/>
      <c r="D38" s="15"/>
      <c r="E38" s="16"/>
      <c r="F38" s="15"/>
      <c r="G38" s="16"/>
    </row>
    <row r="39" spans="2:7" ht="13.5">
      <c r="B39" s="6"/>
      <c r="C39" s="14"/>
      <c r="D39" s="15"/>
      <c r="E39" s="16"/>
      <c r="F39" s="15"/>
      <c r="G39" s="16"/>
    </row>
    <row r="40" spans="2:7" ht="13.5">
      <c r="B40" s="5" t="s">
        <v>40</v>
      </c>
      <c r="C40" s="14"/>
      <c r="D40" s="15"/>
      <c r="E40" s="16"/>
      <c r="F40" s="15"/>
      <c r="G40" s="16"/>
    </row>
    <row r="41" ht="12.75">
      <c r="B41" s="6" t="s">
        <v>39</v>
      </c>
    </row>
    <row r="42" spans="2:7" ht="13.5">
      <c r="B42" s="6" t="s">
        <v>38</v>
      </c>
      <c r="C42" s="14"/>
      <c r="D42" s="15"/>
      <c r="E42" s="16"/>
      <c r="F42" s="15"/>
      <c r="G42" s="16"/>
    </row>
    <row r="43" spans="2:4" ht="12.75">
      <c r="B43" s="5" t="s">
        <v>37</v>
      </c>
      <c r="D43" s="43"/>
    </row>
  </sheetData>
  <sheetProtection/>
  <mergeCells count="19">
    <mergeCell ref="B29:C30"/>
    <mergeCell ref="B10:C11"/>
    <mergeCell ref="F29:F30"/>
    <mergeCell ref="G29:G30"/>
    <mergeCell ref="D29:D30"/>
    <mergeCell ref="E29:E30"/>
    <mergeCell ref="B26:G26"/>
    <mergeCell ref="F28:G28"/>
    <mergeCell ref="D28:E28"/>
    <mergeCell ref="D10:D11"/>
    <mergeCell ref="E10:E11"/>
    <mergeCell ref="F10:F11"/>
    <mergeCell ref="G10:G11"/>
    <mergeCell ref="B2:G2"/>
    <mergeCell ref="F9:G9"/>
    <mergeCell ref="D9:E9"/>
    <mergeCell ref="B3:G3"/>
    <mergeCell ref="B4:G4"/>
    <mergeCell ref="B7:G7"/>
  </mergeCells>
  <printOptions horizontalCentered="1"/>
  <pageMargins left="0.83" right="0.69" top="1.39" bottom="1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3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1.7109375" style="1" customWidth="1"/>
    <col min="2" max="2" width="2.7109375" style="1" customWidth="1"/>
    <col min="3" max="3" width="12.8515625" style="1" customWidth="1"/>
    <col min="4" max="11" width="11.57421875" style="1" customWidth="1"/>
    <col min="12" max="16384" width="11.421875" style="1" customWidth="1"/>
  </cols>
  <sheetData>
    <row r="2" spans="2:11" ht="27.75" customHeight="1">
      <c r="B2" s="23" t="s">
        <v>0</v>
      </c>
      <c r="C2" s="23"/>
      <c r="D2" s="23"/>
      <c r="E2" s="23"/>
      <c r="F2" s="23"/>
      <c r="G2" s="23"/>
      <c r="H2" s="23"/>
      <c r="I2" s="23"/>
      <c r="J2" s="23"/>
      <c r="K2" s="23"/>
    </row>
    <row r="3" spans="2:11" ht="30.75">
      <c r="B3" s="23" t="s">
        <v>22</v>
      </c>
      <c r="C3" s="23"/>
      <c r="D3" s="23"/>
      <c r="E3" s="23"/>
      <c r="F3" s="23"/>
      <c r="G3" s="23"/>
      <c r="H3" s="23"/>
      <c r="I3" s="23"/>
      <c r="J3" s="23"/>
      <c r="K3" s="23"/>
    </row>
    <row r="4" spans="2:11" ht="18.75">
      <c r="B4" s="24">
        <v>38748</v>
      </c>
      <c r="C4" s="24"/>
      <c r="D4" s="24"/>
      <c r="E4" s="24"/>
      <c r="F4" s="24"/>
      <c r="G4" s="24"/>
      <c r="H4" s="24"/>
      <c r="I4" s="24"/>
      <c r="J4" s="24"/>
      <c r="K4" s="24"/>
    </row>
    <row r="5" spans="2:11" ht="18.75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ht="23.25" customHeight="1">
      <c r="B6" s="3"/>
      <c r="C6" s="3"/>
      <c r="D6" s="3"/>
      <c r="E6" s="3"/>
      <c r="F6" s="3"/>
      <c r="G6" s="3"/>
      <c r="H6" s="3"/>
      <c r="I6" s="3"/>
      <c r="J6" s="3"/>
      <c r="K6" s="3"/>
    </row>
    <row r="7" spans="2:11" ht="23.25" customHeight="1">
      <c r="B7" s="21" t="s">
        <v>1</v>
      </c>
      <c r="C7" s="21"/>
      <c r="D7" s="21"/>
      <c r="E7" s="21"/>
      <c r="F7" s="21"/>
      <c r="G7" s="21"/>
      <c r="H7" s="21"/>
      <c r="I7" s="21"/>
      <c r="J7" s="21"/>
      <c r="K7" s="21"/>
    </row>
    <row r="8" spans="2:11" ht="6" customHeight="1" thickBo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39" customHeight="1">
      <c r="B9" s="5"/>
      <c r="C9" s="5"/>
      <c r="D9" s="22" t="s">
        <v>2</v>
      </c>
      <c r="E9" s="22"/>
      <c r="F9" s="22" t="s">
        <v>3</v>
      </c>
      <c r="G9" s="22"/>
      <c r="H9" s="22" t="s">
        <v>4</v>
      </c>
      <c r="I9" s="22"/>
      <c r="J9" s="22" t="s">
        <v>5</v>
      </c>
      <c r="K9" s="22"/>
    </row>
    <row r="10" spans="2:11" ht="14.25" customHeight="1">
      <c r="B10" s="25" t="s">
        <v>6</v>
      </c>
      <c r="C10" s="25"/>
      <c r="D10" s="25" t="s">
        <v>7</v>
      </c>
      <c r="E10" s="25" t="s">
        <v>8</v>
      </c>
      <c r="F10" s="25" t="s">
        <v>7</v>
      </c>
      <c r="G10" s="25" t="s">
        <v>9</v>
      </c>
      <c r="H10" s="25" t="s">
        <v>7</v>
      </c>
      <c r="I10" s="25" t="s">
        <v>10</v>
      </c>
      <c r="J10" s="25" t="s">
        <v>7</v>
      </c>
      <c r="K10" s="25" t="s">
        <v>11</v>
      </c>
    </row>
    <row r="11" spans="2:11" ht="14.25" customHeight="1">
      <c r="B11" s="28"/>
      <c r="C11" s="28"/>
      <c r="D11" s="26"/>
      <c r="E11" s="26"/>
      <c r="F11" s="27"/>
      <c r="G11" s="27"/>
      <c r="H11" s="26"/>
      <c r="I11" s="26"/>
      <c r="J11" s="26"/>
      <c r="K11" s="26"/>
    </row>
    <row r="12" spans="2:11" ht="4.5" customHeight="1">
      <c r="B12" s="6"/>
      <c r="C12" s="6"/>
      <c r="D12" s="7"/>
      <c r="E12" s="7"/>
      <c r="F12" s="7"/>
      <c r="G12" s="7"/>
      <c r="H12" s="7"/>
      <c r="I12" s="7"/>
      <c r="J12" s="7"/>
      <c r="K12" s="7"/>
    </row>
    <row r="13" spans="2:11" ht="13.5">
      <c r="B13" s="5">
        <v>1</v>
      </c>
      <c r="C13" s="5" t="s">
        <v>12</v>
      </c>
      <c r="D13" s="8">
        <v>1137606.32</v>
      </c>
      <c r="E13" s="9">
        <f aca="true" t="shared" si="0" ref="E13:E18">+D13/$D$20*100</f>
        <v>23.08186351534159</v>
      </c>
      <c r="F13" s="8">
        <v>1084957.6</v>
      </c>
      <c r="G13" s="9">
        <f aca="true" t="shared" si="1" ref="G13:G18">+F13/$F$20*100</f>
        <v>13.132731179362953</v>
      </c>
      <c r="H13" s="8">
        <v>482185.74</v>
      </c>
      <c r="I13" s="9">
        <f aca="true" t="shared" si="2" ref="I13:I18">+H13/$H$20*100</f>
        <v>18.00430431349439</v>
      </c>
      <c r="J13" s="8">
        <v>762446.83</v>
      </c>
      <c r="K13" s="9">
        <f aca="true" t="shared" si="3" ref="K13:K18">+J13/$J$20*100</f>
        <v>13.473294963955802</v>
      </c>
    </row>
    <row r="14" spans="2:11" ht="13.5">
      <c r="B14" s="5">
        <v>2</v>
      </c>
      <c r="C14" s="5" t="s">
        <v>13</v>
      </c>
      <c r="D14" s="8">
        <v>1351780.37</v>
      </c>
      <c r="E14" s="9">
        <f t="shared" si="0"/>
        <v>27.427423225864246</v>
      </c>
      <c r="F14" s="8">
        <v>1418757.17</v>
      </c>
      <c r="G14" s="9">
        <f t="shared" si="1"/>
        <v>17.173165589515886</v>
      </c>
      <c r="H14" s="8">
        <v>736947.3</v>
      </c>
      <c r="I14" s="9">
        <f t="shared" si="2"/>
        <v>27.516830863160834</v>
      </c>
      <c r="J14" s="8">
        <v>1593673.33</v>
      </c>
      <c r="K14" s="9">
        <f t="shared" si="3"/>
        <v>28.16200422956664</v>
      </c>
    </row>
    <row r="15" spans="2:11" ht="13.5">
      <c r="B15" s="5">
        <v>3</v>
      </c>
      <c r="C15" s="5" t="s">
        <v>14</v>
      </c>
      <c r="D15" s="8">
        <v>916682.73</v>
      </c>
      <c r="E15" s="9">
        <f t="shared" si="0"/>
        <v>18.59935663923766</v>
      </c>
      <c r="F15" s="8">
        <v>3370120.23</v>
      </c>
      <c r="G15" s="9">
        <f t="shared" si="1"/>
        <v>40.793191386209784</v>
      </c>
      <c r="H15" s="8">
        <v>312037.89</v>
      </c>
      <c r="I15" s="9">
        <f t="shared" si="2"/>
        <v>11.651163986933105</v>
      </c>
      <c r="J15" s="8">
        <v>559402.2</v>
      </c>
      <c r="K15" s="9">
        <f t="shared" si="3"/>
        <v>9.885267467222333</v>
      </c>
    </row>
    <row r="16" spans="2:11" ht="13.5">
      <c r="B16" s="5">
        <v>4</v>
      </c>
      <c r="C16" s="5" t="s">
        <v>26</v>
      </c>
      <c r="D16" s="8">
        <v>307916.61</v>
      </c>
      <c r="E16" s="9">
        <f t="shared" si="0"/>
        <v>6.247582350040623</v>
      </c>
      <c r="F16" s="8">
        <v>342430.79</v>
      </c>
      <c r="G16" s="9">
        <f t="shared" si="1"/>
        <v>4.144909914089626</v>
      </c>
      <c r="H16" s="8">
        <v>384973.4</v>
      </c>
      <c r="I16" s="9">
        <f t="shared" si="2"/>
        <v>14.374498603381763</v>
      </c>
      <c r="J16" s="8">
        <v>958637.96</v>
      </c>
      <c r="K16" s="9">
        <f t="shared" si="3"/>
        <v>16.940213389994504</v>
      </c>
    </row>
    <row r="17" spans="2:11" ht="13.5">
      <c r="B17" s="5">
        <v>5</v>
      </c>
      <c r="C17" s="5" t="s">
        <v>15</v>
      </c>
      <c r="D17" s="8">
        <v>533297.76</v>
      </c>
      <c r="E17" s="9">
        <f t="shared" si="0"/>
        <v>10.82053245744749</v>
      </c>
      <c r="F17" s="8">
        <v>508645.3</v>
      </c>
      <c r="G17" s="9">
        <f t="shared" si="1"/>
        <v>6.156832295148144</v>
      </c>
      <c r="H17" s="8">
        <v>167440.27</v>
      </c>
      <c r="I17" s="9">
        <f t="shared" si="2"/>
        <v>6.252042159964468</v>
      </c>
      <c r="J17" s="8">
        <v>411888.32</v>
      </c>
      <c r="K17" s="9">
        <f t="shared" si="3"/>
        <v>7.278530920730848</v>
      </c>
    </row>
    <row r="18" spans="2:11" ht="13.5">
      <c r="B18" s="5">
        <v>6</v>
      </c>
      <c r="C18" s="5" t="s">
        <v>16</v>
      </c>
      <c r="D18" s="8">
        <v>681288.46</v>
      </c>
      <c r="E18" s="9">
        <f t="shared" si="0"/>
        <v>13.823241812068392</v>
      </c>
      <c r="F18" s="8">
        <v>1536566.17</v>
      </c>
      <c r="G18" s="9">
        <f t="shared" si="1"/>
        <v>18.599169635673608</v>
      </c>
      <c r="H18" s="8">
        <v>594584.64</v>
      </c>
      <c r="I18" s="9">
        <f t="shared" si="2"/>
        <v>22.201160073065434</v>
      </c>
      <c r="J18" s="8">
        <v>1372899.91</v>
      </c>
      <c r="K18" s="9">
        <f t="shared" si="3"/>
        <v>24.260689028529864</v>
      </c>
    </row>
    <row r="19" spans="2:11" ht="5.25" customHeight="1">
      <c r="B19" s="5"/>
      <c r="C19" s="5"/>
      <c r="D19" s="10"/>
      <c r="E19" s="11"/>
      <c r="F19" s="10"/>
      <c r="G19" s="11"/>
      <c r="H19" s="10"/>
      <c r="I19" s="11"/>
      <c r="J19" s="10"/>
      <c r="K19" s="11"/>
    </row>
    <row r="20" spans="2:11" ht="13.5">
      <c r="B20" s="12"/>
      <c r="C20" s="13" t="s">
        <v>17</v>
      </c>
      <c r="D20" s="18">
        <f>SUM(D13:D18)</f>
        <v>4928572.25</v>
      </c>
      <c r="E20" s="19">
        <f>+D20/$D$20*100</f>
        <v>100</v>
      </c>
      <c r="F20" s="18">
        <f>SUM(F13:F18)</f>
        <v>8261477.26</v>
      </c>
      <c r="G20" s="19">
        <f>+F20/$F$20*100</f>
        <v>100</v>
      </c>
      <c r="H20" s="18">
        <f>SUM(H13:H18)</f>
        <v>2678169.24</v>
      </c>
      <c r="I20" s="19">
        <f>+H20/$H$20*100</f>
        <v>100</v>
      </c>
      <c r="J20" s="18">
        <f>SUM(J13:J18)</f>
        <v>5658948.550000001</v>
      </c>
      <c r="K20" s="19">
        <f>+J20/$J$20*100</f>
        <v>100</v>
      </c>
    </row>
    <row r="21" spans="2:11" ht="13.5">
      <c r="B21" s="6"/>
      <c r="C21" s="20"/>
      <c r="D21" s="15"/>
      <c r="E21" s="16"/>
      <c r="F21" s="15"/>
      <c r="G21" s="16"/>
      <c r="H21" s="15"/>
      <c r="I21" s="16"/>
      <c r="J21" s="15"/>
      <c r="K21" s="16"/>
    </row>
    <row r="22" spans="2:11" ht="13.5">
      <c r="B22" s="6"/>
      <c r="C22" s="14"/>
      <c r="D22" s="15"/>
      <c r="E22" s="16"/>
      <c r="F22" s="15"/>
      <c r="G22" s="16"/>
      <c r="H22" s="15"/>
      <c r="I22" s="16"/>
      <c r="J22" s="15"/>
      <c r="K22" s="16"/>
    </row>
    <row r="23" spans="2:11" ht="13.5">
      <c r="B23" s="6"/>
      <c r="C23" s="14"/>
      <c r="D23" s="15"/>
      <c r="E23" s="16"/>
      <c r="F23" s="15"/>
      <c r="G23" s="16"/>
      <c r="H23" s="15"/>
      <c r="I23" s="16"/>
      <c r="J23" s="15"/>
      <c r="K23" s="16"/>
    </row>
    <row r="24" spans="2:11" ht="13.5">
      <c r="B24" s="6"/>
      <c r="C24" s="14"/>
      <c r="D24" s="15"/>
      <c r="E24" s="16"/>
      <c r="F24" s="15"/>
      <c r="G24" s="16"/>
      <c r="H24" s="15"/>
      <c r="I24" s="16"/>
      <c r="J24" s="15"/>
      <c r="K24" s="16"/>
    </row>
    <row r="25" spans="2:11" ht="13.5">
      <c r="B25" s="6"/>
      <c r="C25" s="14"/>
      <c r="D25" s="15"/>
      <c r="E25" s="16"/>
      <c r="F25" s="15"/>
      <c r="G25" s="16"/>
      <c r="H25" s="15"/>
      <c r="I25" s="16"/>
      <c r="J25" s="15"/>
      <c r="K25" s="16"/>
    </row>
    <row r="26" spans="2:11" ht="16.5">
      <c r="B26" s="21" t="s">
        <v>18</v>
      </c>
      <c r="C26" s="21"/>
      <c r="D26" s="21"/>
      <c r="E26" s="21"/>
      <c r="F26" s="21"/>
      <c r="G26" s="21"/>
      <c r="H26" s="21"/>
      <c r="I26" s="21"/>
      <c r="J26" s="21"/>
      <c r="K26" s="21"/>
    </row>
    <row r="27" spans="2:11" ht="4.5" customHeight="1" thickBo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39" customHeight="1">
      <c r="B28" s="5"/>
      <c r="C28" s="5"/>
      <c r="D28" s="22" t="s">
        <v>2</v>
      </c>
      <c r="E28" s="22"/>
      <c r="F28" s="22" t="s">
        <v>3</v>
      </c>
      <c r="G28" s="22"/>
      <c r="H28" s="22" t="s">
        <v>4</v>
      </c>
      <c r="I28" s="22"/>
      <c r="J28" s="22" t="s">
        <v>5</v>
      </c>
      <c r="K28" s="22"/>
    </row>
    <row r="29" spans="2:11" ht="12.75" customHeight="1">
      <c r="B29" s="25" t="s">
        <v>6</v>
      </c>
      <c r="C29" s="25"/>
      <c r="D29" s="25" t="s">
        <v>7</v>
      </c>
      <c r="E29" s="25" t="s">
        <v>19</v>
      </c>
      <c r="F29" s="25" t="s">
        <v>7</v>
      </c>
      <c r="G29" s="25" t="s">
        <v>20</v>
      </c>
      <c r="H29" s="25" t="s">
        <v>7</v>
      </c>
      <c r="I29" s="25" t="s">
        <v>21</v>
      </c>
      <c r="J29" s="25" t="s">
        <v>7</v>
      </c>
      <c r="K29" s="25" t="s">
        <v>8</v>
      </c>
    </row>
    <row r="30" spans="2:11" ht="12.75" customHeight="1">
      <c r="B30" s="28"/>
      <c r="C30" s="28"/>
      <c r="D30" s="26"/>
      <c r="E30" s="26"/>
      <c r="F30" s="26"/>
      <c r="G30" s="26"/>
      <c r="H30" s="26"/>
      <c r="I30" s="26"/>
      <c r="J30" s="26"/>
      <c r="K30" s="26"/>
    </row>
    <row r="31" spans="2:11" ht="5.25" customHeight="1">
      <c r="B31" s="6"/>
      <c r="C31" s="6"/>
      <c r="D31" s="7"/>
      <c r="E31" s="7"/>
      <c r="F31" s="7"/>
      <c r="G31" s="7"/>
      <c r="H31" s="7"/>
      <c r="I31" s="7"/>
      <c r="J31" s="7"/>
      <c r="K31" s="7"/>
    </row>
    <row r="32" spans="2:11" ht="13.5">
      <c r="B32" s="5">
        <v>1</v>
      </c>
      <c r="C32" s="5" t="s">
        <v>12</v>
      </c>
      <c r="D32" s="8"/>
      <c r="E32" s="9">
        <f>+D32/$D$37*100</f>
        <v>0</v>
      </c>
      <c r="F32" s="8"/>
      <c r="G32" s="9">
        <f>+F32/$F$37*100</f>
        <v>0</v>
      </c>
      <c r="H32" s="8"/>
      <c r="I32" s="9">
        <f>+H32/$H$37*100</f>
        <v>0</v>
      </c>
      <c r="J32" s="8">
        <v>65997.97</v>
      </c>
      <c r="K32" s="9">
        <f>+J32/$J$37*100</f>
        <v>25.9606860518974</v>
      </c>
    </row>
    <row r="33" spans="2:11" ht="13.5">
      <c r="B33" s="5">
        <v>2</v>
      </c>
      <c r="C33" s="5" t="s">
        <v>13</v>
      </c>
      <c r="D33" s="8">
        <v>167089.24</v>
      </c>
      <c r="E33" s="9">
        <f>+D33/$D$37*100</f>
        <v>100</v>
      </c>
      <c r="F33" s="8"/>
      <c r="G33" s="9">
        <f>+F33/$F$37*100</f>
        <v>0</v>
      </c>
      <c r="H33" s="8">
        <v>68513.21</v>
      </c>
      <c r="I33" s="9">
        <f>+H33/$H$37*100</f>
        <v>100</v>
      </c>
      <c r="J33" s="8"/>
      <c r="K33" s="9">
        <f>+J33/$J$37*100</f>
        <v>0</v>
      </c>
    </row>
    <row r="34" spans="2:11" ht="13.5">
      <c r="B34" s="5">
        <v>3</v>
      </c>
      <c r="C34" s="5" t="s">
        <v>14</v>
      </c>
      <c r="D34" s="8"/>
      <c r="E34" s="9">
        <f>+D34/$D$37*100</f>
        <v>0</v>
      </c>
      <c r="F34" s="8">
        <v>408785.33</v>
      </c>
      <c r="G34" s="9">
        <f>+F34/$F$37*100</f>
        <v>92.41189504941568</v>
      </c>
      <c r="H34" s="8"/>
      <c r="I34" s="9">
        <f>+H34/$H$37*100</f>
        <v>0</v>
      </c>
      <c r="J34" s="8">
        <v>188224.78</v>
      </c>
      <c r="K34" s="9">
        <f>+J34/$J$37*100</f>
        <v>74.0393139481026</v>
      </c>
    </row>
    <row r="35" spans="2:11" ht="13.5">
      <c r="B35" s="5">
        <v>4</v>
      </c>
      <c r="C35" s="5" t="s">
        <v>26</v>
      </c>
      <c r="D35" s="8"/>
      <c r="E35" s="9">
        <f>+D35/$D$37*100</f>
        <v>0</v>
      </c>
      <c r="F35" s="8">
        <v>33566.09</v>
      </c>
      <c r="G35" s="9">
        <f>+F35/$F$37*100</f>
        <v>7.5881049505843094</v>
      </c>
      <c r="H35" s="8"/>
      <c r="I35" s="9">
        <f>+H35/$H$37*100</f>
        <v>0</v>
      </c>
      <c r="J35" s="8"/>
      <c r="K35" s="9">
        <f>+J35/$J$37*100</f>
        <v>0</v>
      </c>
    </row>
    <row r="36" spans="2:11" ht="6" customHeight="1">
      <c r="B36" s="5"/>
      <c r="C36" s="5"/>
      <c r="D36" s="10"/>
      <c r="E36" s="11"/>
      <c r="F36" s="10"/>
      <c r="G36" s="11"/>
      <c r="H36" s="8"/>
      <c r="I36" s="17"/>
      <c r="J36" s="10"/>
      <c r="K36" s="11"/>
    </row>
    <row r="37" spans="2:11" ht="13.5">
      <c r="B37" s="12"/>
      <c r="C37" s="13" t="s">
        <v>17</v>
      </c>
      <c r="D37" s="18">
        <f>SUM(D32:D35)</f>
        <v>167089.24</v>
      </c>
      <c r="E37" s="19">
        <f>+D37/$D$37*100</f>
        <v>100</v>
      </c>
      <c r="F37" s="18">
        <f>SUM(F32:F35)</f>
        <v>442351.42000000004</v>
      </c>
      <c r="G37" s="19">
        <f>+F37/$F$37*100</f>
        <v>100</v>
      </c>
      <c r="H37" s="18">
        <f>SUM(H32:H35)</f>
        <v>68513.21</v>
      </c>
      <c r="I37" s="19">
        <f>+H37/$H$37*100</f>
        <v>100</v>
      </c>
      <c r="J37" s="18">
        <f>SUM(J32:J35)</f>
        <v>254222.75</v>
      </c>
      <c r="K37" s="19">
        <f>+J37/$J$37*100</f>
        <v>100</v>
      </c>
    </row>
    <row r="40" spans="2:11" ht="13.5">
      <c r="B40" s="5" t="s">
        <v>23</v>
      </c>
      <c r="C40" s="14"/>
      <c r="D40" s="15"/>
      <c r="E40" s="16"/>
      <c r="F40" s="15"/>
      <c r="G40" s="16"/>
      <c r="H40" s="15"/>
      <c r="I40" s="16"/>
      <c r="J40" s="15"/>
      <c r="K40" s="16"/>
    </row>
    <row r="41" spans="2:11" ht="13.5">
      <c r="B41" s="6" t="s">
        <v>25</v>
      </c>
      <c r="C41" s="14"/>
      <c r="D41" s="15"/>
      <c r="E41" s="16"/>
      <c r="F41" s="15"/>
      <c r="G41" s="16"/>
      <c r="H41" s="15"/>
      <c r="I41" s="16"/>
      <c r="J41" s="15"/>
      <c r="K41" s="16"/>
    </row>
    <row r="42" spans="2:11" ht="13.5">
      <c r="B42" s="6" t="s">
        <v>24</v>
      </c>
      <c r="C42" s="14"/>
      <c r="D42" s="15"/>
      <c r="E42" s="16"/>
      <c r="F42" s="15"/>
      <c r="G42" s="16"/>
      <c r="H42" s="15"/>
      <c r="I42" s="16"/>
      <c r="J42" s="15"/>
      <c r="K42" s="16"/>
    </row>
    <row r="43" ht="12.75">
      <c r="B43" s="5"/>
    </row>
  </sheetData>
  <sheetProtection/>
  <mergeCells count="31">
    <mergeCell ref="J29:J30"/>
    <mergeCell ref="K29:K30"/>
    <mergeCell ref="E29:E30"/>
    <mergeCell ref="F29:F30"/>
    <mergeCell ref="G29:G30"/>
    <mergeCell ref="H29:H30"/>
    <mergeCell ref="B10:C11"/>
    <mergeCell ref="B29:C30"/>
    <mergeCell ref="D29:D30"/>
    <mergeCell ref="H10:H11"/>
    <mergeCell ref="B26:K26"/>
    <mergeCell ref="D28:E28"/>
    <mergeCell ref="F28:G28"/>
    <mergeCell ref="H28:I28"/>
    <mergeCell ref="J28:K28"/>
    <mergeCell ref="I29:I30"/>
    <mergeCell ref="I10:I11"/>
    <mergeCell ref="J10:J11"/>
    <mergeCell ref="K10:K11"/>
    <mergeCell ref="D10:D11"/>
    <mergeCell ref="E10:E11"/>
    <mergeCell ref="F10:F11"/>
    <mergeCell ref="G10:G11"/>
    <mergeCell ref="B7:K7"/>
    <mergeCell ref="D9:E9"/>
    <mergeCell ref="F9:G9"/>
    <mergeCell ref="H9:I9"/>
    <mergeCell ref="J9:K9"/>
    <mergeCell ref="B2:K2"/>
    <mergeCell ref="B3:K3"/>
    <mergeCell ref="B4:K4"/>
  </mergeCells>
  <printOptions horizontalCentered="1"/>
  <pageMargins left="0.83" right="0.66" top="1.41" bottom="0.48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Organización y Sistemas</dc:creator>
  <cp:keywords/>
  <dc:description/>
  <cp:lastModifiedBy>Wendy Miluska Villar Charapaqui</cp:lastModifiedBy>
  <cp:lastPrinted>2004-12-22T15:15:04Z</cp:lastPrinted>
  <dcterms:created xsi:type="dcterms:W3CDTF">2004-12-20T19:57:18Z</dcterms:created>
  <dcterms:modified xsi:type="dcterms:W3CDTF">2016-10-31T20:37:14Z</dcterms:modified>
  <cp:category/>
  <cp:version/>
  <cp:contentType/>
  <cp:contentStatus/>
</cp:coreProperties>
</file>