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<sst xmlns="http://schemas.openxmlformats.org/spreadsheetml/2006/main" count="120" uniqueCount="49">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</sst>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4" t="s">
        <v>0</v>
      </c>
      <c r="C2" s="24"/>
      <c r="D2" s="24"/>
      <c r="E2" s="24"/>
      <c r="F2" s="24"/>
      <c r="G2" s="24"/>
      <c r="H2" s="38"/>
      <c r="I2" s="38"/>
      <c r="J2" s="38"/>
      <c r="K2" s="38"/>
    </row>
    <row r="3" spans="2:11" ht="30.75">
      <c r="B3" s="24" t="s">
        <v>35</v>
      </c>
      <c r="C3" s="24"/>
      <c r="D3" s="24"/>
      <c r="E3" s="24"/>
      <c r="F3" s="24"/>
      <c r="G3" s="24"/>
      <c r="H3" s="38"/>
      <c r="I3" s="38"/>
      <c r="J3" s="38"/>
      <c r="K3" s="38"/>
    </row>
    <row r="4" spans="2:11" ht="18.75" customHeight="1">
      <c r="B4" s="25">
        <v>38929</v>
      </c>
      <c r="C4" s="25"/>
      <c r="D4" s="25"/>
      <c r="E4" s="25"/>
      <c r="F4" s="25"/>
      <c r="G4" s="25"/>
      <c r="H4" s="38"/>
      <c r="I4" s="38"/>
      <c r="J4" s="38"/>
      <c r="K4" s="38"/>
    </row>
    <row r="5" spans="2:11" ht="23.25">
      <c r="B5" s="43"/>
      <c r="C5" s="43"/>
      <c r="D5" s="43"/>
      <c r="E5" s="43"/>
      <c r="F5" s="43"/>
      <c r="G5" s="43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0.25">
      <c r="B7" s="39" t="s">
        <v>1</v>
      </c>
      <c r="C7" s="39"/>
      <c r="D7" s="39"/>
      <c r="E7" s="39"/>
      <c r="F7" s="39"/>
      <c r="G7" s="39"/>
      <c r="H7" s="42"/>
      <c r="I7" s="42"/>
      <c r="J7" s="42"/>
      <c r="K7" s="42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ht="16.5" customHeight="1">
      <c r="B10" s="26" t="s">
        <v>6</v>
      </c>
      <c r="C10" s="26"/>
      <c r="D10" s="26" t="s">
        <v>7</v>
      </c>
      <c r="E10" s="26" t="s">
        <v>34</v>
      </c>
      <c r="F10" s="26" t="s">
        <v>7</v>
      </c>
      <c r="G10" s="26" t="s">
        <v>33</v>
      </c>
      <c r="H10" s="6"/>
      <c r="I10" s="6"/>
      <c r="J10" s="6"/>
      <c r="K10" s="6"/>
    </row>
    <row r="11" spans="2:11" ht="16.5" customHeight="1">
      <c r="B11" s="29"/>
      <c r="C11" s="29"/>
      <c r="D11" s="27"/>
      <c r="E11" s="27"/>
      <c r="F11" s="27"/>
      <c r="G11" s="27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5">
        <v>4809762.78</v>
      </c>
      <c r="E13" s="41">
        <f>+D13/$D$20*100</f>
        <v>10.527515176698385</v>
      </c>
      <c r="F13" s="35">
        <v>12744244.54</v>
      </c>
      <c r="G13" s="34">
        <f>+F13/$F$20*100</f>
        <v>17.813894953072637</v>
      </c>
      <c r="H13" s="30"/>
      <c r="I13" s="30"/>
      <c r="J13" s="30"/>
      <c r="K13" s="30"/>
    </row>
    <row r="14" spans="2:11" ht="13.5">
      <c r="B14" s="5">
        <v>2</v>
      </c>
      <c r="C14" s="5" t="s">
        <v>13</v>
      </c>
      <c r="D14" s="35">
        <v>7174129.77</v>
      </c>
      <c r="E14" s="41">
        <f>+D14/$D$20*100</f>
        <v>15.702595634722485</v>
      </c>
      <c r="F14" s="35">
        <v>24318776.75</v>
      </c>
      <c r="G14" s="34">
        <f>+F14/$F$20*100</f>
        <v>33.9927669350674</v>
      </c>
      <c r="H14" s="30"/>
      <c r="I14" s="30"/>
      <c r="J14" s="30"/>
      <c r="K14" s="30"/>
    </row>
    <row r="15" spans="2:11" ht="13.5">
      <c r="B15" s="5">
        <v>3</v>
      </c>
      <c r="C15" s="5" t="s">
        <v>14</v>
      </c>
      <c r="D15" s="35">
        <v>20649282.75</v>
      </c>
      <c r="E15" s="41">
        <f>+D15/$D$20*100</f>
        <v>45.19674825596308</v>
      </c>
      <c r="F15" s="35">
        <v>5188942.6</v>
      </c>
      <c r="G15" s="34">
        <f>+F15/$F$20*100</f>
        <v>7.253099868242454</v>
      </c>
      <c r="H15" s="30"/>
      <c r="I15" s="30"/>
      <c r="J15" s="30"/>
      <c r="K15" s="30"/>
    </row>
    <row r="16" spans="2:11" ht="13.5">
      <c r="B16" s="5">
        <v>4</v>
      </c>
      <c r="C16" s="5" t="s">
        <v>23</v>
      </c>
      <c r="D16" s="35">
        <v>3292540.76</v>
      </c>
      <c r="E16" s="41">
        <f>+D16/$D$20*100</f>
        <v>7.2066491438893845</v>
      </c>
      <c r="F16" s="35">
        <v>7198463.33</v>
      </c>
      <c r="G16" s="34">
        <f>+F16/$F$20*100</f>
        <v>10.0620063575903</v>
      </c>
      <c r="H16" s="30"/>
      <c r="I16" s="30"/>
      <c r="J16" s="30"/>
      <c r="K16" s="30"/>
    </row>
    <row r="17" spans="2:11" ht="13.5">
      <c r="B17" s="5">
        <v>5</v>
      </c>
      <c r="C17" s="5" t="s">
        <v>15</v>
      </c>
      <c r="D17" s="35">
        <v>1171694.89</v>
      </c>
      <c r="E17" s="41">
        <f>+D17/$D$20*100</f>
        <v>2.5645829744923394</v>
      </c>
      <c r="F17" s="35">
        <v>7628944.01</v>
      </c>
      <c r="G17" s="34">
        <f>+F17/$F$20*100</f>
        <v>10.663731912116365</v>
      </c>
      <c r="H17" s="30"/>
      <c r="I17" s="30"/>
      <c r="J17" s="30"/>
      <c r="K17" s="30"/>
    </row>
    <row r="18" spans="2:11" ht="13.5">
      <c r="B18" s="5">
        <v>6</v>
      </c>
      <c r="C18" s="5" t="s">
        <v>16</v>
      </c>
      <c r="D18" s="35">
        <v>8590129.74</v>
      </c>
      <c r="E18" s="41">
        <f>+D18/$D$20*100</f>
        <v>18.801908814234313</v>
      </c>
      <c r="F18" s="35">
        <v>14461662.18</v>
      </c>
      <c r="G18" s="34">
        <f>+F18/$F$20*100</f>
        <v>20.214499973910847</v>
      </c>
      <c r="H18" s="30"/>
      <c r="I18" s="30"/>
      <c r="J18" s="30"/>
      <c r="K18" s="30"/>
    </row>
    <row r="19" spans="2:11" ht="7.5" customHeight="1">
      <c r="B19" s="5"/>
      <c r="C19" s="5"/>
      <c r="D19" s="33"/>
      <c r="E19" s="40"/>
      <c r="F19" s="33"/>
      <c r="G19" s="32"/>
      <c r="H19" s="30"/>
      <c r="I19" s="30"/>
      <c r="J19" s="30"/>
      <c r="K19" s="30"/>
    </row>
    <row r="20" spans="2:11" ht="13.5">
      <c r="B20" s="12"/>
      <c r="C20" s="13" t="s">
        <v>17</v>
      </c>
      <c r="D20" s="18">
        <f>SUM(D13:D19)</f>
        <v>45687540.690000005</v>
      </c>
      <c r="E20" s="31">
        <f>+D20/$D$20*100</f>
        <v>100</v>
      </c>
      <c r="F20" s="18">
        <f>SUM(F13:F18)</f>
        <v>71541033.41</v>
      </c>
      <c r="G20" s="31">
        <f>+F20/$F$20*100</f>
        <v>100</v>
      </c>
      <c r="H20" s="30"/>
      <c r="I20" s="35"/>
      <c r="J20" s="30"/>
      <c r="K20" s="30"/>
    </row>
    <row r="21" spans="3:11" ht="13.5">
      <c r="C21" s="20"/>
      <c r="D21" s="15"/>
      <c r="E21" s="16"/>
      <c r="F21" s="15"/>
      <c r="G21" s="16"/>
      <c r="H21" s="30"/>
      <c r="I21" s="30"/>
      <c r="J21" s="30"/>
      <c r="K21" s="30"/>
    </row>
    <row r="22" spans="2:11" ht="13.5">
      <c r="B22" s="6"/>
      <c r="C22" s="14"/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23.25">
      <c r="B26" s="39" t="s">
        <v>18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ht="12.75">
      <c r="B29" s="26" t="s">
        <v>6</v>
      </c>
      <c r="C29" s="26"/>
      <c r="D29" s="26" t="s">
        <v>7</v>
      </c>
      <c r="E29" s="26" t="s">
        <v>30</v>
      </c>
      <c r="F29" s="26" t="s">
        <v>7</v>
      </c>
      <c r="G29" s="26" t="s">
        <v>19</v>
      </c>
      <c r="H29" s="6"/>
      <c r="I29" s="6"/>
      <c r="J29" s="6"/>
      <c r="K29" s="6"/>
    </row>
    <row r="30" spans="2:11" ht="12.75" customHeight="1">
      <c r="B30" s="29"/>
      <c r="C30" s="29"/>
      <c r="D30" s="27"/>
      <c r="E30" s="27"/>
      <c r="F30" s="27"/>
      <c r="G30" s="27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5">
        <v>276330.96</v>
      </c>
      <c r="E32" s="34">
        <f>+D32/$D$38*100</f>
        <v>15.85368810420784</v>
      </c>
      <c r="F32" s="35">
        <v>65997.97</v>
      </c>
      <c r="G32" s="34">
        <f>+F32/$F$38*100</f>
        <v>7.938453203754546</v>
      </c>
      <c r="H32" s="30"/>
      <c r="I32" s="30"/>
      <c r="J32" s="30"/>
      <c r="K32" s="30"/>
    </row>
    <row r="33" spans="2:11" ht="13.5">
      <c r="B33" s="5">
        <v>2</v>
      </c>
      <c r="C33" s="5" t="s">
        <v>13</v>
      </c>
      <c r="D33" s="35">
        <v>139487.67</v>
      </c>
      <c r="E33" s="34">
        <f>+D33/$D$38*100</f>
        <v>8.00270087203645</v>
      </c>
      <c r="F33" s="35">
        <v>458811.71</v>
      </c>
      <c r="G33" s="34">
        <f>+F33/$F$38*100</f>
        <v>55.18738362967228</v>
      </c>
      <c r="H33" s="30"/>
      <c r="I33" s="30"/>
      <c r="J33" s="30"/>
      <c r="K33" s="30"/>
    </row>
    <row r="34" spans="2:11" ht="13.5">
      <c r="B34" s="5">
        <v>3</v>
      </c>
      <c r="C34" s="5" t="s">
        <v>14</v>
      </c>
      <c r="D34" s="35">
        <v>1266191.99</v>
      </c>
      <c r="E34" s="34">
        <f>+D34/$D$38*100</f>
        <v>72.64409637452948</v>
      </c>
      <c r="F34" s="35">
        <v>237405.99</v>
      </c>
      <c r="G34" s="34">
        <f>+F34/$F$38*100</f>
        <v>28.555974402031147</v>
      </c>
      <c r="H34" s="30"/>
      <c r="I34" s="30"/>
      <c r="J34" s="30"/>
      <c r="K34" s="30"/>
    </row>
    <row r="35" spans="2:11" ht="13.5">
      <c r="B35" s="5">
        <v>4</v>
      </c>
      <c r="C35" s="5" t="s">
        <v>23</v>
      </c>
      <c r="D35" s="35">
        <v>32653.08</v>
      </c>
      <c r="E35" s="34">
        <f>+D35/$D$38*100</f>
        <v>1.8733758459846372</v>
      </c>
      <c r="F35" s="35">
        <v>64278.82</v>
      </c>
      <c r="G35" s="34">
        <f>+F35/$F$38*100</f>
        <v>7.731668179529792</v>
      </c>
      <c r="H35" s="30"/>
      <c r="I35" s="30"/>
      <c r="J35" s="30"/>
      <c r="K35" s="30"/>
    </row>
    <row r="36" spans="2:11" ht="13.5">
      <c r="B36" s="5">
        <v>5</v>
      </c>
      <c r="C36" s="5" t="s">
        <v>16</v>
      </c>
      <c r="D36" s="35">
        <v>28343.72</v>
      </c>
      <c r="E36" s="34">
        <f>+D36/$D$38*100</f>
        <v>1.626138803241583</v>
      </c>
      <c r="F36" s="35">
        <v>4876.16</v>
      </c>
      <c r="G36" s="34">
        <f>+F36/$F$38*100</f>
        <v>0.5865205850122325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SUM(D32:D37)</f>
        <v>1743007.4200000002</v>
      </c>
      <c r="E38" s="31">
        <f>+D38/$D$38*100</f>
        <v>100</v>
      </c>
      <c r="F38" s="18">
        <f>SUM(F32:F36)</f>
        <v>831370.65</v>
      </c>
      <c r="G38" s="31">
        <f>+F38/$F$38*100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29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28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27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4" t="s">
        <v>0</v>
      </c>
      <c r="C2" s="24"/>
      <c r="D2" s="24"/>
      <c r="E2" s="24"/>
      <c r="F2" s="24"/>
      <c r="G2" s="24"/>
    </row>
    <row r="3" spans="2:7" ht="30.75">
      <c r="B3" s="24" t="s">
        <v>48</v>
      </c>
      <c r="C3" s="24"/>
      <c r="D3" s="24"/>
      <c r="E3" s="24"/>
      <c r="F3" s="24"/>
      <c r="G3" s="24"/>
    </row>
    <row r="4" spans="2:7" ht="18.75">
      <c r="B4" s="25">
        <v>38929</v>
      </c>
      <c r="C4" s="25"/>
      <c r="D4" s="25"/>
      <c r="E4" s="25"/>
      <c r="F4" s="25"/>
      <c r="G4" s="25"/>
    </row>
    <row r="5" spans="2:7" ht="23.25" customHeight="1">
      <c r="B5" s="46"/>
      <c r="C5" s="46"/>
      <c r="D5" s="46"/>
      <c r="E5" s="46"/>
      <c r="F5" s="46"/>
      <c r="G5" s="46"/>
    </row>
    <row r="6" spans="2:7" ht="23.25" customHeight="1">
      <c r="B6" s="46"/>
      <c r="C6" s="46"/>
      <c r="D6" s="46"/>
      <c r="E6" s="46"/>
      <c r="F6" s="46"/>
      <c r="G6" s="46"/>
    </row>
    <row r="7" spans="2:7" ht="16.5">
      <c r="B7" s="22" t="s">
        <v>1</v>
      </c>
      <c r="C7" s="22"/>
      <c r="D7" s="22"/>
      <c r="E7" s="22"/>
      <c r="F7" s="22"/>
      <c r="G7" s="22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3" t="s">
        <v>47</v>
      </c>
      <c r="E9" s="23"/>
      <c r="F9" s="23" t="s">
        <v>46</v>
      </c>
      <c r="G9" s="23"/>
    </row>
    <row r="10" spans="2:7" ht="12.75" customHeight="1">
      <c r="B10" s="26" t="s">
        <v>6</v>
      </c>
      <c r="C10" s="26"/>
      <c r="D10" s="26" t="s">
        <v>7</v>
      </c>
      <c r="E10" s="26" t="s">
        <v>45</v>
      </c>
      <c r="F10" s="26" t="s">
        <v>7</v>
      </c>
      <c r="G10" s="26" t="s">
        <v>44</v>
      </c>
    </row>
    <row r="11" spans="2:7" ht="12.75" customHeight="1">
      <c r="B11" s="29"/>
      <c r="C11" s="29"/>
      <c r="D11" s="27"/>
      <c r="E11" s="27"/>
      <c r="F11" s="27"/>
      <c r="G11" s="27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5">
        <v>4380370.27</v>
      </c>
      <c r="E13" s="45">
        <f>+D13/$D$20*100</f>
        <v>23.309622517316715</v>
      </c>
      <c r="F13" s="35">
        <v>13173637.05</v>
      </c>
      <c r="G13" s="9">
        <f>+F13/$F$20*100</f>
        <v>13.382883447264406</v>
      </c>
    </row>
    <row r="14" spans="2:7" ht="13.5">
      <c r="B14" s="5">
        <v>2</v>
      </c>
      <c r="C14" s="5" t="s">
        <v>13</v>
      </c>
      <c r="D14" s="35">
        <v>4890569.62</v>
      </c>
      <c r="E14" s="45">
        <f>+D14/$D$20*100</f>
        <v>26.02458803941637</v>
      </c>
      <c r="F14" s="35">
        <v>26602336.9</v>
      </c>
      <c r="G14" s="9">
        <f>+F14/$F$20*100</f>
        <v>27.024881041303704</v>
      </c>
    </row>
    <row r="15" spans="2:7" ht="13.5">
      <c r="B15" s="5">
        <v>3</v>
      </c>
      <c r="C15" s="5" t="s">
        <v>14</v>
      </c>
      <c r="D15" s="35">
        <v>1948727.22</v>
      </c>
      <c r="E15" s="45">
        <f>+D15/$D$20*100</f>
        <v>10.369921510635221</v>
      </c>
      <c r="F15" s="35">
        <v>23889498.13</v>
      </c>
      <c r="G15" s="9">
        <f>+F15/$F$20*100</f>
        <v>24.268952292672356</v>
      </c>
    </row>
    <row r="16" spans="2:7" ht="13.5">
      <c r="B16" s="5">
        <v>4</v>
      </c>
      <c r="C16" s="5" t="s">
        <v>23</v>
      </c>
      <c r="D16" s="35">
        <v>1144293.8</v>
      </c>
      <c r="E16" s="45">
        <f>+D16/$D$20*100</f>
        <v>6.0892241712036626</v>
      </c>
      <c r="F16" s="35">
        <v>9346710.29</v>
      </c>
      <c r="G16" s="9">
        <f>+F16/$F$20*100</f>
        <v>9.495170843986239</v>
      </c>
    </row>
    <row r="17" spans="2:7" ht="13.5">
      <c r="B17" s="5">
        <v>5</v>
      </c>
      <c r="C17" s="5" t="s">
        <v>15</v>
      </c>
      <c r="D17" s="35">
        <v>1923618.43</v>
      </c>
      <c r="E17" s="45">
        <f>+D17/$D$20*100</f>
        <v>10.2363080531668</v>
      </c>
      <c r="F17" s="35">
        <v>6877020.47</v>
      </c>
      <c r="G17" s="9">
        <f>+F17/$F$20*100</f>
        <v>6.986253155840625</v>
      </c>
    </row>
    <row r="18" spans="2:7" ht="13.5">
      <c r="B18" s="5">
        <v>6</v>
      </c>
      <c r="C18" s="5" t="s">
        <v>16</v>
      </c>
      <c r="D18" s="35">
        <v>4504532.23</v>
      </c>
      <c r="E18" s="45">
        <f>+D18/$D$20*100</f>
        <v>23.97033570826123</v>
      </c>
      <c r="F18" s="35">
        <v>18547259.69</v>
      </c>
      <c r="G18" s="9">
        <f>+F18/$F$20*100</f>
        <v>18.84185921893266</v>
      </c>
    </row>
    <row r="19" spans="2:7" ht="6" customHeight="1">
      <c r="B19" s="5"/>
      <c r="C19" s="5"/>
      <c r="D19" s="33"/>
      <c r="E19" s="11"/>
      <c r="F19" s="33"/>
      <c r="G19" s="11"/>
    </row>
    <row r="20" spans="2:7" ht="13.5">
      <c r="B20" s="12"/>
      <c r="C20" s="13" t="s">
        <v>17</v>
      </c>
      <c r="D20" s="18">
        <f>SUM(D13:D18)</f>
        <v>18792111.57</v>
      </c>
      <c r="E20" s="31">
        <f>+D20/$D$20*100</f>
        <v>100</v>
      </c>
      <c r="F20" s="18">
        <f>SUM(F13:F18)</f>
        <v>98436462.53</v>
      </c>
      <c r="G20" s="31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2" t="s">
        <v>18</v>
      </c>
      <c r="C26" s="22"/>
      <c r="D26" s="22"/>
      <c r="E26" s="22"/>
      <c r="F26" s="22"/>
      <c r="G26" s="22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3" t="s">
        <v>43</v>
      </c>
      <c r="E28" s="23"/>
      <c r="F28" s="23" t="s">
        <v>42</v>
      </c>
      <c r="G28" s="23"/>
    </row>
    <row r="29" spans="2:7" ht="12.75" customHeight="1">
      <c r="B29" s="26" t="s">
        <v>6</v>
      </c>
      <c r="C29" s="26"/>
      <c r="D29" s="26" t="s">
        <v>7</v>
      </c>
      <c r="E29" s="26" t="s">
        <v>41</v>
      </c>
      <c r="F29" s="26" t="s">
        <v>7</v>
      </c>
      <c r="G29" s="26" t="s">
        <v>40</v>
      </c>
    </row>
    <row r="30" spans="2:7" ht="12.75" customHeight="1">
      <c r="B30" s="29"/>
      <c r="C30" s="29"/>
      <c r="D30" s="27"/>
      <c r="E30" s="27"/>
      <c r="F30" s="27"/>
      <c r="G30" s="27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5">
        <v>206462.65</v>
      </c>
      <c r="E32" s="45">
        <f>+D32/$D$38*100</f>
        <v>82.4808635746634</v>
      </c>
      <c r="F32" s="35">
        <v>135866.28</v>
      </c>
      <c r="G32" s="9">
        <f>+F32/$F$38*100</f>
        <v>5.846068882191085</v>
      </c>
    </row>
    <row r="33" spans="2:7" ht="13.5">
      <c r="B33" s="5">
        <v>2</v>
      </c>
      <c r="C33" s="5" t="s">
        <v>13</v>
      </c>
      <c r="D33" s="35"/>
      <c r="E33" s="45">
        <f>+D33/$D$38*100</f>
        <v>0</v>
      </c>
      <c r="F33" s="35">
        <v>598299.38</v>
      </c>
      <c r="G33" s="9">
        <f>+F33/$F$38*100</f>
        <v>25.743689954948497</v>
      </c>
    </row>
    <row r="34" spans="2:7" ht="13.5">
      <c r="B34" s="5">
        <v>3</v>
      </c>
      <c r="C34" s="5" t="s">
        <v>14</v>
      </c>
      <c r="D34" s="35">
        <v>43853.17</v>
      </c>
      <c r="E34" s="45">
        <f>+D34/$D$38*100</f>
        <v>17.519136425336598</v>
      </c>
      <c r="F34" s="35">
        <v>1459744.81</v>
      </c>
      <c r="G34" s="9">
        <f>+F34/$F$38*100</f>
        <v>62.810056400167426</v>
      </c>
    </row>
    <row r="35" spans="2:7" ht="13.5">
      <c r="B35" s="5">
        <v>4</v>
      </c>
      <c r="C35" s="5" t="s">
        <v>23</v>
      </c>
      <c r="D35" s="35"/>
      <c r="E35" s="45">
        <f>+D35/$D$38*100</f>
        <v>0</v>
      </c>
      <c r="F35" s="35">
        <v>96931.9</v>
      </c>
      <c r="G35" s="9">
        <f>+F35/$F$38*100</f>
        <v>4.170796199628474</v>
      </c>
    </row>
    <row r="36" spans="2:7" ht="13.5">
      <c r="B36" s="5">
        <v>5</v>
      </c>
      <c r="C36" s="5" t="s">
        <v>16</v>
      </c>
      <c r="D36" s="35"/>
      <c r="E36" s="45">
        <f>+D36/$D$38*100</f>
        <v>0</v>
      </c>
      <c r="F36" s="35">
        <v>33219.88</v>
      </c>
      <c r="G36" s="9">
        <f>+F36/$F$38*100</f>
        <v>1.429388563064522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SUM(D32:D36)</f>
        <v>250315.82</v>
      </c>
      <c r="E38" s="31">
        <f>+D38/$D$38*100</f>
        <v>100</v>
      </c>
      <c r="F38" s="18">
        <f>SUM(F32:F36)</f>
        <v>2324062.25</v>
      </c>
      <c r="G38" s="31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4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30.75">
      <c r="B3" s="24" t="s">
        <v>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8.75">
      <c r="B4" s="25">
        <v>38929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3" t="s">
        <v>2</v>
      </c>
      <c r="E9" s="23"/>
      <c r="F9" s="23" t="s">
        <v>3</v>
      </c>
      <c r="G9" s="23"/>
      <c r="H9" s="23" t="s">
        <v>4</v>
      </c>
      <c r="I9" s="23"/>
      <c r="J9" s="23" t="s">
        <v>5</v>
      </c>
      <c r="K9" s="23"/>
      <c r="L9" s="23" t="s">
        <v>24</v>
      </c>
      <c r="M9" s="23"/>
    </row>
    <row r="10" spans="2:13" ht="14.25" customHeight="1">
      <c r="B10" s="26" t="s">
        <v>6</v>
      </c>
      <c r="C10" s="26"/>
      <c r="D10" s="26" t="s">
        <v>7</v>
      </c>
      <c r="E10" s="26" t="s">
        <v>8</v>
      </c>
      <c r="F10" s="26" t="s">
        <v>7</v>
      </c>
      <c r="G10" s="26" t="s">
        <v>9</v>
      </c>
      <c r="H10" s="26" t="s">
        <v>7</v>
      </c>
      <c r="I10" s="26" t="s">
        <v>10</v>
      </c>
      <c r="J10" s="26" t="s">
        <v>7</v>
      </c>
      <c r="K10" s="26" t="s">
        <v>11</v>
      </c>
      <c r="L10" s="26" t="s">
        <v>7</v>
      </c>
      <c r="M10" s="26" t="s">
        <v>11</v>
      </c>
    </row>
    <row r="11" spans="2:13" ht="14.25" customHeight="1">
      <c r="B11" s="29"/>
      <c r="C11" s="29"/>
      <c r="D11" s="27"/>
      <c r="E11" s="27"/>
      <c r="F11" s="28"/>
      <c r="G11" s="28"/>
      <c r="H11" s="27"/>
      <c r="I11" s="27"/>
      <c r="J11" s="27"/>
      <c r="K11" s="27"/>
      <c r="L11" s="27"/>
      <c r="M11" s="27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12</v>
      </c>
      <c r="D13" s="8">
        <v>4997262.65</v>
      </c>
      <c r="E13" s="9">
        <f aca="true" t="shared" si="0" ref="E13:E18">+D13/$D$20*100</f>
        <v>18.025506098163603</v>
      </c>
      <c r="F13" s="8">
        <v>5311518.27</v>
      </c>
      <c r="G13" s="9">
        <f aca="true" t="shared" si="1" ref="G13:G18">+F13/$F$20*100</f>
        <v>12.721012903098028</v>
      </c>
      <c r="H13" s="8">
        <v>2158591.04</v>
      </c>
      <c r="I13" s="9">
        <f aca="true" t="shared" si="2" ref="I13:I18">+H13/$H$20*100</f>
        <v>12.004280982607385</v>
      </c>
      <c r="J13" s="8">
        <v>4729841.18</v>
      </c>
      <c r="K13" s="9">
        <f aca="true" t="shared" si="3" ref="K13:K18">+J13/$J$20*100</f>
        <v>16.139106244946756</v>
      </c>
      <c r="L13" s="8">
        <v>356794.18</v>
      </c>
      <c r="M13" s="9">
        <f aca="true" t="shared" si="4" ref="M13:M18">+L13/$L$20*100</f>
        <v>77.08813904230726</v>
      </c>
    </row>
    <row r="14" spans="2:13" ht="13.5">
      <c r="B14" s="5">
        <v>2</v>
      </c>
      <c r="C14" s="5" t="s">
        <v>13</v>
      </c>
      <c r="D14" s="8">
        <v>8077166.32</v>
      </c>
      <c r="E14" s="9">
        <f t="shared" si="0"/>
        <v>29.13495266394326</v>
      </c>
      <c r="F14" s="8">
        <v>8090587.06</v>
      </c>
      <c r="G14" s="9">
        <f t="shared" si="1"/>
        <v>19.37684427543124</v>
      </c>
      <c r="H14" s="8">
        <v>5470357.16</v>
      </c>
      <c r="I14" s="9">
        <f t="shared" si="2"/>
        <v>30.421558881231224</v>
      </c>
      <c r="J14" s="8">
        <v>9748750.89</v>
      </c>
      <c r="K14" s="9">
        <f t="shared" si="3"/>
        <v>33.26456859366032</v>
      </c>
      <c r="L14" s="8">
        <v>106045.09</v>
      </c>
      <c r="M14" s="9">
        <f t="shared" si="4"/>
        <v>22.91186095769272</v>
      </c>
    </row>
    <row r="15" spans="2:13" ht="13.5">
      <c r="B15" s="5">
        <v>3</v>
      </c>
      <c r="C15" s="5" t="s">
        <v>14</v>
      </c>
      <c r="D15" s="8">
        <v>3863093.52</v>
      </c>
      <c r="E15" s="9">
        <f t="shared" si="0"/>
        <v>13.934471865819638</v>
      </c>
      <c r="F15" s="8">
        <v>17219152.45</v>
      </c>
      <c r="G15" s="9">
        <f t="shared" si="1"/>
        <v>41.23963231644161</v>
      </c>
      <c r="H15" s="8">
        <v>1581216.05</v>
      </c>
      <c r="I15" s="9">
        <f t="shared" si="2"/>
        <v>8.793403385204716</v>
      </c>
      <c r="J15" s="8">
        <v>3174763.33</v>
      </c>
      <c r="K15" s="9">
        <f t="shared" si="3"/>
        <v>10.832888618351234</v>
      </c>
      <c r="L15" s="8"/>
      <c r="M15" s="9">
        <f t="shared" si="4"/>
        <v>0</v>
      </c>
    </row>
    <row r="16" spans="2:13" ht="13.5">
      <c r="B16" s="5">
        <v>4</v>
      </c>
      <c r="C16" s="5" t="s">
        <v>23</v>
      </c>
      <c r="D16" s="8">
        <v>2244190.18</v>
      </c>
      <c r="E16" s="9">
        <f t="shared" si="0"/>
        <v>8.09496450522345</v>
      </c>
      <c r="F16" s="8">
        <v>2365755.84</v>
      </c>
      <c r="G16" s="9">
        <f t="shared" si="1"/>
        <v>5.665952565050579</v>
      </c>
      <c r="H16" s="8">
        <v>3244753.76</v>
      </c>
      <c r="I16" s="9">
        <f t="shared" si="2"/>
        <v>18.044611106331566</v>
      </c>
      <c r="J16" s="8">
        <v>2636304.31</v>
      </c>
      <c r="K16" s="9">
        <f t="shared" si="3"/>
        <v>8.995565333781684</v>
      </c>
      <c r="L16" s="8"/>
      <c r="M16" s="9">
        <f t="shared" si="4"/>
        <v>0</v>
      </c>
    </row>
    <row r="17" spans="2:13" ht="13.5">
      <c r="B17" s="5">
        <v>5</v>
      </c>
      <c r="C17" s="5" t="s">
        <v>15</v>
      </c>
      <c r="D17" s="8">
        <v>2056929.77</v>
      </c>
      <c r="E17" s="9">
        <f t="shared" si="0"/>
        <v>7.419501977273349</v>
      </c>
      <c r="F17" s="8">
        <v>2174885.05</v>
      </c>
      <c r="G17" s="9">
        <f t="shared" si="1"/>
        <v>5.20881965897954</v>
      </c>
      <c r="H17" s="8">
        <v>1796286.54</v>
      </c>
      <c r="I17" s="9">
        <f t="shared" si="2"/>
        <v>9.98944587087493</v>
      </c>
      <c r="J17" s="8">
        <v>2772537.54</v>
      </c>
      <c r="K17" s="9">
        <f t="shared" si="3"/>
        <v>9.46041869553077</v>
      </c>
      <c r="L17" s="8"/>
      <c r="M17" s="9">
        <f t="shared" si="4"/>
        <v>0</v>
      </c>
    </row>
    <row r="18" spans="2:13" ht="13.5">
      <c r="B18" s="5">
        <v>6</v>
      </c>
      <c r="C18" s="5" t="s">
        <v>16</v>
      </c>
      <c r="D18" s="8">
        <v>6484643.79</v>
      </c>
      <c r="E18" s="9">
        <f t="shared" si="0"/>
        <v>23.3906028895767</v>
      </c>
      <c r="F18" s="8">
        <v>6591995.54</v>
      </c>
      <c r="G18" s="9">
        <f t="shared" si="1"/>
        <v>15.787738280999013</v>
      </c>
      <c r="H18" s="8">
        <v>3730639.12</v>
      </c>
      <c r="I18" s="9">
        <f t="shared" si="2"/>
        <v>20.746699773750173</v>
      </c>
      <c r="J18" s="8">
        <v>6244513.47</v>
      </c>
      <c r="K18" s="9">
        <f t="shared" si="3"/>
        <v>21.307452513729256</v>
      </c>
      <c r="L18" s="8"/>
      <c r="M18" s="9">
        <f t="shared" si="4"/>
        <v>0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4" ht="13.5">
      <c r="B20" s="12"/>
      <c r="C20" s="13" t="s">
        <v>17</v>
      </c>
      <c r="D20" s="18">
        <f>SUM(D13:D18)</f>
        <v>27723286.23</v>
      </c>
      <c r="E20" s="19">
        <f>+D20/$D$20*100</f>
        <v>100</v>
      </c>
      <c r="F20" s="18">
        <f>SUM(F13:F18)</f>
        <v>41753894.20999999</v>
      </c>
      <c r="G20" s="19">
        <f>+F20/$F$20*100</f>
        <v>100</v>
      </c>
      <c r="H20" s="18">
        <f>SUM(H13:H18)</f>
        <v>17981843.67</v>
      </c>
      <c r="I20" s="19">
        <f>+H20/$H$20*100</f>
        <v>100</v>
      </c>
      <c r="J20" s="18">
        <f>SUM(J13:J18)</f>
        <v>29306710.719999995</v>
      </c>
      <c r="K20" s="19">
        <f>+J20/$J$20*100</f>
        <v>100</v>
      </c>
      <c r="L20" s="18">
        <f>SUM(L13:L18)</f>
        <v>462839.27</v>
      </c>
      <c r="M20" s="19">
        <f>+L20/$L$20*100</f>
        <v>100</v>
      </c>
      <c r="N20" s="21"/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2" t="s">
        <v>18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39" customHeight="1">
      <c r="B28" s="5"/>
      <c r="C28" s="5"/>
      <c r="D28" s="23" t="s">
        <v>2</v>
      </c>
      <c r="E28" s="23"/>
      <c r="F28" s="23" t="s">
        <v>3</v>
      </c>
      <c r="G28" s="23"/>
      <c r="H28" s="23" t="s">
        <v>4</v>
      </c>
      <c r="I28" s="23"/>
      <c r="J28" s="23" t="s">
        <v>5</v>
      </c>
      <c r="K28" s="23"/>
      <c r="L28" s="23" t="s">
        <v>24</v>
      </c>
      <c r="M28" s="23"/>
    </row>
    <row r="29" spans="2:13" ht="12.75" customHeight="1">
      <c r="B29" s="26" t="s">
        <v>6</v>
      </c>
      <c r="C29" s="26"/>
      <c r="D29" s="26" t="s">
        <v>7</v>
      </c>
      <c r="E29" s="26" t="s">
        <v>19</v>
      </c>
      <c r="F29" s="26" t="s">
        <v>7</v>
      </c>
      <c r="G29" s="26" t="s">
        <v>20</v>
      </c>
      <c r="H29" s="26" t="s">
        <v>7</v>
      </c>
      <c r="I29" s="26" t="s">
        <v>21</v>
      </c>
      <c r="J29" s="26" t="s">
        <v>7</v>
      </c>
      <c r="K29" s="26" t="s">
        <v>8</v>
      </c>
      <c r="L29" s="26" t="s">
        <v>7</v>
      </c>
      <c r="M29" s="26" t="s">
        <v>8</v>
      </c>
    </row>
    <row r="30" spans="2:13" ht="12.75" customHeight="1">
      <c r="B30" s="29"/>
      <c r="C30" s="29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3.5">
      <c r="B32" s="5">
        <v>1</v>
      </c>
      <c r="C32" s="5" t="s">
        <v>12</v>
      </c>
      <c r="D32" s="8"/>
      <c r="E32" s="9">
        <f>+D32/$D$38*100</f>
        <v>0</v>
      </c>
      <c r="F32" s="8"/>
      <c r="G32" s="9">
        <f>+F32/$F$38*100</f>
        <v>0</v>
      </c>
      <c r="H32" s="8">
        <v>69868.31</v>
      </c>
      <c r="I32" s="9">
        <f>+H32/$H$38*100</f>
        <v>10.109785491845003</v>
      </c>
      <c r="J32" s="8">
        <v>272460.62</v>
      </c>
      <c r="K32" s="9">
        <f>+J32/$J$38*100</f>
        <v>40.57311637621275</v>
      </c>
      <c r="L32" s="8"/>
      <c r="M32" s="9">
        <f>+L32/$L$38*100</f>
        <v>0</v>
      </c>
    </row>
    <row r="33" spans="2:13" ht="13.5">
      <c r="B33" s="5">
        <v>2</v>
      </c>
      <c r="C33" s="5" t="s">
        <v>13</v>
      </c>
      <c r="D33" s="8">
        <v>264872.8</v>
      </c>
      <c r="E33" s="9">
        <f>+D33/$D$38*100</f>
        <v>45.9493205880063</v>
      </c>
      <c r="F33" s="8"/>
      <c r="G33" s="9">
        <f>+F33/$F$38*100</f>
        <v>0</v>
      </c>
      <c r="H33" s="8">
        <v>275719.27</v>
      </c>
      <c r="I33" s="9">
        <f>+H33/$H$38*100</f>
        <v>39.895951049454254</v>
      </c>
      <c r="J33" s="8">
        <v>57707.31</v>
      </c>
      <c r="K33" s="9">
        <f>+J33/$J$38*100</f>
        <v>8.593408487392365</v>
      </c>
      <c r="L33" s="8"/>
      <c r="M33" s="9">
        <f>+L33/$L$38*100</f>
        <v>0</v>
      </c>
    </row>
    <row r="34" spans="2:13" ht="13.5">
      <c r="B34" s="5">
        <v>3</v>
      </c>
      <c r="C34" s="5" t="s">
        <v>14</v>
      </c>
      <c r="D34" s="8">
        <v>247640.11</v>
      </c>
      <c r="E34" s="9">
        <f>+D34/$D$38*100</f>
        <v>42.95984640491264</v>
      </c>
      <c r="F34" s="8">
        <v>601740.66</v>
      </c>
      <c r="G34" s="9">
        <f>+F34/$F$38*100</f>
        <v>94.71655385370926</v>
      </c>
      <c r="H34" s="8">
        <v>345508.29</v>
      </c>
      <c r="I34" s="9">
        <f>+H34/$H$38*100</f>
        <v>49.99426345870074</v>
      </c>
      <c r="J34" s="8">
        <v>308708.92</v>
      </c>
      <c r="K34" s="9">
        <f>+J34/$J$38*100</f>
        <v>45.9709844950619</v>
      </c>
      <c r="L34" s="8"/>
      <c r="M34" s="9">
        <f>+L34/$L$38*100</f>
        <v>0</v>
      </c>
    </row>
    <row r="35" spans="2:13" ht="13.5">
      <c r="B35" s="5">
        <v>4</v>
      </c>
      <c r="C35" s="5" t="s">
        <v>23</v>
      </c>
      <c r="D35" s="8">
        <v>30712.73</v>
      </c>
      <c r="E35" s="9">
        <f>+D35/$D$38*100</f>
        <v>5.327950159106102</v>
      </c>
      <c r="F35" s="8">
        <v>33566.09</v>
      </c>
      <c r="G35" s="9">
        <f>+F35/$F$38*100</f>
        <v>5.283446146290748</v>
      </c>
      <c r="H35" s="8"/>
      <c r="I35" s="9">
        <f>+H35/$H$38*100</f>
        <v>0</v>
      </c>
      <c r="J35" s="8">
        <v>32653.08</v>
      </c>
      <c r="K35" s="9">
        <f>+J35/$J$38*100</f>
        <v>4.862490641332994</v>
      </c>
      <c r="L35" s="8"/>
      <c r="M35" s="9">
        <f>+L35/$L$38*100</f>
        <v>0</v>
      </c>
    </row>
    <row r="36" spans="2:13" ht="13.5">
      <c r="B36" s="5">
        <v>5</v>
      </c>
      <c r="C36" s="5" t="s">
        <v>16</v>
      </c>
      <c r="D36" s="8">
        <v>33219.88</v>
      </c>
      <c r="E36" s="9">
        <f>+D36/$D$38*100</f>
        <v>5.762882847974947</v>
      </c>
      <c r="F36" s="8"/>
      <c r="G36" s="9">
        <f>+F36/$F$38*100</f>
        <v>0</v>
      </c>
      <c r="H36" s="8"/>
      <c r="I36" s="9">
        <f>+H36/$H$38*100</f>
        <v>0</v>
      </c>
      <c r="J36" s="8"/>
      <c r="K36" s="9">
        <f>+J36/$J$38*100</f>
        <v>0</v>
      </c>
      <c r="L36" s="8"/>
      <c r="M36" s="9">
        <f>+L36/$L$38*100</f>
        <v>0</v>
      </c>
    </row>
    <row r="37" spans="2:13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  <c r="L37" s="10"/>
      <c r="M37" s="11"/>
    </row>
    <row r="38" spans="2:13" ht="13.5">
      <c r="B38" s="12"/>
      <c r="C38" s="13" t="s">
        <v>17</v>
      </c>
      <c r="D38" s="18">
        <f>SUM(D32:D36)</f>
        <v>576445.52</v>
      </c>
      <c r="E38" s="19">
        <f>+D38/$D$38*100</f>
        <v>100</v>
      </c>
      <c r="F38" s="18">
        <f>SUM(F32:F36)</f>
        <v>635306.75</v>
      </c>
      <c r="G38" s="19">
        <f>+F38/$F$38*100</f>
        <v>100</v>
      </c>
      <c r="H38" s="18">
        <f>SUM(H32:H36)</f>
        <v>691095.87</v>
      </c>
      <c r="I38" s="19">
        <f>+H38/$H$38*100</f>
        <v>100</v>
      </c>
      <c r="J38" s="18">
        <f>SUM(J32:J36)</f>
        <v>671529.9299999999</v>
      </c>
      <c r="K38" s="19">
        <f>+J38/$J$38*100</f>
        <v>100</v>
      </c>
      <c r="L38" s="18">
        <v>0.001</v>
      </c>
      <c r="M38" s="19">
        <f>+L38/$L$38*100</f>
        <v>100</v>
      </c>
    </row>
    <row r="41" spans="2:13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 t="s">
        <v>26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3.5">
      <c r="B43" s="6"/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ht="12.75">
      <c r="B44" s="5"/>
    </row>
  </sheetData>
  <sheetProtection/>
  <mergeCells count="37">
    <mergeCell ref="J10:J11"/>
    <mergeCell ref="K10:K11"/>
    <mergeCell ref="J28:K28"/>
    <mergeCell ref="J29:J30"/>
    <mergeCell ref="K29:K30"/>
    <mergeCell ref="L29:L30"/>
    <mergeCell ref="M29:M30"/>
    <mergeCell ref="E29:E30"/>
    <mergeCell ref="F29:F30"/>
    <mergeCell ref="G29:G30"/>
    <mergeCell ref="H29:H30"/>
    <mergeCell ref="B10:C11"/>
    <mergeCell ref="B29:C30"/>
    <mergeCell ref="D29:D30"/>
    <mergeCell ref="H10:H11"/>
    <mergeCell ref="B26:M26"/>
    <mergeCell ref="D28:E28"/>
    <mergeCell ref="F28:G28"/>
    <mergeCell ref="H28:I28"/>
    <mergeCell ref="L28:M28"/>
    <mergeCell ref="I29:I30"/>
    <mergeCell ref="B2:M2"/>
    <mergeCell ref="B3:M3"/>
    <mergeCell ref="B4:M4"/>
    <mergeCell ref="I10:I11"/>
    <mergeCell ref="L10:L11"/>
    <mergeCell ref="M10:M11"/>
    <mergeCell ref="D10:D11"/>
    <mergeCell ref="E10:E11"/>
    <mergeCell ref="F10:F11"/>
    <mergeCell ref="G10:G11"/>
    <mergeCell ref="B7:M7"/>
    <mergeCell ref="D9:E9"/>
    <mergeCell ref="F9:G9"/>
    <mergeCell ref="H9:I9"/>
    <mergeCell ref="L9:M9"/>
    <mergeCell ref="J9:K9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2016-10-31T20:42:45Z</dcterms:modified>
  <cp:category/>
  <cp:version/>
  <cp:contentType/>
  <cp:contentStatus/>
</cp:coreProperties>
</file>