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PRM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<sst xmlns="http://schemas.openxmlformats.org/spreadsheetml/2006/main" count="37" uniqueCount="33">
  <si>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Palanca Crediticia y Activos y Créditos Contingentes Ponderados por Riesgo Crediticio por Entidad de Desarrollo de la Pequeña y Micro Empresa</t>
  </si>
  <si>
    <t>(En miles de nuevos soles)</t>
  </si>
  <si>
    <t>Empresas</t>
  </si>
  <si>
    <t>Ponderación</t>
  </si>
  <si>
    <t>Total</t>
  </si>
  <si>
    <t>0%</t>
  </si>
  <si>
    <t>10%</t>
  </si>
  <si>
    <t>20%</t>
  </si>
  <si>
    <t>50%</t>
  </si>
  <si>
    <t>100%</t>
  </si>
  <si>
    <t>(a)</t>
  </si>
  <si>
    <t xml:space="preserve"> (b)</t>
  </si>
  <si>
    <t>(a)/(b)</t>
  </si>
  <si>
    <t>EDPYME Alternativa</t>
  </si>
  <si>
    <t>EDPYME Confianza</t>
  </si>
  <si>
    <t>EDPYME Crear Arequipa</t>
  </si>
  <si>
    <t>EDPYME Crear Cusco</t>
  </si>
  <si>
    <t>EDPYME Crear Tacna</t>
  </si>
  <si>
    <t>EDPYME Crear Trujillo</t>
  </si>
  <si>
    <t>EDPYME Credivisión</t>
  </si>
  <si>
    <t>EDPYME Edyficar</t>
  </si>
  <si>
    <t>EDPYME Proempresa</t>
  </si>
  <si>
    <t>EDPYME Solidaridad</t>
  </si>
  <si>
    <t>TOTAL EDPYMES</t>
  </si>
  <si>
    <t>Activos y Créditos Contingentes por Categoría de Riesgo</t>
  </si>
  <si>
    <t>Palanca 
Crediticia</t>
  </si>
  <si>
    <t>Patrimonio 
Efectivo</t>
  </si>
  <si>
    <t>Act.y Cred. 
Conting. Pond.
 por Riesgo</t>
  </si>
  <si>
    <t>EDPYME Nueva Visión</t>
  </si>
  <si>
    <t>EDPYME Pronegocios</t>
  </si>
  <si>
    <t>EDPYME Raíz</t>
  </si>
  <si>
    <t>EDPYME Efectiva</t>
  </si>
  <si>
    <t>Nota: La palanca crediticia es calculada como Activos y Créditos Ponderados por Riesgo Crediticio sobre Patrimonio Efectivo total.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</si>
</sst>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____);_(* \(#,##0_____);* &quot;-&quot;?????;_(@_____)"/>
    <numFmt numFmtId="173" formatCode="_(* #,##0.0_);_(* \(#,##0.0\);_(* &quot;-&quot;?_);_(@_)"/>
    <numFmt numFmtId="174" formatCode="_(* #,##0_____________);_(* \(#,##0_____________);* &quot;-&quot;?????????;_(@_____)"/>
    <numFmt numFmtId="175" formatCode="\(\A\l\ dd\ &quot;de &quot;mmmm\ &quot;de &quot;yyyy\)"/>
    <numFmt numFmtId="176" formatCode="0.000"/>
    <numFmt numFmtId="177" formatCode="0.0000"/>
  </numFmts>
  <fonts count="26">
    <font>
      <sz val="10"/>
      <name val="Arial"/>
      <family val="0"/>
    </font>
    <font>
      <sz val="12"/>
      <name val="Arial MT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color indexed="8"/>
      <name val="Arial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b/>
      <sz val="14"/>
      <name val="Times New Roman"/>
      <family val="1"/>
    </font>
    <font>
      <sz val="22"/>
      <name val="Times New Roman"/>
      <family val="1"/>
    </font>
    <font>
      <sz val="22"/>
      <name val="Arial"/>
      <family val="0"/>
    </font>
    <font>
      <sz val="14"/>
      <name val="Times New Roman"/>
      <family val="1"/>
    </font>
    <font>
      <sz val="8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2" xfId="0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>
      <alignment/>
    </xf>
    <xf numFmtId="37" fontId="5" fillId="0" borderId="3" xfId="0" applyNumberFormat="1" applyFont="1" applyFill="1" applyBorder="1" applyAlignment="1" applyProtection="1" quotePrefix="1">
      <alignment horizontal="center" vertical="center"/>
      <protection/>
    </xf>
    <xf numFmtId="37" fontId="8" fillId="0" borderId="3" xfId="0" applyNumberFormat="1" applyFont="1" applyFill="1" applyBorder="1" applyAlignment="1" applyProtection="1">
      <alignment/>
      <protection/>
    </xf>
    <xf numFmtId="37" fontId="5" fillId="0" borderId="4" xfId="0" applyNumberFormat="1" applyFont="1" applyFill="1" applyBorder="1" applyAlignment="1" applyProtection="1" quotePrefix="1">
      <alignment horizontal="center" vertical="top"/>
      <protection/>
    </xf>
    <xf numFmtId="37" fontId="8" fillId="0" borderId="4" xfId="0" applyNumberFormat="1" applyFont="1" applyFill="1" applyBorder="1" applyAlignment="1" applyProtection="1" quotePrefix="1">
      <alignment horizontal="center" vertical="top"/>
      <protection/>
    </xf>
    <xf numFmtId="0" fontId="9" fillId="0" borderId="0" xfId="0" applyFont="1" applyFill="1" applyBorder="1" applyAlignment="1">
      <alignment/>
    </xf>
    <xf numFmtId="37" fontId="9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11" fillId="0" borderId="5" xfId="0" applyFont="1" applyFill="1" applyBorder="1" applyAlignment="1">
      <alignment vertical="center"/>
    </xf>
    <xf numFmtId="172" fontId="11" fillId="0" borderId="5" xfId="0" applyNumberFormat="1" applyFont="1" applyFill="1" applyBorder="1" applyAlignment="1" applyProtection="1">
      <alignment vertical="center"/>
      <protection/>
    </xf>
    <xf numFmtId="172" fontId="12" fillId="0" borderId="5" xfId="0" applyNumberFormat="1" applyFont="1" applyFill="1" applyBorder="1" applyAlignment="1" applyProtection="1">
      <alignment horizontal="center" vertical="center"/>
      <protection/>
    </xf>
    <xf numFmtId="2" fontId="12" fillId="0" borderId="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 applyProtection="1" quotePrefix="1">
      <alignment horizontal="left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21" applyFont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175" fontId="19" fillId="0" borderId="0" xfId="0" applyNumberFormat="1" applyFont="1" applyAlignment="1" applyProtection="1">
      <alignment horizontal="centerContinuous"/>
      <protection/>
    </xf>
    <xf numFmtId="174" fontId="23" fillId="0" borderId="0" xfId="0" applyNumberFormat="1" applyFont="1" applyFill="1" applyBorder="1" applyAlignment="1" applyProtection="1">
      <alignment vertical="center"/>
      <protection/>
    </xf>
    <xf numFmtId="174" fontId="13" fillId="0" borderId="0" xfId="0" applyNumberFormat="1" applyFont="1" applyFill="1" applyBorder="1" applyAlignment="1" applyProtection="1">
      <alignment horizontal="center" vertical="center"/>
      <protection/>
    </xf>
    <xf numFmtId="174" fontId="13" fillId="0" borderId="0" xfId="0" applyNumberFormat="1" applyFont="1" applyFill="1" applyBorder="1" applyAlignment="1" applyProtection="1">
      <alignment vertical="center"/>
      <protection/>
    </xf>
    <xf numFmtId="174" fontId="12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 applyProtection="1">
      <alignment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lanca_06.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838200</xdr:colOff>
      <xdr:row>8</xdr:row>
      <xdr:rowOff>104775</xdr:rowOff>
    </xdr:from>
    <xdr:to>
      <xdr:col>8</xdr:col>
      <xdr:colOff>66675</xdr:colOff>
      <xdr:row>9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9572625" y="2009775"/>
          <a:ext cx="3810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876300</xdr:colOff>
      <xdr:row>8</xdr:row>
      <xdr:rowOff>114300</xdr:rowOff>
    </xdr:from>
    <xdr:to>
      <xdr:col>9</xdr:col>
      <xdr:colOff>66675</xdr:colOff>
      <xdr:row>9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10763250" y="20193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5" zoomScaleNormal="75" workbookViewId="0" topLeftCell="A1">
      <selection activeCell="H20" sqref="H20"/>
    </sheetView>
  </sheetViews>
  <sheetFormatPr defaultColWidth="12.57421875" defaultRowHeight="12.75"/>
  <cols>
    <col min="1" max="1" width="34.57421875" style="2" customWidth="1"/>
    <col min="2" max="2" width="15.57421875" style="2" bestFit="1" customWidth="1"/>
    <col min="3" max="3" width="14.57421875" style="2" bestFit="1" customWidth="1"/>
    <col min="4" max="4" width="15.57421875" style="2" bestFit="1" customWidth="1"/>
    <col min="5" max="5" width="16.28125" style="2" bestFit="1" customWidth="1"/>
    <col min="6" max="6" width="17.140625" style="2" bestFit="1" customWidth="1"/>
    <col min="7" max="8" width="17.28125" style="2" bestFit="1" customWidth="1"/>
    <col min="9" max="9" width="16.7109375" style="2" bestFit="1" customWidth="1"/>
    <col min="10" max="10" width="14.7109375" style="2" customWidth="1"/>
    <col min="11" max="19" width="15.140625" style="2" customWidth="1"/>
    <col min="20" max="16384" width="12.57421875" style="2" customWidth="1"/>
  </cols>
  <sheetData>
    <row r="1" spans="1:10" s="30" customFormat="1" ht="52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32" customFormat="1" ht="21" customHeight="1">
      <c r="A2" s="37">
        <v>38868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" customFormat="1" ht="21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4.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2" s="5" customFormat="1" ht="9" customHeight="1">
      <c r="A5" s="3"/>
      <c r="B5" s="51" t="s">
        <v>24</v>
      </c>
      <c r="C5" s="51"/>
      <c r="D5" s="51"/>
      <c r="E5" s="51"/>
      <c r="F5" s="51"/>
      <c r="G5" s="51"/>
      <c r="H5" s="54" t="s">
        <v>27</v>
      </c>
      <c r="I5" s="54" t="s">
        <v>26</v>
      </c>
      <c r="J5" s="44" t="s">
        <v>25</v>
      </c>
      <c r="K5" s="4"/>
      <c r="L5" s="4"/>
    </row>
    <row r="6" spans="1:12" s="5" customFormat="1" ht="13.5" customHeight="1">
      <c r="A6" s="49" t="s">
        <v>2</v>
      </c>
      <c r="B6" s="52"/>
      <c r="C6" s="52"/>
      <c r="D6" s="52"/>
      <c r="E6" s="52"/>
      <c r="F6" s="52"/>
      <c r="G6" s="52"/>
      <c r="H6" s="55"/>
      <c r="I6" s="55"/>
      <c r="J6" s="45"/>
      <c r="K6" s="4"/>
      <c r="L6" s="4"/>
    </row>
    <row r="7" spans="1:12" s="5" customFormat="1" ht="15" customHeight="1">
      <c r="A7" s="50"/>
      <c r="B7" s="52"/>
      <c r="C7" s="52"/>
      <c r="D7" s="52"/>
      <c r="E7" s="52"/>
      <c r="F7" s="52"/>
      <c r="G7" s="52"/>
      <c r="H7" s="55"/>
      <c r="I7" s="55"/>
      <c r="J7" s="45"/>
      <c r="K7" s="4"/>
      <c r="L7" s="4"/>
    </row>
    <row r="8" spans="1:12" s="5" customFormat="1" ht="13.5" customHeight="1">
      <c r="A8" s="50"/>
      <c r="B8" s="53"/>
      <c r="C8" s="53"/>
      <c r="D8" s="53"/>
      <c r="E8" s="53"/>
      <c r="F8" s="53"/>
      <c r="G8" s="53"/>
      <c r="H8" s="55"/>
      <c r="I8" s="55"/>
      <c r="J8" s="45"/>
      <c r="K8" s="4"/>
      <c r="L8" s="4"/>
    </row>
    <row r="9" spans="1:12" s="5" customFormat="1" ht="13.5">
      <c r="A9" s="50"/>
      <c r="B9" s="6" t="s">
        <v>3</v>
      </c>
      <c r="C9" s="6" t="s">
        <v>3</v>
      </c>
      <c r="D9" s="6" t="s">
        <v>3</v>
      </c>
      <c r="E9" s="6" t="s">
        <v>3</v>
      </c>
      <c r="F9" s="6" t="s">
        <v>3</v>
      </c>
      <c r="G9" s="7" t="s">
        <v>4</v>
      </c>
      <c r="H9" s="55"/>
      <c r="I9" s="55"/>
      <c r="J9" s="45"/>
      <c r="K9" s="4"/>
      <c r="L9" s="4"/>
    </row>
    <row r="10" spans="1:12" s="5" customFormat="1" ht="17.25" customHeight="1">
      <c r="A10" s="8"/>
      <c r="B10" s="9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10"/>
      <c r="H10" s="11" t="s">
        <v>10</v>
      </c>
      <c r="I10" s="11" t="s">
        <v>11</v>
      </c>
      <c r="J10" s="12" t="s">
        <v>12</v>
      </c>
      <c r="K10" s="4"/>
      <c r="L10" s="4"/>
    </row>
    <row r="11" spans="1:10" s="4" customFormat="1" ht="3.75" customHeight="1">
      <c r="A11" s="13"/>
      <c r="B11" s="14"/>
      <c r="C11" s="14"/>
      <c r="D11" s="14"/>
      <c r="E11" s="14"/>
      <c r="F11" s="14"/>
      <c r="G11" s="15"/>
      <c r="H11" s="14"/>
      <c r="I11" s="14"/>
      <c r="J11" s="16"/>
    </row>
    <row r="12" spans="1:10" s="34" customFormat="1" ht="23.25" customHeight="1">
      <c r="A12" s="33" t="s">
        <v>13</v>
      </c>
      <c r="B12" s="38">
        <v>197</v>
      </c>
      <c r="C12" s="39">
        <v>0</v>
      </c>
      <c r="D12" s="40">
        <v>762</v>
      </c>
      <c r="E12" s="40">
        <v>0</v>
      </c>
      <c r="F12" s="40">
        <v>15712</v>
      </c>
      <c r="G12" s="41">
        <v>16671</v>
      </c>
      <c r="H12" s="40">
        <v>15864.4</v>
      </c>
      <c r="I12" s="40">
        <v>3562</v>
      </c>
      <c r="J12" s="42">
        <f>+H12/I12</f>
        <v>4.453790005614823</v>
      </c>
    </row>
    <row r="13" spans="1:10" s="34" customFormat="1" ht="23.25" customHeight="1">
      <c r="A13" s="33" t="s">
        <v>31</v>
      </c>
      <c r="B13" s="38">
        <v>16222</v>
      </c>
      <c r="C13" s="39">
        <v>0</v>
      </c>
      <c r="D13" s="40">
        <v>622</v>
      </c>
      <c r="E13" s="40">
        <v>0</v>
      </c>
      <c r="F13" s="40">
        <v>18721</v>
      </c>
      <c r="G13" s="41">
        <v>35565</v>
      </c>
      <c r="H13" s="40">
        <v>18845.4</v>
      </c>
      <c r="I13" s="40">
        <v>3961</v>
      </c>
      <c r="J13" s="42">
        <f aca="true" t="shared" si="0" ref="J13:J25">+H13/I13</f>
        <v>4.757737944963393</v>
      </c>
    </row>
    <row r="14" spans="1:10" s="34" customFormat="1" ht="23.25" customHeight="1">
      <c r="A14" s="33" t="s">
        <v>14</v>
      </c>
      <c r="B14" s="38">
        <v>3235</v>
      </c>
      <c r="C14" s="39">
        <v>0</v>
      </c>
      <c r="D14" s="40">
        <v>6242</v>
      </c>
      <c r="E14" s="40">
        <v>4081</v>
      </c>
      <c r="F14" s="40">
        <v>103067</v>
      </c>
      <c r="G14" s="41">
        <v>116625</v>
      </c>
      <c r="H14" s="40">
        <v>106355.9</v>
      </c>
      <c r="I14" s="40">
        <v>17231</v>
      </c>
      <c r="J14" s="42">
        <f t="shared" si="0"/>
        <v>6.172357959491614</v>
      </c>
    </row>
    <row r="15" spans="1:10" s="34" customFormat="1" ht="23.25" customHeight="1">
      <c r="A15" s="33" t="s">
        <v>15</v>
      </c>
      <c r="B15" s="38">
        <v>52</v>
      </c>
      <c r="C15" s="39">
        <v>0</v>
      </c>
      <c r="D15" s="40">
        <v>19343</v>
      </c>
      <c r="E15" s="40">
        <v>39</v>
      </c>
      <c r="F15" s="40">
        <v>57804</v>
      </c>
      <c r="G15" s="41">
        <v>77238</v>
      </c>
      <c r="H15" s="40">
        <v>61692.1</v>
      </c>
      <c r="I15" s="40">
        <v>9629</v>
      </c>
      <c r="J15" s="42">
        <f t="shared" si="0"/>
        <v>6.40690622079136</v>
      </c>
    </row>
    <row r="16" spans="1:10" s="34" customFormat="1" ht="23.25" customHeight="1">
      <c r="A16" s="33" t="s">
        <v>16</v>
      </c>
      <c r="B16" s="38">
        <v>158.28515</v>
      </c>
      <c r="C16" s="39">
        <v>0</v>
      </c>
      <c r="D16" s="40">
        <v>229.6544</v>
      </c>
      <c r="E16" s="40">
        <v>0</v>
      </c>
      <c r="F16" s="40">
        <v>7615.43305</v>
      </c>
      <c r="G16" s="41">
        <v>8003.3726</v>
      </c>
      <c r="H16" s="40">
        <v>7661.3639299999995</v>
      </c>
      <c r="I16" s="40">
        <v>2259.30462</v>
      </c>
      <c r="J16" s="42">
        <f t="shared" si="0"/>
        <v>3.3910274259519726</v>
      </c>
    </row>
    <row r="17" spans="1:10" s="34" customFormat="1" ht="23.25" customHeight="1">
      <c r="A17" s="33" t="s">
        <v>17</v>
      </c>
      <c r="B17" s="38">
        <v>235</v>
      </c>
      <c r="C17" s="39">
        <v>0</v>
      </c>
      <c r="D17" s="40">
        <v>3229</v>
      </c>
      <c r="E17" s="40">
        <v>0</v>
      </c>
      <c r="F17" s="40">
        <v>35599</v>
      </c>
      <c r="G17" s="41">
        <v>39063</v>
      </c>
      <c r="H17" s="40">
        <v>36244.8</v>
      </c>
      <c r="I17" s="40">
        <v>7485</v>
      </c>
      <c r="J17" s="42">
        <f t="shared" si="0"/>
        <v>4.842324649298598</v>
      </c>
    </row>
    <row r="18" spans="1:10" s="34" customFormat="1" ht="23.25" customHeight="1">
      <c r="A18" s="33" t="s">
        <v>18</v>
      </c>
      <c r="B18" s="38">
        <v>129.46</v>
      </c>
      <c r="C18" s="39">
        <v>0</v>
      </c>
      <c r="D18" s="40">
        <v>916.35</v>
      </c>
      <c r="E18" s="40">
        <v>0</v>
      </c>
      <c r="F18" s="40">
        <v>8142.66</v>
      </c>
      <c r="G18" s="41">
        <v>9188.47</v>
      </c>
      <c r="H18" s="40">
        <v>8325.93</v>
      </c>
      <c r="I18" s="40">
        <v>1544.84</v>
      </c>
      <c r="J18" s="42">
        <f t="shared" si="0"/>
        <v>5.389509593226483</v>
      </c>
    </row>
    <row r="19" spans="1:10" s="34" customFormat="1" ht="23.25" customHeight="1">
      <c r="A19" s="33" t="s">
        <v>19</v>
      </c>
      <c r="B19" s="38">
        <v>79.82</v>
      </c>
      <c r="C19" s="39">
        <v>0</v>
      </c>
      <c r="D19" s="40">
        <v>860.54</v>
      </c>
      <c r="E19" s="40">
        <v>0</v>
      </c>
      <c r="F19" s="40">
        <v>7886.06</v>
      </c>
      <c r="G19" s="41">
        <v>8826.42</v>
      </c>
      <c r="H19" s="40">
        <v>8058.168000000001</v>
      </c>
      <c r="I19" s="40">
        <v>6546.02</v>
      </c>
      <c r="J19" s="42">
        <f t="shared" si="0"/>
        <v>1.231002655048411</v>
      </c>
    </row>
    <row r="20" spans="1:10" s="34" customFormat="1" ht="23.25" customHeight="1">
      <c r="A20" s="33" t="s">
        <v>20</v>
      </c>
      <c r="B20" s="38">
        <v>9389.91</v>
      </c>
      <c r="C20" s="39">
        <v>0</v>
      </c>
      <c r="D20" s="40">
        <v>4616.64</v>
      </c>
      <c r="E20" s="40">
        <v>0</v>
      </c>
      <c r="F20" s="40">
        <v>237705.26</v>
      </c>
      <c r="G20" s="41">
        <v>251711.81</v>
      </c>
      <c r="H20" s="40">
        <v>238628.58800000002</v>
      </c>
      <c r="I20" s="40">
        <v>41862.28</v>
      </c>
      <c r="J20" s="42">
        <f t="shared" si="0"/>
        <v>5.700324683700936</v>
      </c>
    </row>
    <row r="21" spans="1:10" s="34" customFormat="1" ht="23.25" customHeight="1">
      <c r="A21" s="33" t="s">
        <v>28</v>
      </c>
      <c r="B21" s="38">
        <v>537</v>
      </c>
      <c r="C21" s="39">
        <v>0</v>
      </c>
      <c r="D21" s="40">
        <v>1016</v>
      </c>
      <c r="E21" s="40">
        <v>849</v>
      </c>
      <c r="F21" s="40">
        <v>21249</v>
      </c>
      <c r="G21" s="41">
        <v>23651</v>
      </c>
      <c r="H21" s="40">
        <v>21876.7</v>
      </c>
      <c r="I21" s="40">
        <v>5861</v>
      </c>
      <c r="J21" s="42">
        <f t="shared" si="0"/>
        <v>3.7325882955127114</v>
      </c>
    </row>
    <row r="22" spans="1:10" s="34" customFormat="1" ht="23.25" customHeight="1">
      <c r="A22" s="33" t="s">
        <v>21</v>
      </c>
      <c r="B22" s="38">
        <v>673</v>
      </c>
      <c r="C22" s="39">
        <v>0</v>
      </c>
      <c r="D22" s="40">
        <v>4569</v>
      </c>
      <c r="E22" s="40">
        <v>0</v>
      </c>
      <c r="F22" s="40">
        <v>54062</v>
      </c>
      <c r="G22" s="41">
        <v>59304</v>
      </c>
      <c r="H22" s="40">
        <v>54975.8</v>
      </c>
      <c r="I22" s="40">
        <v>10632</v>
      </c>
      <c r="J22" s="42">
        <f t="shared" si="0"/>
        <v>5.170786305492852</v>
      </c>
    </row>
    <row r="23" spans="1:10" s="34" customFormat="1" ht="23.25" customHeight="1">
      <c r="A23" s="33" t="s">
        <v>29</v>
      </c>
      <c r="B23" s="38">
        <v>42.8909</v>
      </c>
      <c r="C23" s="39">
        <v>0</v>
      </c>
      <c r="D23" s="40">
        <v>777.83983</v>
      </c>
      <c r="E23" s="40">
        <v>0</v>
      </c>
      <c r="F23" s="40">
        <v>4126.16751</v>
      </c>
      <c r="G23" s="41">
        <v>4946.89824</v>
      </c>
      <c r="H23" s="40">
        <v>4281.735476</v>
      </c>
      <c r="I23" s="40">
        <v>3471.2414</v>
      </c>
      <c r="J23" s="42">
        <f t="shared" si="0"/>
        <v>1.2334882489013872</v>
      </c>
    </row>
    <row r="24" spans="1:10" s="34" customFormat="1" ht="23.25" customHeight="1">
      <c r="A24" s="33" t="s">
        <v>30</v>
      </c>
      <c r="B24" s="40">
        <v>982.27959</v>
      </c>
      <c r="C24" s="39">
        <v>0</v>
      </c>
      <c r="D24" s="40">
        <v>23977.22982</v>
      </c>
      <c r="E24" s="40">
        <v>17110.82131</v>
      </c>
      <c r="F24" s="40">
        <v>70743.60407</v>
      </c>
      <c r="G24" s="41">
        <v>112813.93479</v>
      </c>
      <c r="H24" s="40">
        <v>84094.460689</v>
      </c>
      <c r="I24" s="40">
        <v>79909.85824</v>
      </c>
      <c r="J24" s="42">
        <f t="shared" si="0"/>
        <v>1.05236653575873</v>
      </c>
    </row>
    <row r="25" spans="1:10" s="34" customFormat="1" ht="23.25" customHeight="1">
      <c r="A25" s="33" t="s">
        <v>22</v>
      </c>
      <c r="B25" s="38">
        <v>67.67849</v>
      </c>
      <c r="C25" s="39">
        <v>0</v>
      </c>
      <c r="D25" s="40">
        <v>1009.10241</v>
      </c>
      <c r="E25" s="40">
        <v>0</v>
      </c>
      <c r="F25" s="40">
        <v>4502.89606</v>
      </c>
      <c r="G25" s="41">
        <v>5579.67696</v>
      </c>
      <c r="H25" s="40">
        <v>4704.716542</v>
      </c>
      <c r="I25" s="40">
        <v>1805.45453</v>
      </c>
      <c r="J25" s="42">
        <f t="shared" si="0"/>
        <v>2.6058349650046297</v>
      </c>
    </row>
    <row r="26" spans="1:10" s="34" customFormat="1" ht="5.25" customHeight="1">
      <c r="A26" s="33"/>
      <c r="B26" s="38"/>
      <c r="C26" s="39"/>
      <c r="D26" s="40"/>
      <c r="E26" s="40"/>
      <c r="F26" s="40"/>
      <c r="G26" s="41"/>
      <c r="H26" s="40"/>
      <c r="I26" s="40"/>
      <c r="J26" s="42"/>
    </row>
    <row r="27" spans="1:10" s="36" customFormat="1" ht="21.75" customHeight="1">
      <c r="A27" s="35" t="s">
        <v>23</v>
      </c>
      <c r="B27" s="43">
        <f>+SUM(B12:B25)</f>
        <v>32001.324129999994</v>
      </c>
      <c r="C27" s="43">
        <f aca="true" t="shared" si="1" ref="C27:I27">+SUM(C12:C25)</f>
        <v>0</v>
      </c>
      <c r="D27" s="43">
        <f t="shared" si="1"/>
        <v>68170.35646</v>
      </c>
      <c r="E27" s="43">
        <f t="shared" si="1"/>
        <v>22079.82131</v>
      </c>
      <c r="F27" s="43">
        <f t="shared" si="1"/>
        <v>646936.0806900001</v>
      </c>
      <c r="G27" s="43">
        <f t="shared" si="1"/>
        <v>769187.5825899999</v>
      </c>
      <c r="H27" s="43">
        <f t="shared" si="1"/>
        <v>671610.062637</v>
      </c>
      <c r="I27" s="43">
        <f t="shared" si="1"/>
        <v>195759.99878999998</v>
      </c>
      <c r="J27" s="42">
        <f>+H27/I27</f>
        <v>3.430782932101795</v>
      </c>
    </row>
    <row r="28" spans="1:10" s="21" customFormat="1" ht="3.75" customHeight="1" thickBot="1">
      <c r="A28" s="17"/>
      <c r="B28" s="18"/>
      <c r="C28" s="19"/>
      <c r="D28" s="18"/>
      <c r="E28" s="18"/>
      <c r="F28" s="18"/>
      <c r="G28" s="18"/>
      <c r="H28" s="18"/>
      <c r="I28" s="18"/>
      <c r="J28" s="20"/>
    </row>
    <row r="29" spans="1:10" ht="6.75" customHeight="1">
      <c r="A29" s="22"/>
      <c r="B29" s="23"/>
      <c r="C29" s="24"/>
      <c r="D29" s="24"/>
      <c r="E29" s="24"/>
      <c r="F29" s="24"/>
      <c r="G29" s="24"/>
      <c r="H29" s="24"/>
      <c r="I29" s="24"/>
      <c r="J29" s="24"/>
    </row>
    <row r="30" spans="1:10" s="28" customFormat="1" ht="12.75" customHeight="1">
      <c r="A30" s="25" t="s">
        <v>32</v>
      </c>
      <c r="B30" s="26"/>
      <c r="C30" s="27"/>
      <c r="D30" s="27"/>
      <c r="E30" s="27"/>
      <c r="F30" s="27"/>
      <c r="G30" s="27"/>
      <c r="H30" s="27"/>
      <c r="I30" s="27"/>
      <c r="J30" s="27"/>
    </row>
    <row r="31" spans="1:10" s="28" customFormat="1" ht="12.7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</row>
    <row r="32" ht="12.75">
      <c r="A32" s="29"/>
    </row>
  </sheetData>
  <mergeCells count="8">
    <mergeCell ref="J5:J9"/>
    <mergeCell ref="A1:J1"/>
    <mergeCell ref="A3:J3"/>
    <mergeCell ref="A4:J4"/>
    <mergeCell ref="A6:A9"/>
    <mergeCell ref="B5:G8"/>
    <mergeCell ref="H5:H9"/>
    <mergeCell ref="I5:I9"/>
  </mergeCell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aebentreich</cp:lastModifiedBy>
  <cp:lastPrinted>2003-12-04T16:35:40Z</cp:lastPrinted>
  <dcterms:created xsi:type="dcterms:W3CDTF">2002-05-02T20:37:59Z</dcterms:created>
  <dcterms:modified xsi:type="dcterms:W3CDTF">2006-06-22T14:08:10Z</dcterms:modified>
  <cp:category/>
  <cp:version/>
  <cp:contentType/>
  <cp:contentStatus/>
</cp:coreProperties>
</file>