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085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'Afi'!$A$1:$F$72</definedName>
    <definedName name="_xlnm.Print_Area" localSheetId="6">'Fondo'!$A$1:$M$67</definedName>
    <definedName name="_xlnm.Print_Area" localSheetId="3">'Fondo1'!$A$1:$M$66</definedName>
    <definedName name="_xlnm.Print_Area" localSheetId="4">'Fondo2'!$A$1:$M$66</definedName>
    <definedName name="_xlnm.Print_Area" localSheetId="5">'Fondo3'!$A$1:$M$66</definedName>
    <definedName name="_xlnm.Print_Area" localSheetId="2">'Inv'!$A$1:$F$65</definedName>
    <definedName name="_xlnm.Print_Area" localSheetId="0">'R'!$A$1:$F$62</definedName>
    <definedName name="_xlnm.Print_Area" localSheetId="7">'VC'!$A$1:$F$69</definedName>
    <definedName name="_xlnm.Print_Area" localSheetId="8">'VC12'!$A$1:$F$69</definedName>
    <definedName name="_xlnm.Print_Area" localSheetId="9">'VC3'!$A$1:$F$37</definedName>
    <definedName name="Fecha">'[1]Datos'!$C$3</definedName>
    <definedName name="FET">'[1]Datos'!#REF!</definedName>
    <definedName name="Nn">'[1]Datos'!$D$3</definedName>
  </definedNames>
  <calcPr fullCalcOnLoad="1"/>
</workbook>
</file>

<file path=xl/sharedStrings.xml><?xml version="1.0" encoding="utf-8"?>
<sst xmlns="http://schemas.openxmlformats.org/spreadsheetml/2006/main" count="441" uniqueCount="137">
  <si>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</si>
  <si>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</si>
  <si>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</si>
  <si>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</si>
  <si>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</si>
  <si>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</si>
  <si>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</si>
  <si>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</si>
  <si>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</si>
  <si>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</si>
  <si>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</si>
  <si>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</si>
  <si>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</si>
  <si>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II.1. CARTERA ADMINISTRADA FONDO 1 (Mill. S/.)</t>
  </si>
  <si>
    <t>II.2. CARTERA ADMINISTRADA FONDO 2 (Mill. S/.)</t>
  </si>
  <si>
    <t>II.3. CARTERA ADMINISTRADA FONDO 3 (Mill. S/.)</t>
  </si>
  <si>
    <t>III. CARTERA ADMINISTRADA POR INSTRUMENTO (%)</t>
  </si>
  <si>
    <t>Fondo 1</t>
  </si>
  <si>
    <t>Fondo 2</t>
  </si>
  <si>
    <t>Fondo 3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</si>
  <si>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</si>
  <si>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</si>
  <si>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</si>
  <si>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</si>
  <si>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</si>
  <si>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</si>
  <si>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</si>
  <si>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</si>
  <si>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</si>
  <si>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</si>
  <si>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</si>
  <si>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</si>
  <si>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</si>
  <si>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Unión Vida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</si>
  <si>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</si>
  <si>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</si>
  <si>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</si>
  <si>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</si>
  <si>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</si>
  <si>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</si>
  <si>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</si>
  <si>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</si>
  <si>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</si>
  <si>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</si>
  <si>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</si>
  <si>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</si>
  <si>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</si>
  <si>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</si>
  <si>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</si>
  <si>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</si>
  <si>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</si>
  <si>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</si>
  <si>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</si>
  <si>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>Certificados y Depósitos a Plazo (1)</t>
  </si>
  <si>
    <t>Tit. Deuda Emitido Org. Internacional Local (4)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</si>
  <si>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</si>
  <si>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</si>
  <si>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</si>
  <si>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</si>
  <si>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</si>
  <si>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</si>
  <si>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</si>
  <si>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</si>
  <si>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Pagarés No Avalados 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</si>
  <si>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</si>
  <si>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</si>
  <si>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</si>
  <si>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</si>
  <si>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4. Fondos de Inversión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</si>
  <si>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</si>
  <si>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</si>
  <si>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</si>
  <si>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</si>
  <si>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</si>
  <si>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</si>
  <si>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</si>
  <si>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</si>
  <si>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Certificados y Depósitos a Plazo (1) (2)</t>
  </si>
  <si>
    <t>3. Empresas no Financieras</t>
  </si>
  <si>
    <t>4. Administradoras de Fondos</t>
  </si>
  <si>
    <t>Fondos Mutuos</t>
  </si>
  <si>
    <t>III. OPERACIONES EN TRÁNSITO</t>
  </si>
  <si>
    <t>TOTAL</t>
  </si>
  <si>
    <t>Encaje Legal</t>
  </si>
  <si>
    <t>(1)  Incluye cuenta corriente.</t>
  </si>
  <si>
    <t>(2) Incluye transferencias para liquidar operaciones en tránsito generadas por inversiones en  el exterior.</t>
  </si>
  <si>
    <t>(3) Corresponden a acciones de Capital Social no listadas en Bolsa</t>
  </si>
  <si>
    <t>(4) Emisión en el mercado local.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</si>
  <si>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</si>
  <si>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</si>
  <si>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</si>
  <si>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</si>
  <si>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</si>
  <si>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</si>
  <si>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</si>
  <si>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Nota: Incluye información de todos los Tipos de Fondo de Pensiones.</t>
  </si>
  <si>
    <t>Cuadro Nº 6</t>
  </si>
  <si>
    <t>Valor Cuota del Fondo Tipo 1</t>
  </si>
  <si>
    <t>Nota: Valor cuota para el cálculo de la Rentabilidad según lo establecido en el artículo 70° del Título VI del Compendio de Normas reglamentarias del SPP, correspondiente a inversiones.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</si>
  <si>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</si>
  <si>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</si>
  <si>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</si>
  <si>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</si>
  <si>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</si>
  <si>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</si>
  <si>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</si>
  <si>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</si>
  <si>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</si>
  <si>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Otros</t>
  </si>
  <si>
    <t>Fondos Mutuos del Exterior</t>
  </si>
  <si>
    <t>Bonos de Gobiernos del Exterior</t>
  </si>
  <si>
    <t>Acciones y Valores Rep sobre Acc. Emp. Locales</t>
  </si>
  <si>
    <t>Cartera Administrada (millones de nuevos soles)</t>
  </si>
  <si>
    <t>Del 4 al 8 de Setiembre</t>
  </si>
  <si>
    <t>Del 4 de Setiembre al 8° de Setiembre</t>
  </si>
  <si>
    <t>Al 8 de Septiembre</t>
  </si>
  <si>
    <t>Del 11 de Setiembre al 15 de Setiembre</t>
  </si>
  <si>
    <t>Del 11 al 15 de Setiembre</t>
  </si>
  <si>
    <t>Certificados de Suscripcion Preferente</t>
  </si>
  <si>
    <t>Al 15 de Septiembre</t>
  </si>
  <si>
    <t>Del 18 al 22 de Setiembre</t>
  </si>
  <si>
    <t>Desv</t>
  </si>
  <si>
    <t>Var.Promedio</t>
  </si>
  <si>
    <t>Al 22 de Septiembre</t>
  </si>
  <si>
    <t>Del 25 al 29 de Setiembre</t>
  </si>
  <si>
    <t>En la semana del 25 al 29 de Setiembre, se registró un aumento en el flujo de nuevos incorporados que alcanzó los 6 513 afiliados, 2 211 más que el flujo registrado la semana previa. Con ello el total de afiliados al 29 de setiembre alcanzó los 3 832 121. En la última semana el flujo de afiliados independientes siguió reduciéndose llegando a solamente 45 personas, con ello la participación de este grupo dentro del flujo de afiliados fue de 0,7%.</t>
  </si>
  <si>
    <t>Al 29 de Setiembre se registró un incremento de  S/. 700 millones en el valor del Fondo de Pensiones respecto al cierre de la semana previa. El valor de la Cartera Administrada fue de S/. 41 714 millones, mientras el Fondo de Pensiones registró un valor de S/. 41 265 millones. El incremento registrado esta semana está vinculado principalmente a la evolución de las inversiones locales tanto financieras como no financieras.</t>
  </si>
  <si>
    <t>En la semana del 25 al 29 de Setiembre, el valor de las inversiones locales registró un incremento de S/. 733 millones, vinculado con el incremento en Certificados del BCRP y Acciones y valores representativos del sector No Financiero. Por su lado las inversiones en el exterior registraron una leve disminución vinculada a los Certificados y Depósitos a plazo (S/.32 millones) .</t>
  </si>
  <si>
    <t>Durante la última semana los valores cuota de los fondos Tipo 1, Tipo 2 y Tipo 3 presentaron mayores variaciones positivas que en la semana previa, las que fueron en promedio de 0,7% para el fondo tipo 1, 1,7% para el fondo tipo 2 y 2,4% en el valor cuota del fondo tipo 3.</t>
  </si>
  <si>
    <t>CV</t>
  </si>
  <si>
    <t>Boletín Semanal del Sistema Privado de Pensiones: Año 2006 - N° 39</t>
  </si>
  <si>
    <t>Semana del 25 al 29 de Setiembre</t>
  </si>
  <si>
    <t>Al 29 de Septiembre</t>
  </si>
  <si>
    <t>IV. VALOR CUOTA (S/.) (Al 29 de Septiembre)</t>
  </si>
  <si>
    <t>AFILIACIÓN SEMANAL POR TIPO DE TRABAJADOR                                                      Del 25 al 29 de Setiembre</t>
  </si>
  <si>
    <t>TOTAL CARTERA ADMINISTRADA POR INSTRUMENTO FINANCIERO                                Al 29 de Septiembre</t>
  </si>
  <si>
    <t>TOTAL CARTERA ADMINISTRADA POR INSTRUMENTO FINANCIERO    Al 29 de Septiembre</t>
  </si>
</sst>
</file>

<file path=xl/styles.xml><?xml version="1.0" encoding="utf-8"?>
<styleSheet xmlns="http://schemas.openxmlformats.org/spreadsheetml/2006/main">
  <numFmts count="3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0.0%"/>
    <numFmt numFmtId="165" formatCode="_ * #\ ###\ ###_ ;_ * \-#\ ###\ ###_ ;_ * &quot;-&quot;??_ ;_ @_ "/>
    <numFmt numFmtId="166" formatCode="_(* #,##0_);_(* \(#,##0\);_(* &quot;-&quot;??_);_(@_)"/>
    <numFmt numFmtId="167" formatCode="0.0"/>
    <numFmt numFmtId="168" formatCode="_ * #\ ###\ ###_ ;_ * \-#\ ###\ ###_ ;_ * &quot;-&quot;?,;_ @_ "/>
    <numFmt numFmtId="169" formatCode="#\ ##0_);\(#\ ##0\)"/>
    <numFmt numFmtId="170" formatCode="dd\-mmm\-yyyy"/>
    <numFmt numFmtId="171" formatCode="0.0000000"/>
    <numFmt numFmtId="172" formatCode="0.000"/>
    <numFmt numFmtId="173" formatCode="_(* #,##0.0_);_(* \(#,##0.0\);_(* &quot;-&quot;??_);_(@_)"/>
    <numFmt numFmtId="174" formatCode="_(* #,##0.000_);_(* \(#,##0.000\);_(* &quot;-&quot;??_);_(@_)"/>
    <numFmt numFmtId="175" formatCode="[$-280A]dddd\,\ dd&quot; de &quot;mmmm&quot; de &quot;yyyy"/>
    <numFmt numFmtId="176" formatCode="[$-280A]d&quot; de &quot;mmmm&quot; de &quot;yyyy;@"/>
    <numFmt numFmtId="177" formatCode="\A\l\ [$-280A]d&quot; de &quot;mmmm&quot; de &quot;yyyy;@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0.0000"/>
    <numFmt numFmtId="183" formatCode="0.00000"/>
    <numFmt numFmtId="184" formatCode="0.000000"/>
    <numFmt numFmtId="185" formatCode="#\ ##0"/>
    <numFmt numFmtId="186" formatCode="#,##0.0"/>
    <numFmt numFmtId="187" formatCode="dd/mm/yy;@"/>
    <numFmt numFmtId="188" formatCode="\A\l\ dd\-mmm\-yy"/>
    <numFmt numFmtId="189" formatCode="_(* #,##0.0_);_(* \(#,##0.0\);_(* &quot;-&quot;?_);_(@_)"/>
    <numFmt numFmtId="190" formatCode="mmm\-yyyy"/>
    <numFmt numFmtId="191" formatCode="0.00000000"/>
    <numFmt numFmtId="192" formatCode="_(* #.##0.0_);_(* \(#.##0.0\);_(* &quot;-&quot;??_);_(@_)"/>
    <numFmt numFmtId="193" formatCode="0.000%"/>
  </numFmts>
  <fonts count="31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4"/>
      <name val="Times New Roman"/>
      <family val="1"/>
    </font>
    <font>
      <b/>
      <sz val="10"/>
      <name val="Arial Narrow"/>
      <family val="2"/>
    </font>
    <font>
      <i/>
      <sz val="11"/>
      <name val="Arial Narrow"/>
      <family val="2"/>
    </font>
    <font>
      <i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b/>
      <u val="single"/>
      <sz val="10"/>
      <name val="Arial"/>
      <family val="2"/>
    </font>
    <font>
      <b/>
      <sz val="11"/>
      <name val="Times New Roman"/>
      <family val="1"/>
    </font>
    <font>
      <sz val="11"/>
      <name val="Arial"/>
      <family val="0"/>
    </font>
    <font>
      <sz val="9"/>
      <name val="Arial Narrow"/>
      <family val="2"/>
    </font>
    <font>
      <sz val="10"/>
      <color indexed="9"/>
      <name val="Arial"/>
      <family val="0"/>
    </font>
    <font>
      <sz val="11.25"/>
      <name val="Arial"/>
      <family val="0"/>
    </font>
    <font>
      <sz val="8.25"/>
      <name val="Arial Narrow"/>
      <family val="2"/>
    </font>
    <font>
      <sz val="10.75"/>
      <name val="Arial"/>
      <family val="0"/>
    </font>
    <font>
      <sz val="10"/>
      <name val="MS Sans Serif"/>
      <family val="0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11.5"/>
      <name val="Arial"/>
      <family val="0"/>
    </font>
    <font>
      <sz val="6"/>
      <name val="Arial Narrow"/>
      <family val="2"/>
    </font>
    <font>
      <b/>
      <sz val="12"/>
      <name val="Times New Roman"/>
      <family val="1"/>
    </font>
    <font>
      <sz val="22"/>
      <name val="Times New Roman"/>
      <family val="1"/>
    </font>
    <font>
      <b/>
      <i/>
      <sz val="9"/>
      <name val="Arial Narrow"/>
      <family val="2"/>
    </font>
    <font>
      <sz val="12"/>
      <name val="Times New Roman"/>
      <family val="1"/>
    </font>
    <font>
      <i/>
      <sz val="9"/>
      <name val="Arial Narrow"/>
      <family val="2"/>
    </font>
    <font>
      <b/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4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indent="1"/>
    </xf>
    <xf numFmtId="166" fontId="2" fillId="0" borderId="0" xfId="15" applyNumberFormat="1" applyFont="1" applyBorder="1" applyAlignment="1">
      <alignment vertical="center"/>
    </xf>
    <xf numFmtId="166" fontId="2" fillId="0" borderId="0" xfId="15" applyNumberFormat="1" applyFont="1" applyBorder="1" applyAlignment="1">
      <alignment/>
    </xf>
    <xf numFmtId="166" fontId="2" fillId="0" borderId="4" xfId="15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173" fontId="2" fillId="0" borderId="0" xfId="15" applyNumberFormat="1" applyFont="1" applyBorder="1" applyAlignment="1">
      <alignment vertical="center"/>
    </xf>
    <xf numFmtId="173" fontId="2" fillId="0" borderId="0" xfId="15" applyNumberFormat="1" applyFont="1" applyBorder="1" applyAlignment="1">
      <alignment/>
    </xf>
    <xf numFmtId="173" fontId="2" fillId="0" borderId="4" xfId="15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5" xfId="0" applyFont="1" applyBorder="1" applyAlignment="1">
      <alignment vertical="center"/>
    </xf>
    <xf numFmtId="0" fontId="2" fillId="0" borderId="6" xfId="0" applyFont="1" applyBorder="1" applyAlignment="1">
      <alignment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9" xfId="0" applyFont="1" applyBorder="1" applyAlignment="1">
      <alignment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indent="2"/>
    </xf>
    <xf numFmtId="0" fontId="4" fillId="0" borderId="3" xfId="0" applyFont="1" applyBorder="1" applyAlignment="1">
      <alignment horizontal="left" indent="1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19" applyFont="1" applyFill="1" applyAlignment="1">
      <alignment horizontal="centerContinuous" vertical="center"/>
      <protection/>
    </xf>
    <xf numFmtId="0" fontId="13" fillId="0" borderId="0" xfId="0" applyFont="1" applyAlignment="1">
      <alignment horizontal="centerContinuous" vertical="center"/>
    </xf>
    <xf numFmtId="3" fontId="2" fillId="0" borderId="0" xfId="0" applyNumberFormat="1" applyFont="1" applyBorder="1" applyAlignment="1">
      <alignment horizontal="centerContinuous" vertical="center"/>
    </xf>
    <xf numFmtId="3" fontId="0" fillId="0" borderId="0" xfId="0" applyNumberFormat="1" applyAlignment="1">
      <alignment/>
    </xf>
    <xf numFmtId="0" fontId="14" fillId="0" borderId="16" xfId="0" applyFont="1" applyFill="1" applyBorder="1" applyAlignment="1">
      <alignment/>
    </xf>
    <xf numFmtId="3" fontId="8" fillId="0" borderId="16" xfId="0" applyNumberFormat="1" applyFont="1" applyFill="1" applyBorder="1" applyAlignment="1">
      <alignment horizontal="center" vertical="center" wrapText="1"/>
    </xf>
    <xf numFmtId="43" fontId="8" fillId="0" borderId="17" xfId="15" applyFont="1" applyFill="1" applyBorder="1" applyAlignment="1">
      <alignment/>
    </xf>
    <xf numFmtId="43" fontId="14" fillId="0" borderId="17" xfId="15" applyFont="1" applyFill="1" applyBorder="1" applyAlignment="1">
      <alignment/>
    </xf>
    <xf numFmtId="166" fontId="14" fillId="0" borderId="17" xfId="15" applyNumberFormat="1" applyFont="1" applyFill="1" applyBorder="1" applyAlignment="1">
      <alignment/>
    </xf>
    <xf numFmtId="43" fontId="8" fillId="0" borderId="11" xfId="15" applyFont="1" applyFill="1" applyBorder="1" applyAlignment="1">
      <alignment/>
    </xf>
    <xf numFmtId="43" fontId="14" fillId="0" borderId="11" xfId="15" applyFont="1" applyFill="1" applyBorder="1" applyAlignment="1">
      <alignment/>
    </xf>
    <xf numFmtId="166" fontId="14" fillId="0" borderId="11" xfId="15" applyNumberFormat="1" applyFont="1" applyFill="1" applyBorder="1" applyAlignment="1">
      <alignment/>
    </xf>
    <xf numFmtId="43" fontId="8" fillId="0" borderId="0" xfId="15" applyFont="1" applyFill="1" applyBorder="1" applyAlignment="1">
      <alignment/>
    </xf>
    <xf numFmtId="43" fontId="14" fillId="0" borderId="0" xfId="15" applyFont="1" applyFill="1" applyBorder="1" applyAlignment="1">
      <alignment/>
    </xf>
    <xf numFmtId="166" fontId="14" fillId="0" borderId="0" xfId="15" applyNumberFormat="1" applyFont="1" applyFill="1" applyBorder="1" applyAlignment="1">
      <alignment/>
    </xf>
    <xf numFmtId="166" fontId="8" fillId="0" borderId="0" xfId="15" applyNumberFormat="1" applyFont="1" applyFill="1" applyBorder="1" applyAlignment="1">
      <alignment/>
    </xf>
    <xf numFmtId="43" fontId="14" fillId="0" borderId="18" xfId="15" applyFont="1" applyFill="1" applyBorder="1" applyAlignment="1">
      <alignment/>
    </xf>
    <xf numFmtId="43" fontId="8" fillId="0" borderId="18" xfId="15" applyFont="1" applyFill="1" applyBorder="1" applyAlignment="1">
      <alignment/>
    </xf>
    <xf numFmtId="166" fontId="8" fillId="0" borderId="18" xfId="15" applyNumberFormat="1" applyFont="1" applyFill="1" applyBorder="1" applyAlignment="1">
      <alignment/>
    </xf>
    <xf numFmtId="0" fontId="8" fillId="0" borderId="16" xfId="0" applyFont="1" applyFill="1" applyBorder="1" applyAlignment="1">
      <alignment/>
    </xf>
    <xf numFmtId="166" fontId="8" fillId="0" borderId="16" xfId="15" applyNumberFormat="1" applyFont="1" applyFill="1" applyBorder="1" applyAlignment="1">
      <alignment/>
    </xf>
    <xf numFmtId="166" fontId="0" fillId="0" borderId="0" xfId="15" applyNumberFormat="1" applyAlignment="1">
      <alignment/>
    </xf>
    <xf numFmtId="0" fontId="2" fillId="0" borderId="0" xfId="0" applyFont="1" applyAlignment="1">
      <alignment/>
    </xf>
    <xf numFmtId="0" fontId="14" fillId="0" borderId="0" xfId="19" applyFont="1" applyFill="1" applyBorder="1" applyAlignment="1">
      <alignment horizontal="centerContinuous" vertical="center"/>
      <protection/>
    </xf>
    <xf numFmtId="0" fontId="8" fillId="0" borderId="0" xfId="20" applyFont="1" applyFill="1" applyBorder="1" applyAlignment="1">
      <alignment horizontal="left" vertical="center"/>
      <protection/>
    </xf>
    <xf numFmtId="166" fontId="9" fillId="0" borderId="0" xfId="15" applyNumberFormat="1" applyFont="1" applyAlignment="1">
      <alignment vertical="center"/>
    </xf>
    <xf numFmtId="173" fontId="9" fillId="0" borderId="0" xfId="15" applyNumberFormat="1" applyFont="1" applyAlignment="1">
      <alignment vertical="center"/>
    </xf>
    <xf numFmtId="0" fontId="8" fillId="0" borderId="11" xfId="20" applyFont="1" applyFill="1" applyBorder="1" applyAlignment="1">
      <alignment horizontal="left" vertical="center"/>
      <protection/>
    </xf>
    <xf numFmtId="166" fontId="9" fillId="0" borderId="11" xfId="15" applyNumberFormat="1" applyFont="1" applyBorder="1" applyAlignment="1">
      <alignment vertical="center"/>
    </xf>
    <xf numFmtId="173" fontId="9" fillId="0" borderId="11" xfId="15" applyNumberFormat="1" applyFont="1" applyBorder="1" applyAlignment="1">
      <alignment vertical="center"/>
    </xf>
    <xf numFmtId="0" fontId="2" fillId="0" borderId="0" xfId="0" applyFont="1" applyAlignment="1">
      <alignment/>
    </xf>
    <xf numFmtId="0" fontId="25" fillId="0" borderId="0" xfId="19" applyFont="1" applyFill="1" applyAlignment="1">
      <alignment horizontal="centerContinuous"/>
      <protection/>
    </xf>
    <xf numFmtId="0" fontId="14" fillId="0" borderId="0" xfId="19" applyFont="1" applyFill="1" applyAlignment="1">
      <alignment horizontal="centerContinuous" vertical="center"/>
      <protection/>
    </xf>
    <xf numFmtId="164" fontId="14" fillId="0" borderId="0" xfId="21" applyNumberFormat="1" applyFont="1" applyFill="1" applyAlignment="1">
      <alignment horizontal="centerContinuous" vertical="center"/>
    </xf>
    <xf numFmtId="0" fontId="0" fillId="0" borderId="0" xfId="0" applyFont="1" applyAlignment="1">
      <alignment/>
    </xf>
    <xf numFmtId="0" fontId="26" fillId="0" borderId="0" xfId="19" applyFont="1" applyFill="1" applyAlignment="1">
      <alignment horizontal="centerContinuous"/>
      <protection/>
    </xf>
    <xf numFmtId="0" fontId="27" fillId="0" borderId="0" xfId="19" applyFont="1" applyFill="1" applyBorder="1" applyAlignment="1">
      <alignment horizontal="centerContinuous" vertical="center"/>
      <protection/>
    </xf>
    <xf numFmtId="164" fontId="27" fillId="0" borderId="0" xfId="21" applyNumberFormat="1" applyFont="1" applyFill="1" applyBorder="1" applyAlignment="1">
      <alignment horizontal="centerContinuous" vertical="center"/>
    </xf>
    <xf numFmtId="164" fontId="27" fillId="0" borderId="0" xfId="21" applyNumberFormat="1" applyFont="1" applyFill="1" applyAlignment="1">
      <alignment horizontal="centerContinuous" vertical="center"/>
    </xf>
    <xf numFmtId="177" fontId="25" fillId="0" borderId="0" xfId="19" applyNumberFormat="1" applyFont="1" applyFill="1" applyAlignment="1">
      <alignment horizontal="centerContinuous"/>
      <protection/>
    </xf>
    <xf numFmtId="0" fontId="28" fillId="0" borderId="0" xfId="19" applyFont="1" applyFill="1" applyAlignment="1">
      <alignment horizontal="centerContinuous"/>
      <protection/>
    </xf>
    <xf numFmtId="0" fontId="14" fillId="0" borderId="14" xfId="19" applyFont="1" applyFill="1" applyBorder="1" applyAlignment="1">
      <alignment vertical="center"/>
      <protection/>
    </xf>
    <xf numFmtId="0" fontId="14" fillId="0" borderId="14" xfId="19" applyFont="1" applyFill="1" applyBorder="1" applyAlignment="1">
      <alignment horizontal="right" vertical="center"/>
      <protection/>
    </xf>
    <xf numFmtId="164" fontId="14" fillId="0" borderId="14" xfId="21" applyNumberFormat="1" applyFont="1" applyFill="1" applyBorder="1" applyAlignment="1">
      <alignment horizontal="right" vertical="center"/>
    </xf>
    <xf numFmtId="0" fontId="14" fillId="0" borderId="18" xfId="19" applyFont="1" applyFill="1" applyBorder="1" applyAlignment="1">
      <alignment horizontal="centerContinuous" vertical="center"/>
      <protection/>
    </xf>
    <xf numFmtId="165" fontId="8" fillId="0" borderId="19" xfId="19" applyNumberFormat="1" applyFont="1" applyFill="1" applyBorder="1" applyAlignment="1">
      <alignment horizontal="right" vertical="center"/>
      <protection/>
    </xf>
    <xf numFmtId="165" fontId="8" fillId="0" borderId="19" xfId="19" applyNumberFormat="1" applyFont="1" applyFill="1" applyBorder="1" applyAlignment="1">
      <alignment horizontal="center" vertical="center"/>
      <protection/>
    </xf>
    <xf numFmtId="165" fontId="8" fillId="0" borderId="0" xfId="19" applyNumberFormat="1" applyFont="1" applyFill="1" applyBorder="1" applyAlignment="1">
      <alignment horizontal="right" vertical="center"/>
      <protection/>
    </xf>
    <xf numFmtId="0" fontId="8" fillId="0" borderId="0" xfId="20" applyFont="1" applyFill="1" applyBorder="1" applyAlignment="1">
      <alignment horizontal="left" vertical="center" indent="1"/>
      <protection/>
    </xf>
    <xf numFmtId="0" fontId="14" fillId="0" borderId="0" xfId="20" applyFont="1" applyFill="1" applyBorder="1" applyAlignment="1">
      <alignment horizontal="left" vertical="center" indent="2"/>
      <protection/>
    </xf>
    <xf numFmtId="0" fontId="14" fillId="0" borderId="0" xfId="20" applyFont="1" applyFill="1" applyBorder="1" applyAlignment="1">
      <alignment horizontal="left" vertical="center" wrapText="1" indent="2"/>
      <protection/>
    </xf>
    <xf numFmtId="0" fontId="14" fillId="0" borderId="0" xfId="20" applyFont="1" applyFill="1" applyBorder="1" applyAlignment="1">
      <alignment vertical="center"/>
      <protection/>
    </xf>
    <xf numFmtId="0" fontId="8" fillId="0" borderId="14" xfId="20" applyFont="1" applyFill="1" applyBorder="1" applyAlignment="1">
      <alignment horizontal="left" vertical="center"/>
      <protection/>
    </xf>
    <xf numFmtId="0" fontId="14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3" fontId="8" fillId="0" borderId="0" xfId="20" applyNumberFormat="1" applyFont="1" applyFill="1" applyBorder="1" applyAlignment="1">
      <alignment vertical="center"/>
      <protection/>
    </xf>
    <xf numFmtId="164" fontId="14" fillId="0" borderId="0" xfId="21" applyNumberFormat="1" applyFont="1" applyFill="1" applyAlignment="1">
      <alignment horizontal="right" vertical="center"/>
    </xf>
    <xf numFmtId="0" fontId="29" fillId="0" borderId="0" xfId="19" applyFont="1" applyFill="1" applyBorder="1" applyAlignment="1">
      <alignment horizontal="right" vertical="center"/>
      <protection/>
    </xf>
    <xf numFmtId="0" fontId="14" fillId="0" borderId="0" xfId="19" applyFont="1" applyFill="1" applyAlignment="1">
      <alignment vertical="center"/>
      <protection/>
    </xf>
    <xf numFmtId="0" fontId="8" fillId="0" borderId="0" xfId="19" applyFont="1" applyFill="1" applyAlignment="1">
      <alignment horizontal="centerContinuous" vertical="center"/>
      <protection/>
    </xf>
    <xf numFmtId="0" fontId="7" fillId="0" borderId="0" xfId="19" applyFont="1" applyFill="1" applyAlignment="1">
      <alignment horizontal="centerContinuous"/>
      <protection/>
    </xf>
    <xf numFmtId="0" fontId="2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166" fontId="2" fillId="0" borderId="0" xfId="15" applyNumberFormat="1" applyFont="1" applyAlignment="1">
      <alignment/>
    </xf>
    <xf numFmtId="170" fontId="2" fillId="0" borderId="11" xfId="0" applyNumberFormat="1" applyFont="1" applyBorder="1" applyAlignment="1">
      <alignment horizontal="center"/>
    </xf>
    <xf numFmtId="181" fontId="2" fillId="0" borderId="11" xfId="15" applyNumberFormat="1" applyFont="1" applyBorder="1" applyAlignment="1">
      <alignment/>
    </xf>
    <xf numFmtId="170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15" fillId="2" borderId="0" xfId="0" applyFont="1" applyFill="1" applyAlignment="1">
      <alignment wrapText="1"/>
    </xf>
    <xf numFmtId="166" fontId="2" fillId="0" borderId="4" xfId="15" applyNumberFormat="1" applyFont="1" applyFill="1" applyBorder="1" applyAlignment="1">
      <alignment/>
    </xf>
    <xf numFmtId="173" fontId="2" fillId="0" borderId="4" xfId="15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8" fillId="0" borderId="7" xfId="0" applyFont="1" applyFill="1" applyBorder="1" applyAlignment="1">
      <alignment horizontal="center" vertical="center" wrapText="1"/>
    </xf>
    <xf numFmtId="170" fontId="2" fillId="0" borderId="0" xfId="0" applyNumberFormat="1" applyFont="1" applyFill="1" applyBorder="1" applyAlignment="1">
      <alignment horizontal="center"/>
    </xf>
    <xf numFmtId="181" fontId="2" fillId="0" borderId="0" xfId="15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0" fillId="2" borderId="0" xfId="0" applyFont="1" applyFill="1" applyBorder="1" applyAlignment="1">
      <alignment horizontal="center" vertical="center"/>
    </xf>
    <xf numFmtId="188" fontId="20" fillId="2" borderId="0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/>
    </xf>
    <xf numFmtId="173" fontId="21" fillId="2" borderId="0" xfId="15" applyNumberFormat="1" applyFont="1" applyFill="1" applyBorder="1" applyAlignment="1">
      <alignment/>
    </xf>
    <xf numFmtId="0" fontId="20" fillId="2" borderId="0" xfId="0" applyFont="1" applyFill="1" applyBorder="1" applyAlignment="1">
      <alignment/>
    </xf>
    <xf numFmtId="173" fontId="20" fillId="2" borderId="0" xfId="15" applyNumberFormat="1" applyFont="1" applyFill="1" applyBorder="1" applyAlignment="1">
      <alignment/>
    </xf>
    <xf numFmtId="167" fontId="20" fillId="2" borderId="0" xfId="0" applyNumberFormat="1" applyFont="1" applyFill="1" applyBorder="1" applyAlignment="1">
      <alignment/>
    </xf>
    <xf numFmtId="0" fontId="15" fillId="2" borderId="0" xfId="0" applyFont="1" applyFill="1" applyAlignment="1">
      <alignment/>
    </xf>
    <xf numFmtId="166" fontId="30" fillId="0" borderId="0" xfId="15" applyNumberFormat="1" applyFont="1" applyAlignment="1">
      <alignment vertical="center"/>
    </xf>
    <xf numFmtId="173" fontId="30" fillId="0" borderId="0" xfId="15" applyNumberFormat="1" applyFont="1" applyAlignment="1">
      <alignment vertical="center"/>
    </xf>
    <xf numFmtId="166" fontId="30" fillId="0" borderId="11" xfId="15" applyNumberFormat="1" applyFont="1" applyBorder="1" applyAlignment="1">
      <alignment vertical="center"/>
    </xf>
    <xf numFmtId="173" fontId="30" fillId="0" borderId="11" xfId="15" applyNumberFormat="1" applyFont="1" applyBorder="1" applyAlignment="1">
      <alignment vertical="center"/>
    </xf>
    <xf numFmtId="10" fontId="0" fillId="0" borderId="0" xfId="21" applyNumberFormat="1" applyAlignment="1">
      <alignment/>
    </xf>
    <xf numFmtId="10" fontId="0" fillId="0" borderId="0" xfId="0" applyNumberFormat="1" applyAlignment="1">
      <alignment/>
    </xf>
    <xf numFmtId="181" fontId="2" fillId="0" borderId="10" xfId="15" applyNumberFormat="1" applyFont="1" applyFill="1" applyBorder="1" applyAlignment="1">
      <alignment/>
    </xf>
    <xf numFmtId="181" fontId="2" fillId="0" borderId="4" xfId="15" applyNumberFormat="1" applyFont="1" applyFill="1" applyBorder="1" applyAlignment="1">
      <alignment/>
    </xf>
    <xf numFmtId="177" fontId="8" fillId="0" borderId="7" xfId="0" applyNumberFormat="1" applyFont="1" applyBorder="1" applyAlignment="1">
      <alignment horizontal="center" vertical="center" wrapText="1"/>
    </xf>
    <xf numFmtId="10" fontId="2" fillId="0" borderId="0" xfId="21" applyNumberFormat="1" applyFont="1" applyAlignment="1">
      <alignment/>
    </xf>
    <xf numFmtId="0" fontId="4" fillId="0" borderId="5" xfId="0" applyFont="1" applyFill="1" applyBorder="1" applyAlignment="1">
      <alignment vertical="center"/>
    </xf>
    <xf numFmtId="193" fontId="2" fillId="0" borderId="0" xfId="21" applyNumberFormat="1" applyFont="1" applyAlignment="1">
      <alignment/>
    </xf>
    <xf numFmtId="177" fontId="4" fillId="0" borderId="20" xfId="0" applyNumberFormat="1" applyFont="1" applyFill="1" applyBorder="1" applyAlignment="1">
      <alignment horizontal="left" vertical="center" indent="1"/>
    </xf>
    <xf numFmtId="3" fontId="8" fillId="0" borderId="21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2" fillId="0" borderId="22" xfId="20" applyFont="1" applyFill="1" applyBorder="1" applyAlignment="1">
      <alignment horizontal="center" vertical="center"/>
      <protection/>
    </xf>
    <xf numFmtId="0" fontId="22" fillId="0" borderId="23" xfId="20" applyFont="1" applyFill="1" applyBorder="1" applyAlignment="1">
      <alignment horizontal="center" vertical="center"/>
      <protection/>
    </xf>
    <xf numFmtId="0" fontId="9" fillId="0" borderId="17" xfId="0" applyFont="1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BolMen_PropuestaComentariosfMemo232-SAAFP" xfId="19"/>
    <cellStyle name="Normal_SEM8.XL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Afi!$A$37</c:f>
        </c:strRef>
      </c:tx>
      <c:layout>
        <c:manualLayout>
          <c:xMode val="factor"/>
          <c:yMode val="factor"/>
          <c:x val="-0.0145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01825"/>
          <c:y val="0.12225"/>
          <c:w val="0.95375"/>
          <c:h val="0.87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Afi!$B$23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(Afi!$A$23,Afi!$A$25,Afi!$A$27,Afi!$A$29,Afi!$A$31)</c:f>
              <c:strCache/>
            </c:strRef>
          </c:cat>
          <c:val>
            <c:numRef>
              <c:f>(Afi!$F$23,Afi!$F$25,Afi!$F$27,Afi!$F$29,Afi!$F$31)</c:f>
              <c:numCache/>
            </c:numRef>
          </c:val>
        </c:ser>
        <c:ser>
          <c:idx val="1"/>
          <c:order val="1"/>
          <c:tx>
            <c:strRef>
              <c:f>Afi!$B$24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(Afi!$F$24,Afi!$F$26,Afi!$F$28,Afi!$F$30,Afi!$F$32)</c:f>
              <c:numCache/>
            </c:numRef>
          </c:val>
        </c:ser>
        <c:overlap val="100"/>
        <c:axId val="57771902"/>
        <c:axId val="50185071"/>
      </c:barChart>
      <c:catAx>
        <c:axId val="57771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185071"/>
        <c:crosses val="autoZero"/>
        <c:auto val="1"/>
        <c:lblOffset val="100"/>
        <c:noMultiLvlLbl val="0"/>
      </c:catAx>
      <c:valAx>
        <c:axId val="501850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7719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5"/>
          <c:y val="0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AFILIACIONES EN LAS ÚLTIMAS CUATRO SEMANAS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675"/>
          <c:w val="0.95375"/>
          <c:h val="0.8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Afi!$B$33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Afi!$C$22:$F$22</c:f>
              <c:strCache/>
            </c:strRef>
          </c:cat>
          <c:val>
            <c:numRef>
              <c:f>Afi!$C$33:$F$33</c:f>
              <c:numCache/>
            </c:numRef>
          </c:val>
        </c:ser>
        <c:ser>
          <c:idx val="1"/>
          <c:order val="1"/>
          <c:tx>
            <c:strRef>
              <c:f>Afi!$B$34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Afi!$C$22:$F$22</c:f>
              <c:strCache/>
            </c:strRef>
          </c:cat>
          <c:val>
            <c:numRef>
              <c:f>Afi!$C$34:$F$34</c:f>
              <c:numCache/>
            </c:numRef>
          </c:val>
        </c:ser>
        <c:overlap val="100"/>
        <c:axId val="49012456"/>
        <c:axId val="38458921"/>
      </c:barChart>
      <c:catAx>
        <c:axId val="49012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458921"/>
        <c:crosses val="autoZero"/>
        <c:auto val="1"/>
        <c:lblOffset val="100"/>
        <c:noMultiLvlLbl val="0"/>
      </c:catAx>
      <c:valAx>
        <c:axId val="384589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0124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TOTAL FONDO DE PENSIONES
(En millones de nuevos soles)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R!$A$22</c:f>
              <c:strCache>
                <c:ptCount val="1"/>
                <c:pt idx="0">
                  <c:v>Fondo de Pensiones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R!$C$20:$F$20</c:f>
              <c:strCache>
                <c:ptCount val="4"/>
                <c:pt idx="0">
                  <c:v>Al 8 de Septiembre</c:v>
                </c:pt>
                <c:pt idx="1">
                  <c:v>Al 15 de Septiembre</c:v>
                </c:pt>
                <c:pt idx="2">
                  <c:v>Al 22 de Septiembre</c:v>
                </c:pt>
                <c:pt idx="3">
                  <c:v>Al 29 de Septiembre</c:v>
                </c:pt>
              </c:strCache>
            </c:strRef>
          </c:cat>
          <c:val>
            <c:numRef>
              <c:f>R!$C$22:$F$22</c:f>
              <c:numCache>
                <c:ptCount val="4"/>
                <c:pt idx="0">
                  <c:v>40577.749413702666</c:v>
                </c:pt>
                <c:pt idx="1">
                  <c:v>40399.81400067984</c:v>
                </c:pt>
                <c:pt idx="2">
                  <c:v>40564.42933898797</c:v>
                </c:pt>
                <c:pt idx="3">
                  <c:v>41264.76117632196</c:v>
                </c:pt>
              </c:numCache>
            </c:numRef>
          </c:val>
          <c:smooth val="0"/>
        </c:ser>
        <c:marker val="1"/>
        <c:axId val="10585970"/>
        <c:axId val="28164867"/>
      </c:lineChart>
      <c:catAx>
        <c:axId val="10585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164867"/>
        <c:crosses val="autoZero"/>
        <c:auto val="1"/>
        <c:lblOffset val="100"/>
        <c:noMultiLvlLbl val="0"/>
      </c:catAx>
      <c:valAx>
        <c:axId val="281648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5859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Inv!$A$47</c:f>
        </c:strRef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3025"/>
          <c:y val="0.257"/>
          <c:w val="0.31625"/>
          <c:h val="0.5765"/>
        </c:manualLayout>
      </c:layout>
      <c:pieChart>
        <c:varyColors val="1"/>
        <c:ser>
          <c:idx val="0"/>
          <c:order val="0"/>
          <c:tx>
            <c:strRef>
              <c:f>Inv!$B$49</c:f>
              <c:strCache>
                <c:ptCount val="1"/>
                <c:pt idx="0">
                  <c:v>TOTAL CARTERA ADMINISTRADA POR INSTRUMENTO FINANCIERO    Al 29 de Septiembre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Inv!$A$50:$A$60</c:f>
              <c:strCache/>
            </c:strRef>
          </c:cat>
          <c:val>
            <c:numRef>
              <c:f>Inv!$B$50:$B$60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65"/>
          <c:w val="0.9615"/>
          <c:h val="0.792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VC12!$A$11:$A$35</c:f>
              <c:strCache>
                <c:ptCount val="25"/>
                <c:pt idx="0">
                  <c:v>38957</c:v>
                </c:pt>
                <c:pt idx="1">
                  <c:v>38958</c:v>
                </c:pt>
                <c:pt idx="2">
                  <c:v>38959</c:v>
                </c:pt>
                <c:pt idx="3">
                  <c:v>38960</c:v>
                </c:pt>
                <c:pt idx="4">
                  <c:v>38961</c:v>
                </c:pt>
                <c:pt idx="5">
                  <c:v>38964</c:v>
                </c:pt>
                <c:pt idx="6">
                  <c:v>38965</c:v>
                </c:pt>
                <c:pt idx="7">
                  <c:v>38966</c:v>
                </c:pt>
                <c:pt idx="8">
                  <c:v>38967</c:v>
                </c:pt>
                <c:pt idx="9">
                  <c:v>38968</c:v>
                </c:pt>
                <c:pt idx="10">
                  <c:v>38971</c:v>
                </c:pt>
                <c:pt idx="11">
                  <c:v>38972</c:v>
                </c:pt>
                <c:pt idx="12">
                  <c:v>38973</c:v>
                </c:pt>
                <c:pt idx="13">
                  <c:v>38974</c:v>
                </c:pt>
                <c:pt idx="14">
                  <c:v>38975</c:v>
                </c:pt>
                <c:pt idx="15">
                  <c:v>38978</c:v>
                </c:pt>
                <c:pt idx="16">
                  <c:v>38979</c:v>
                </c:pt>
                <c:pt idx="17">
                  <c:v>38980</c:v>
                </c:pt>
                <c:pt idx="18">
                  <c:v>38981</c:v>
                </c:pt>
                <c:pt idx="19">
                  <c:v>38982</c:v>
                </c:pt>
                <c:pt idx="20">
                  <c:v>38985</c:v>
                </c:pt>
                <c:pt idx="21">
                  <c:v>38986</c:v>
                </c:pt>
                <c:pt idx="22">
                  <c:v>38987</c:v>
                </c:pt>
                <c:pt idx="23">
                  <c:v>38988</c:v>
                </c:pt>
                <c:pt idx="24">
                  <c:v>38989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10.6379206</c:v>
                </c:pt>
                <c:pt idx="1">
                  <c:v>10.6405013</c:v>
                </c:pt>
                <c:pt idx="2">
                  <c:v>10.6465758</c:v>
                </c:pt>
                <c:pt idx="3">
                  <c:v>10.67281</c:v>
                </c:pt>
                <c:pt idx="4">
                  <c:v>10.6999277</c:v>
                </c:pt>
                <c:pt idx="5">
                  <c:v>10.7178199</c:v>
                </c:pt>
                <c:pt idx="6">
                  <c:v>10.7246075</c:v>
                </c:pt>
                <c:pt idx="7">
                  <c:v>10.7156776</c:v>
                </c:pt>
                <c:pt idx="8">
                  <c:v>10.715142</c:v>
                </c:pt>
                <c:pt idx="9">
                  <c:v>10.7221553</c:v>
                </c:pt>
                <c:pt idx="10">
                  <c:v>10.7124016</c:v>
                </c:pt>
                <c:pt idx="11">
                  <c:v>10.7147226</c:v>
                </c:pt>
                <c:pt idx="12">
                  <c:v>10.7274529</c:v>
                </c:pt>
                <c:pt idx="13">
                  <c:v>10.7312</c:v>
                </c:pt>
                <c:pt idx="14">
                  <c:v>10.7314212</c:v>
                </c:pt>
                <c:pt idx="15">
                  <c:v>10.7440798</c:v>
                </c:pt>
                <c:pt idx="16">
                  <c:v>10.7514283</c:v>
                </c:pt>
                <c:pt idx="17">
                  <c:v>10.7574234</c:v>
                </c:pt>
                <c:pt idx="18">
                  <c:v>10.7570366</c:v>
                </c:pt>
                <c:pt idx="19">
                  <c:v>10.7580616</c:v>
                </c:pt>
                <c:pt idx="20">
                  <c:v>10.7629936</c:v>
                </c:pt>
                <c:pt idx="21">
                  <c:v>10.7776095</c:v>
                </c:pt>
                <c:pt idx="22">
                  <c:v>10.8005326</c:v>
                </c:pt>
                <c:pt idx="23">
                  <c:v>10.801159</c:v>
                </c:pt>
                <c:pt idx="24">
                  <c:v>10.8037368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VC12!$A$11:$A$35</c:f>
              <c:strCache>
                <c:ptCount val="25"/>
                <c:pt idx="0">
                  <c:v>38957</c:v>
                </c:pt>
                <c:pt idx="1">
                  <c:v>38958</c:v>
                </c:pt>
                <c:pt idx="2">
                  <c:v>38959</c:v>
                </c:pt>
                <c:pt idx="3">
                  <c:v>38960</c:v>
                </c:pt>
                <c:pt idx="4">
                  <c:v>38961</c:v>
                </c:pt>
                <c:pt idx="5">
                  <c:v>38964</c:v>
                </c:pt>
                <c:pt idx="6">
                  <c:v>38965</c:v>
                </c:pt>
                <c:pt idx="7">
                  <c:v>38966</c:v>
                </c:pt>
                <c:pt idx="8">
                  <c:v>38967</c:v>
                </c:pt>
                <c:pt idx="9">
                  <c:v>38968</c:v>
                </c:pt>
                <c:pt idx="10">
                  <c:v>38971</c:v>
                </c:pt>
                <c:pt idx="11">
                  <c:v>38972</c:v>
                </c:pt>
                <c:pt idx="12">
                  <c:v>38973</c:v>
                </c:pt>
                <c:pt idx="13">
                  <c:v>38974</c:v>
                </c:pt>
                <c:pt idx="14">
                  <c:v>38975</c:v>
                </c:pt>
                <c:pt idx="15">
                  <c:v>38978</c:v>
                </c:pt>
                <c:pt idx="16">
                  <c:v>38979</c:v>
                </c:pt>
                <c:pt idx="17">
                  <c:v>38980</c:v>
                </c:pt>
                <c:pt idx="18">
                  <c:v>38981</c:v>
                </c:pt>
                <c:pt idx="19">
                  <c:v>38982</c:v>
                </c:pt>
                <c:pt idx="20">
                  <c:v>38985</c:v>
                </c:pt>
                <c:pt idx="21">
                  <c:v>38986</c:v>
                </c:pt>
                <c:pt idx="22">
                  <c:v>38987</c:v>
                </c:pt>
                <c:pt idx="23">
                  <c:v>38988</c:v>
                </c:pt>
                <c:pt idx="24">
                  <c:v>38989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10.9487032</c:v>
                </c:pt>
                <c:pt idx="1">
                  <c:v>10.944305</c:v>
                </c:pt>
                <c:pt idx="2">
                  <c:v>10.9462699</c:v>
                </c:pt>
                <c:pt idx="3">
                  <c:v>10.9668123</c:v>
                </c:pt>
                <c:pt idx="4">
                  <c:v>10.9843398</c:v>
                </c:pt>
                <c:pt idx="5">
                  <c:v>11.0080538</c:v>
                </c:pt>
                <c:pt idx="6">
                  <c:v>11.0260041</c:v>
                </c:pt>
                <c:pt idx="7">
                  <c:v>11.0316916</c:v>
                </c:pt>
                <c:pt idx="8">
                  <c:v>11.0251941</c:v>
                </c:pt>
                <c:pt idx="9">
                  <c:v>11.0425429</c:v>
                </c:pt>
                <c:pt idx="10">
                  <c:v>11.03343</c:v>
                </c:pt>
                <c:pt idx="11">
                  <c:v>11.0217897</c:v>
                </c:pt>
                <c:pt idx="12">
                  <c:v>11.0312903</c:v>
                </c:pt>
                <c:pt idx="13">
                  <c:v>11.0363746</c:v>
                </c:pt>
                <c:pt idx="14">
                  <c:v>11.0227592</c:v>
                </c:pt>
                <c:pt idx="15">
                  <c:v>11.0414834</c:v>
                </c:pt>
                <c:pt idx="16">
                  <c:v>11.0481694</c:v>
                </c:pt>
                <c:pt idx="17">
                  <c:v>11.0467959</c:v>
                </c:pt>
                <c:pt idx="18">
                  <c:v>11.0509234</c:v>
                </c:pt>
                <c:pt idx="19">
                  <c:v>11.053179</c:v>
                </c:pt>
                <c:pt idx="20">
                  <c:v>11.0564612</c:v>
                </c:pt>
                <c:pt idx="21">
                  <c:v>11.0769749</c:v>
                </c:pt>
                <c:pt idx="22">
                  <c:v>11.1097417</c:v>
                </c:pt>
                <c:pt idx="23">
                  <c:v>11.1154191</c:v>
                </c:pt>
                <c:pt idx="24">
                  <c:v>11.1310528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VC12!$A$11:$A$35</c:f>
              <c:strCache>
                <c:ptCount val="25"/>
                <c:pt idx="0">
                  <c:v>38957</c:v>
                </c:pt>
                <c:pt idx="1">
                  <c:v>38958</c:v>
                </c:pt>
                <c:pt idx="2">
                  <c:v>38959</c:v>
                </c:pt>
                <c:pt idx="3">
                  <c:v>38960</c:v>
                </c:pt>
                <c:pt idx="4">
                  <c:v>38961</c:v>
                </c:pt>
                <c:pt idx="5">
                  <c:v>38964</c:v>
                </c:pt>
                <c:pt idx="6">
                  <c:v>38965</c:v>
                </c:pt>
                <c:pt idx="7">
                  <c:v>38966</c:v>
                </c:pt>
                <c:pt idx="8">
                  <c:v>38967</c:v>
                </c:pt>
                <c:pt idx="9">
                  <c:v>38968</c:v>
                </c:pt>
                <c:pt idx="10">
                  <c:v>38971</c:v>
                </c:pt>
                <c:pt idx="11">
                  <c:v>38972</c:v>
                </c:pt>
                <c:pt idx="12">
                  <c:v>38973</c:v>
                </c:pt>
                <c:pt idx="13">
                  <c:v>38974</c:v>
                </c:pt>
                <c:pt idx="14">
                  <c:v>38975</c:v>
                </c:pt>
                <c:pt idx="15">
                  <c:v>38978</c:v>
                </c:pt>
                <c:pt idx="16">
                  <c:v>38979</c:v>
                </c:pt>
                <c:pt idx="17">
                  <c:v>38980</c:v>
                </c:pt>
                <c:pt idx="18">
                  <c:v>38981</c:v>
                </c:pt>
                <c:pt idx="19">
                  <c:v>38982</c:v>
                </c:pt>
                <c:pt idx="20">
                  <c:v>38985</c:v>
                </c:pt>
                <c:pt idx="21">
                  <c:v>38986</c:v>
                </c:pt>
                <c:pt idx="22">
                  <c:v>38987</c:v>
                </c:pt>
                <c:pt idx="23">
                  <c:v>38988</c:v>
                </c:pt>
                <c:pt idx="24">
                  <c:v>38989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10.8981356</c:v>
                </c:pt>
                <c:pt idx="1">
                  <c:v>10.8946659</c:v>
                </c:pt>
                <c:pt idx="2">
                  <c:v>10.9006988</c:v>
                </c:pt>
                <c:pt idx="3">
                  <c:v>10.9381139</c:v>
                </c:pt>
                <c:pt idx="4">
                  <c:v>10.9619093</c:v>
                </c:pt>
                <c:pt idx="5">
                  <c:v>11.0234642</c:v>
                </c:pt>
                <c:pt idx="6">
                  <c:v>11.0291637</c:v>
                </c:pt>
                <c:pt idx="7">
                  <c:v>11.0372558</c:v>
                </c:pt>
                <c:pt idx="8">
                  <c:v>11.0336305</c:v>
                </c:pt>
                <c:pt idx="9">
                  <c:v>11.0330642</c:v>
                </c:pt>
                <c:pt idx="10">
                  <c:v>11.0158522</c:v>
                </c:pt>
                <c:pt idx="11">
                  <c:v>11.0133082</c:v>
                </c:pt>
                <c:pt idx="12">
                  <c:v>11.0254651</c:v>
                </c:pt>
                <c:pt idx="13">
                  <c:v>11.0204169</c:v>
                </c:pt>
                <c:pt idx="14">
                  <c:v>11.011573</c:v>
                </c:pt>
                <c:pt idx="15">
                  <c:v>11.0250491</c:v>
                </c:pt>
                <c:pt idx="16">
                  <c:v>11.0293644</c:v>
                </c:pt>
                <c:pt idx="17">
                  <c:v>11.0319319</c:v>
                </c:pt>
                <c:pt idx="18">
                  <c:v>11.0324844</c:v>
                </c:pt>
                <c:pt idx="19">
                  <c:v>11.0362723</c:v>
                </c:pt>
                <c:pt idx="20">
                  <c:v>11.0376642</c:v>
                </c:pt>
                <c:pt idx="21">
                  <c:v>11.0732525</c:v>
                </c:pt>
                <c:pt idx="22">
                  <c:v>11.1137546</c:v>
                </c:pt>
                <c:pt idx="23">
                  <c:v>11.1302714</c:v>
                </c:pt>
                <c:pt idx="24">
                  <c:v>11.1341627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VC12!$A$11:$A$35</c:f>
              <c:strCache>
                <c:ptCount val="25"/>
                <c:pt idx="0">
                  <c:v>38957</c:v>
                </c:pt>
                <c:pt idx="1">
                  <c:v>38958</c:v>
                </c:pt>
                <c:pt idx="2">
                  <c:v>38959</c:v>
                </c:pt>
                <c:pt idx="3">
                  <c:v>38960</c:v>
                </c:pt>
                <c:pt idx="4">
                  <c:v>38961</c:v>
                </c:pt>
                <c:pt idx="5">
                  <c:v>38964</c:v>
                </c:pt>
                <c:pt idx="6">
                  <c:v>38965</c:v>
                </c:pt>
                <c:pt idx="7">
                  <c:v>38966</c:v>
                </c:pt>
                <c:pt idx="8">
                  <c:v>38967</c:v>
                </c:pt>
                <c:pt idx="9">
                  <c:v>38968</c:v>
                </c:pt>
                <c:pt idx="10">
                  <c:v>38971</c:v>
                </c:pt>
                <c:pt idx="11">
                  <c:v>38972</c:v>
                </c:pt>
                <c:pt idx="12">
                  <c:v>38973</c:v>
                </c:pt>
                <c:pt idx="13">
                  <c:v>38974</c:v>
                </c:pt>
                <c:pt idx="14">
                  <c:v>38975</c:v>
                </c:pt>
                <c:pt idx="15">
                  <c:v>38978</c:v>
                </c:pt>
                <c:pt idx="16">
                  <c:v>38979</c:v>
                </c:pt>
                <c:pt idx="17">
                  <c:v>38980</c:v>
                </c:pt>
                <c:pt idx="18">
                  <c:v>38981</c:v>
                </c:pt>
                <c:pt idx="19">
                  <c:v>38982</c:v>
                </c:pt>
                <c:pt idx="20">
                  <c:v>38985</c:v>
                </c:pt>
                <c:pt idx="21">
                  <c:v>38986</c:v>
                </c:pt>
                <c:pt idx="22">
                  <c:v>38987</c:v>
                </c:pt>
                <c:pt idx="23">
                  <c:v>38988</c:v>
                </c:pt>
                <c:pt idx="24">
                  <c:v>38989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10.7992651</c:v>
                </c:pt>
                <c:pt idx="1">
                  <c:v>10.7993313</c:v>
                </c:pt>
                <c:pt idx="2">
                  <c:v>10.8082128</c:v>
                </c:pt>
                <c:pt idx="3">
                  <c:v>10.835907</c:v>
                </c:pt>
                <c:pt idx="4">
                  <c:v>10.8568523</c:v>
                </c:pt>
                <c:pt idx="5">
                  <c:v>10.8840787</c:v>
                </c:pt>
                <c:pt idx="6">
                  <c:v>10.8979818</c:v>
                </c:pt>
                <c:pt idx="7">
                  <c:v>10.8983891</c:v>
                </c:pt>
                <c:pt idx="8">
                  <c:v>10.8887427</c:v>
                </c:pt>
                <c:pt idx="9">
                  <c:v>10.8905012</c:v>
                </c:pt>
                <c:pt idx="10">
                  <c:v>10.8724903</c:v>
                </c:pt>
                <c:pt idx="11">
                  <c:v>10.8665584</c:v>
                </c:pt>
                <c:pt idx="12">
                  <c:v>10.8806294</c:v>
                </c:pt>
                <c:pt idx="13">
                  <c:v>10.8818308</c:v>
                </c:pt>
                <c:pt idx="14">
                  <c:v>10.8772092</c:v>
                </c:pt>
                <c:pt idx="15">
                  <c:v>10.8934514</c:v>
                </c:pt>
                <c:pt idx="16">
                  <c:v>10.8953011</c:v>
                </c:pt>
                <c:pt idx="17">
                  <c:v>10.893729</c:v>
                </c:pt>
                <c:pt idx="18">
                  <c:v>10.89831</c:v>
                </c:pt>
                <c:pt idx="19">
                  <c:v>10.8788788</c:v>
                </c:pt>
                <c:pt idx="20">
                  <c:v>10.902646</c:v>
                </c:pt>
                <c:pt idx="21">
                  <c:v>10.9205376</c:v>
                </c:pt>
                <c:pt idx="22">
                  <c:v>10.949766</c:v>
                </c:pt>
                <c:pt idx="23">
                  <c:v>10.956965</c:v>
                </c:pt>
                <c:pt idx="24">
                  <c:v>10.9601491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VC12!$F$10</c:f>
              <c:strCache>
                <c:ptCount val="1"/>
                <c:pt idx="0">
                  <c:v>Unión Vida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VC12!$A$11:$A$35</c:f>
              <c:strCache>
                <c:ptCount val="25"/>
                <c:pt idx="0">
                  <c:v>38957</c:v>
                </c:pt>
                <c:pt idx="1">
                  <c:v>38958</c:v>
                </c:pt>
                <c:pt idx="2">
                  <c:v>38959</c:v>
                </c:pt>
                <c:pt idx="3">
                  <c:v>38960</c:v>
                </c:pt>
                <c:pt idx="4">
                  <c:v>38961</c:v>
                </c:pt>
                <c:pt idx="5">
                  <c:v>38964</c:v>
                </c:pt>
                <c:pt idx="6">
                  <c:v>38965</c:v>
                </c:pt>
                <c:pt idx="7">
                  <c:v>38966</c:v>
                </c:pt>
                <c:pt idx="8">
                  <c:v>38967</c:v>
                </c:pt>
                <c:pt idx="9">
                  <c:v>38968</c:v>
                </c:pt>
                <c:pt idx="10">
                  <c:v>38971</c:v>
                </c:pt>
                <c:pt idx="11">
                  <c:v>38972</c:v>
                </c:pt>
                <c:pt idx="12">
                  <c:v>38973</c:v>
                </c:pt>
                <c:pt idx="13">
                  <c:v>38974</c:v>
                </c:pt>
                <c:pt idx="14">
                  <c:v>38975</c:v>
                </c:pt>
                <c:pt idx="15">
                  <c:v>38978</c:v>
                </c:pt>
                <c:pt idx="16">
                  <c:v>38979</c:v>
                </c:pt>
                <c:pt idx="17">
                  <c:v>38980</c:v>
                </c:pt>
                <c:pt idx="18">
                  <c:v>38981</c:v>
                </c:pt>
                <c:pt idx="19">
                  <c:v>38982</c:v>
                </c:pt>
                <c:pt idx="20">
                  <c:v>38985</c:v>
                </c:pt>
                <c:pt idx="21">
                  <c:v>38986</c:v>
                </c:pt>
                <c:pt idx="22">
                  <c:v>38987</c:v>
                </c:pt>
                <c:pt idx="23">
                  <c:v>38988</c:v>
                </c:pt>
                <c:pt idx="24">
                  <c:v>38989</c:v>
                </c:pt>
              </c:strCache>
            </c:strRef>
          </c:cat>
          <c:val>
            <c:numRef>
              <c:f>VC12!$F$11:$F$35</c:f>
              <c:numCache>
                <c:ptCount val="25"/>
                <c:pt idx="0">
                  <c:v>10.6931042</c:v>
                </c:pt>
                <c:pt idx="1">
                  <c:v>10.7051806</c:v>
                </c:pt>
                <c:pt idx="2">
                  <c:v>10.712166</c:v>
                </c:pt>
                <c:pt idx="3">
                  <c:v>10.7352184</c:v>
                </c:pt>
                <c:pt idx="4">
                  <c:v>10.763404</c:v>
                </c:pt>
                <c:pt idx="5">
                  <c:v>10.7906548</c:v>
                </c:pt>
                <c:pt idx="6">
                  <c:v>10.7962015</c:v>
                </c:pt>
                <c:pt idx="7">
                  <c:v>10.7954036</c:v>
                </c:pt>
                <c:pt idx="8">
                  <c:v>10.7861153</c:v>
                </c:pt>
                <c:pt idx="9">
                  <c:v>10.778792</c:v>
                </c:pt>
                <c:pt idx="10">
                  <c:v>10.7689581</c:v>
                </c:pt>
                <c:pt idx="11">
                  <c:v>10.7601165</c:v>
                </c:pt>
                <c:pt idx="12">
                  <c:v>10.7759718</c:v>
                </c:pt>
                <c:pt idx="13">
                  <c:v>10.7829787</c:v>
                </c:pt>
                <c:pt idx="14">
                  <c:v>10.7777607</c:v>
                </c:pt>
                <c:pt idx="15">
                  <c:v>10.789151</c:v>
                </c:pt>
                <c:pt idx="16">
                  <c:v>10.7962328</c:v>
                </c:pt>
                <c:pt idx="17">
                  <c:v>10.7963835</c:v>
                </c:pt>
                <c:pt idx="18">
                  <c:v>10.8020694</c:v>
                </c:pt>
                <c:pt idx="19">
                  <c:v>10.8034598</c:v>
                </c:pt>
                <c:pt idx="20">
                  <c:v>10.8048112</c:v>
                </c:pt>
                <c:pt idx="21">
                  <c:v>10.8237145</c:v>
                </c:pt>
                <c:pt idx="22">
                  <c:v>10.8622819</c:v>
                </c:pt>
                <c:pt idx="23">
                  <c:v>10.8812468</c:v>
                </c:pt>
                <c:pt idx="24">
                  <c:v>10.8822584</c:v>
                </c:pt>
              </c:numCache>
            </c:numRef>
          </c:val>
          <c:smooth val="0"/>
        </c:ser>
        <c:marker val="1"/>
        <c:axId val="52157212"/>
        <c:axId val="66761725"/>
      </c:lineChart>
      <c:catAx>
        <c:axId val="5215721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6761725"/>
        <c:crosses val="autoZero"/>
        <c:auto val="0"/>
        <c:lblOffset val="100"/>
        <c:noMultiLvlLbl val="0"/>
      </c:catAx>
      <c:valAx>
        <c:axId val="66761725"/>
        <c:scaling>
          <c:orientation val="minMax"/>
          <c:max val="11.3"/>
          <c:min val="10.3"/>
        </c:scaling>
        <c:axPos val="l"/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1572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"/>
          <c:y val="0.93225"/>
          <c:w val="0.96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39"/>
          <c:w val="0.9172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VC12!$B$42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VC12!$A$43:$A$67</c:f>
              <c:strCache>
                <c:ptCount val="25"/>
                <c:pt idx="0">
                  <c:v>38957</c:v>
                </c:pt>
                <c:pt idx="1">
                  <c:v>38958</c:v>
                </c:pt>
                <c:pt idx="2">
                  <c:v>38959</c:v>
                </c:pt>
                <c:pt idx="3">
                  <c:v>38960</c:v>
                </c:pt>
                <c:pt idx="4">
                  <c:v>38961</c:v>
                </c:pt>
                <c:pt idx="5">
                  <c:v>38964</c:v>
                </c:pt>
                <c:pt idx="6">
                  <c:v>38965</c:v>
                </c:pt>
                <c:pt idx="7">
                  <c:v>38966</c:v>
                </c:pt>
                <c:pt idx="8">
                  <c:v>38967</c:v>
                </c:pt>
                <c:pt idx="9">
                  <c:v>38968</c:v>
                </c:pt>
                <c:pt idx="10">
                  <c:v>38971</c:v>
                </c:pt>
                <c:pt idx="11">
                  <c:v>38972</c:v>
                </c:pt>
                <c:pt idx="12">
                  <c:v>38973</c:v>
                </c:pt>
                <c:pt idx="13">
                  <c:v>38974</c:v>
                </c:pt>
                <c:pt idx="14">
                  <c:v>38975</c:v>
                </c:pt>
                <c:pt idx="15">
                  <c:v>38978</c:v>
                </c:pt>
                <c:pt idx="16">
                  <c:v>38979</c:v>
                </c:pt>
                <c:pt idx="17">
                  <c:v>38980</c:v>
                </c:pt>
                <c:pt idx="18">
                  <c:v>38981</c:v>
                </c:pt>
                <c:pt idx="19">
                  <c:v>38982</c:v>
                </c:pt>
                <c:pt idx="20">
                  <c:v>38985</c:v>
                </c:pt>
                <c:pt idx="21">
                  <c:v>38986</c:v>
                </c:pt>
                <c:pt idx="22">
                  <c:v>38987</c:v>
                </c:pt>
                <c:pt idx="23">
                  <c:v>38988</c:v>
                </c:pt>
                <c:pt idx="24">
                  <c:v>38989</c:v>
                </c:pt>
              </c:strCache>
            </c:strRef>
          </c:cat>
          <c:val>
            <c:numRef>
              <c:f>VC12!$B$43:$B$67</c:f>
              <c:numCache>
                <c:ptCount val="25"/>
                <c:pt idx="0">
                  <c:v>64.4525601</c:v>
                </c:pt>
                <c:pt idx="1">
                  <c:v>64.6862504</c:v>
                </c:pt>
                <c:pt idx="2">
                  <c:v>64.9247877</c:v>
                </c:pt>
                <c:pt idx="3">
                  <c:v>65.412552</c:v>
                </c:pt>
                <c:pt idx="4">
                  <c:v>66.0314065</c:v>
                </c:pt>
                <c:pt idx="5">
                  <c:v>66.1546391</c:v>
                </c:pt>
                <c:pt idx="6">
                  <c:v>66.5513043</c:v>
                </c:pt>
                <c:pt idx="7">
                  <c:v>66.4509876</c:v>
                </c:pt>
                <c:pt idx="8">
                  <c:v>66.2564436</c:v>
                </c:pt>
                <c:pt idx="9">
                  <c:v>66.1962787</c:v>
                </c:pt>
                <c:pt idx="10">
                  <c:v>65.3800877</c:v>
                </c:pt>
                <c:pt idx="11">
                  <c:v>65.2892823</c:v>
                </c:pt>
                <c:pt idx="12">
                  <c:v>65.5924809</c:v>
                </c:pt>
                <c:pt idx="13">
                  <c:v>65.6157745</c:v>
                </c:pt>
                <c:pt idx="14">
                  <c:v>65.9000861</c:v>
                </c:pt>
                <c:pt idx="15">
                  <c:v>66.4908854</c:v>
                </c:pt>
                <c:pt idx="16">
                  <c:v>66.2932317</c:v>
                </c:pt>
                <c:pt idx="17">
                  <c:v>66.4231811</c:v>
                </c:pt>
                <c:pt idx="18">
                  <c:v>66.3682647</c:v>
                </c:pt>
                <c:pt idx="19">
                  <c:v>66.1978217</c:v>
                </c:pt>
                <c:pt idx="20">
                  <c:v>66.1972354</c:v>
                </c:pt>
                <c:pt idx="21">
                  <c:v>66.7745037</c:v>
                </c:pt>
                <c:pt idx="22">
                  <c:v>67.2346041</c:v>
                </c:pt>
                <c:pt idx="23">
                  <c:v>67.3489386</c:v>
                </c:pt>
                <c:pt idx="24">
                  <c:v>67.3293285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VC12!$C$42</c:f>
              <c:strCache>
                <c:ptCount val="1"/>
                <c:pt idx="0">
                  <c:v>Integra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VC12!$A$43:$A$67</c:f>
              <c:strCache>
                <c:ptCount val="25"/>
                <c:pt idx="0">
                  <c:v>38957</c:v>
                </c:pt>
                <c:pt idx="1">
                  <c:v>38958</c:v>
                </c:pt>
                <c:pt idx="2">
                  <c:v>38959</c:v>
                </c:pt>
                <c:pt idx="3">
                  <c:v>38960</c:v>
                </c:pt>
                <c:pt idx="4">
                  <c:v>38961</c:v>
                </c:pt>
                <c:pt idx="5">
                  <c:v>38964</c:v>
                </c:pt>
                <c:pt idx="6">
                  <c:v>38965</c:v>
                </c:pt>
                <c:pt idx="7">
                  <c:v>38966</c:v>
                </c:pt>
                <c:pt idx="8">
                  <c:v>38967</c:v>
                </c:pt>
                <c:pt idx="9">
                  <c:v>38968</c:v>
                </c:pt>
                <c:pt idx="10">
                  <c:v>38971</c:v>
                </c:pt>
                <c:pt idx="11">
                  <c:v>38972</c:v>
                </c:pt>
                <c:pt idx="12">
                  <c:v>38973</c:v>
                </c:pt>
                <c:pt idx="13">
                  <c:v>38974</c:v>
                </c:pt>
                <c:pt idx="14">
                  <c:v>38975</c:v>
                </c:pt>
                <c:pt idx="15">
                  <c:v>38978</c:v>
                </c:pt>
                <c:pt idx="16">
                  <c:v>38979</c:v>
                </c:pt>
                <c:pt idx="17">
                  <c:v>38980</c:v>
                </c:pt>
                <c:pt idx="18">
                  <c:v>38981</c:v>
                </c:pt>
                <c:pt idx="19">
                  <c:v>38982</c:v>
                </c:pt>
                <c:pt idx="20">
                  <c:v>38985</c:v>
                </c:pt>
                <c:pt idx="21">
                  <c:v>38986</c:v>
                </c:pt>
                <c:pt idx="22">
                  <c:v>38987</c:v>
                </c:pt>
                <c:pt idx="23">
                  <c:v>38988</c:v>
                </c:pt>
                <c:pt idx="24">
                  <c:v>38989</c:v>
                </c:pt>
              </c:strCache>
            </c:strRef>
          </c:cat>
          <c:val>
            <c:numRef>
              <c:f>VC12!$C$43:$C$67</c:f>
              <c:numCache>
                <c:ptCount val="25"/>
                <c:pt idx="0">
                  <c:v>68.4606464</c:v>
                </c:pt>
                <c:pt idx="1">
                  <c:v>68.6796522</c:v>
                </c:pt>
                <c:pt idx="2">
                  <c:v>68.9445292</c:v>
                </c:pt>
                <c:pt idx="3">
                  <c:v>69.4595422</c:v>
                </c:pt>
                <c:pt idx="4">
                  <c:v>70.0915539</c:v>
                </c:pt>
                <c:pt idx="5">
                  <c:v>70.2328209</c:v>
                </c:pt>
                <c:pt idx="6">
                  <c:v>70.6801447</c:v>
                </c:pt>
                <c:pt idx="7">
                  <c:v>70.6020312</c:v>
                </c:pt>
                <c:pt idx="8">
                  <c:v>70.3898564</c:v>
                </c:pt>
                <c:pt idx="9">
                  <c:v>70.3792346</c:v>
                </c:pt>
                <c:pt idx="10">
                  <c:v>69.4916264</c:v>
                </c:pt>
                <c:pt idx="11">
                  <c:v>69.4378131</c:v>
                </c:pt>
                <c:pt idx="12">
                  <c:v>69.7258628</c:v>
                </c:pt>
                <c:pt idx="13">
                  <c:v>69.6971212</c:v>
                </c:pt>
                <c:pt idx="14">
                  <c:v>70.0186007</c:v>
                </c:pt>
                <c:pt idx="15">
                  <c:v>70.6892266</c:v>
                </c:pt>
                <c:pt idx="16">
                  <c:v>70.4306025</c:v>
                </c:pt>
                <c:pt idx="17">
                  <c:v>70.5961719</c:v>
                </c:pt>
                <c:pt idx="18">
                  <c:v>70.51251</c:v>
                </c:pt>
                <c:pt idx="19">
                  <c:v>70.3522818</c:v>
                </c:pt>
                <c:pt idx="20">
                  <c:v>70.3727856</c:v>
                </c:pt>
                <c:pt idx="21">
                  <c:v>71.0218691</c:v>
                </c:pt>
                <c:pt idx="22">
                  <c:v>71.4837258</c:v>
                </c:pt>
                <c:pt idx="23">
                  <c:v>71.5650469</c:v>
                </c:pt>
                <c:pt idx="24">
                  <c:v>71.5568318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VC12!$E$42</c:f>
              <c:strCache>
                <c:ptCount val="1"/>
                <c:pt idx="0">
                  <c:v>Profuturo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VC12!$A$43:$A$67</c:f>
              <c:strCache>
                <c:ptCount val="25"/>
                <c:pt idx="0">
                  <c:v>38957</c:v>
                </c:pt>
                <c:pt idx="1">
                  <c:v>38958</c:v>
                </c:pt>
                <c:pt idx="2">
                  <c:v>38959</c:v>
                </c:pt>
                <c:pt idx="3">
                  <c:v>38960</c:v>
                </c:pt>
                <c:pt idx="4">
                  <c:v>38961</c:v>
                </c:pt>
                <c:pt idx="5">
                  <c:v>38964</c:v>
                </c:pt>
                <c:pt idx="6">
                  <c:v>38965</c:v>
                </c:pt>
                <c:pt idx="7">
                  <c:v>38966</c:v>
                </c:pt>
                <c:pt idx="8">
                  <c:v>38967</c:v>
                </c:pt>
                <c:pt idx="9">
                  <c:v>38968</c:v>
                </c:pt>
                <c:pt idx="10">
                  <c:v>38971</c:v>
                </c:pt>
                <c:pt idx="11">
                  <c:v>38972</c:v>
                </c:pt>
                <c:pt idx="12">
                  <c:v>38973</c:v>
                </c:pt>
                <c:pt idx="13">
                  <c:v>38974</c:v>
                </c:pt>
                <c:pt idx="14">
                  <c:v>38975</c:v>
                </c:pt>
                <c:pt idx="15">
                  <c:v>38978</c:v>
                </c:pt>
                <c:pt idx="16">
                  <c:v>38979</c:v>
                </c:pt>
                <c:pt idx="17">
                  <c:v>38980</c:v>
                </c:pt>
                <c:pt idx="18">
                  <c:v>38981</c:v>
                </c:pt>
                <c:pt idx="19">
                  <c:v>38982</c:v>
                </c:pt>
                <c:pt idx="20">
                  <c:v>38985</c:v>
                </c:pt>
                <c:pt idx="21">
                  <c:v>38986</c:v>
                </c:pt>
                <c:pt idx="22">
                  <c:v>38987</c:v>
                </c:pt>
                <c:pt idx="23">
                  <c:v>38988</c:v>
                </c:pt>
                <c:pt idx="24">
                  <c:v>38989</c:v>
                </c:pt>
              </c:strCache>
            </c:strRef>
          </c:cat>
          <c:val>
            <c:numRef>
              <c:f>VC12!$E$43:$E$67</c:f>
              <c:numCache>
                <c:ptCount val="25"/>
                <c:pt idx="0">
                  <c:v>64.3637909</c:v>
                </c:pt>
                <c:pt idx="1">
                  <c:v>64.5670843</c:v>
                </c:pt>
                <c:pt idx="2">
                  <c:v>64.8185235</c:v>
                </c:pt>
                <c:pt idx="3">
                  <c:v>65.3401665</c:v>
                </c:pt>
                <c:pt idx="4">
                  <c:v>65.9576854</c:v>
                </c:pt>
                <c:pt idx="5">
                  <c:v>66.0872768</c:v>
                </c:pt>
                <c:pt idx="6">
                  <c:v>66.4780168</c:v>
                </c:pt>
                <c:pt idx="7">
                  <c:v>66.4355874</c:v>
                </c:pt>
                <c:pt idx="8">
                  <c:v>66.2400765</c:v>
                </c:pt>
                <c:pt idx="9">
                  <c:v>66.1629975</c:v>
                </c:pt>
                <c:pt idx="10">
                  <c:v>65.3180716</c:v>
                </c:pt>
                <c:pt idx="11">
                  <c:v>65.21547</c:v>
                </c:pt>
                <c:pt idx="12">
                  <c:v>65.5542571</c:v>
                </c:pt>
                <c:pt idx="13">
                  <c:v>65.5607637</c:v>
                </c:pt>
                <c:pt idx="14">
                  <c:v>65.7847123</c:v>
                </c:pt>
                <c:pt idx="15">
                  <c:v>66.3473717</c:v>
                </c:pt>
                <c:pt idx="16">
                  <c:v>66.1188021</c:v>
                </c:pt>
                <c:pt idx="17">
                  <c:v>66.2047728</c:v>
                </c:pt>
                <c:pt idx="18">
                  <c:v>66.1836984</c:v>
                </c:pt>
                <c:pt idx="19">
                  <c:v>66.0522985</c:v>
                </c:pt>
                <c:pt idx="20">
                  <c:v>66.0192487</c:v>
                </c:pt>
                <c:pt idx="21">
                  <c:v>66.6072581</c:v>
                </c:pt>
                <c:pt idx="22">
                  <c:v>67.0809481</c:v>
                </c:pt>
                <c:pt idx="23">
                  <c:v>67.1911405</c:v>
                </c:pt>
                <c:pt idx="24">
                  <c:v>67.1545843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VC12!$F$42</c:f>
              <c:strCache>
                <c:ptCount val="1"/>
                <c:pt idx="0">
                  <c:v>Unión Vida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VC12!$A$43:$A$67</c:f>
              <c:strCache>
                <c:ptCount val="25"/>
                <c:pt idx="0">
                  <c:v>38957</c:v>
                </c:pt>
                <c:pt idx="1">
                  <c:v>38958</c:v>
                </c:pt>
                <c:pt idx="2">
                  <c:v>38959</c:v>
                </c:pt>
                <c:pt idx="3">
                  <c:v>38960</c:v>
                </c:pt>
                <c:pt idx="4">
                  <c:v>38961</c:v>
                </c:pt>
                <c:pt idx="5">
                  <c:v>38964</c:v>
                </c:pt>
                <c:pt idx="6">
                  <c:v>38965</c:v>
                </c:pt>
                <c:pt idx="7">
                  <c:v>38966</c:v>
                </c:pt>
                <c:pt idx="8">
                  <c:v>38967</c:v>
                </c:pt>
                <c:pt idx="9">
                  <c:v>38968</c:v>
                </c:pt>
                <c:pt idx="10">
                  <c:v>38971</c:v>
                </c:pt>
                <c:pt idx="11">
                  <c:v>38972</c:v>
                </c:pt>
                <c:pt idx="12">
                  <c:v>38973</c:v>
                </c:pt>
                <c:pt idx="13">
                  <c:v>38974</c:v>
                </c:pt>
                <c:pt idx="14">
                  <c:v>38975</c:v>
                </c:pt>
                <c:pt idx="15">
                  <c:v>38978</c:v>
                </c:pt>
                <c:pt idx="16">
                  <c:v>38979</c:v>
                </c:pt>
                <c:pt idx="17">
                  <c:v>38980</c:v>
                </c:pt>
                <c:pt idx="18">
                  <c:v>38981</c:v>
                </c:pt>
                <c:pt idx="19">
                  <c:v>38982</c:v>
                </c:pt>
                <c:pt idx="20">
                  <c:v>38985</c:v>
                </c:pt>
                <c:pt idx="21">
                  <c:v>38986</c:v>
                </c:pt>
                <c:pt idx="22">
                  <c:v>38987</c:v>
                </c:pt>
                <c:pt idx="23">
                  <c:v>38988</c:v>
                </c:pt>
                <c:pt idx="24">
                  <c:v>38989</c:v>
                </c:pt>
              </c:strCache>
            </c:strRef>
          </c:cat>
          <c:val>
            <c:numRef>
              <c:f>VC12!$F$43:$F$67</c:f>
              <c:numCache>
                <c:ptCount val="25"/>
                <c:pt idx="0">
                  <c:v>64.8405224</c:v>
                </c:pt>
                <c:pt idx="1">
                  <c:v>65.104352</c:v>
                </c:pt>
                <c:pt idx="2">
                  <c:v>65.3556433</c:v>
                </c:pt>
                <c:pt idx="3">
                  <c:v>65.853688</c:v>
                </c:pt>
                <c:pt idx="4">
                  <c:v>66.5148165</c:v>
                </c:pt>
                <c:pt idx="5">
                  <c:v>66.6380464</c:v>
                </c:pt>
                <c:pt idx="6">
                  <c:v>67.0423242</c:v>
                </c:pt>
                <c:pt idx="7">
                  <c:v>66.961966</c:v>
                </c:pt>
                <c:pt idx="8">
                  <c:v>66.757657</c:v>
                </c:pt>
                <c:pt idx="9">
                  <c:v>66.7201552</c:v>
                </c:pt>
                <c:pt idx="10">
                  <c:v>65.8642561</c:v>
                </c:pt>
                <c:pt idx="11">
                  <c:v>65.8095908</c:v>
                </c:pt>
                <c:pt idx="12">
                  <c:v>66.1161166</c:v>
                </c:pt>
                <c:pt idx="13">
                  <c:v>66.1465878</c:v>
                </c:pt>
                <c:pt idx="14">
                  <c:v>66.441769</c:v>
                </c:pt>
                <c:pt idx="15">
                  <c:v>67.0600403</c:v>
                </c:pt>
                <c:pt idx="16">
                  <c:v>66.8877503</c:v>
                </c:pt>
                <c:pt idx="17">
                  <c:v>67.0366214</c:v>
                </c:pt>
                <c:pt idx="18">
                  <c:v>66.9542258</c:v>
                </c:pt>
                <c:pt idx="19">
                  <c:v>66.7824199</c:v>
                </c:pt>
                <c:pt idx="20">
                  <c:v>66.7815574</c:v>
                </c:pt>
                <c:pt idx="21">
                  <c:v>67.3693023</c:v>
                </c:pt>
                <c:pt idx="22">
                  <c:v>67.8265817</c:v>
                </c:pt>
                <c:pt idx="23">
                  <c:v>67.955369</c:v>
                </c:pt>
                <c:pt idx="24">
                  <c:v>67.9196462</c:v>
                </c:pt>
              </c:numCache>
            </c:numRef>
          </c:val>
          <c:smooth val="0"/>
        </c:ser>
        <c:marker val="1"/>
        <c:axId val="63984614"/>
        <c:axId val="38990615"/>
      </c:lineChart>
      <c:lineChart>
        <c:grouping val="standard"/>
        <c:varyColors val="0"/>
        <c:ser>
          <c:idx val="2"/>
          <c:order val="2"/>
          <c:tx>
            <c:strRef>
              <c:f>VC12!$D$42</c:f>
              <c:strCache>
                <c:ptCount val="1"/>
                <c:pt idx="0">
                  <c:v>Prima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VC12!$A$43:$A$67</c:f>
              <c:strCache>
                <c:ptCount val="25"/>
                <c:pt idx="0">
                  <c:v>38957</c:v>
                </c:pt>
                <c:pt idx="1">
                  <c:v>38958</c:v>
                </c:pt>
                <c:pt idx="2">
                  <c:v>38959</c:v>
                </c:pt>
                <c:pt idx="3">
                  <c:v>38960</c:v>
                </c:pt>
                <c:pt idx="4">
                  <c:v>38961</c:v>
                </c:pt>
                <c:pt idx="5">
                  <c:v>38964</c:v>
                </c:pt>
                <c:pt idx="6">
                  <c:v>38965</c:v>
                </c:pt>
                <c:pt idx="7">
                  <c:v>38966</c:v>
                </c:pt>
                <c:pt idx="8">
                  <c:v>38967</c:v>
                </c:pt>
                <c:pt idx="9">
                  <c:v>38968</c:v>
                </c:pt>
                <c:pt idx="10">
                  <c:v>38971</c:v>
                </c:pt>
                <c:pt idx="11">
                  <c:v>38972</c:v>
                </c:pt>
                <c:pt idx="12">
                  <c:v>38973</c:v>
                </c:pt>
                <c:pt idx="13">
                  <c:v>38974</c:v>
                </c:pt>
                <c:pt idx="14">
                  <c:v>38975</c:v>
                </c:pt>
                <c:pt idx="15">
                  <c:v>38978</c:v>
                </c:pt>
                <c:pt idx="16">
                  <c:v>38979</c:v>
                </c:pt>
                <c:pt idx="17">
                  <c:v>38980</c:v>
                </c:pt>
                <c:pt idx="18">
                  <c:v>38981</c:v>
                </c:pt>
                <c:pt idx="19">
                  <c:v>38982</c:v>
                </c:pt>
                <c:pt idx="20">
                  <c:v>38985</c:v>
                </c:pt>
                <c:pt idx="21">
                  <c:v>38986</c:v>
                </c:pt>
                <c:pt idx="22">
                  <c:v>38987</c:v>
                </c:pt>
                <c:pt idx="23">
                  <c:v>38988</c:v>
                </c:pt>
                <c:pt idx="24">
                  <c:v>38989</c:v>
                </c:pt>
              </c:strCache>
            </c:strRef>
          </c:cat>
          <c:val>
            <c:numRef>
              <c:f>VC12!$D$43:$D$67</c:f>
              <c:numCache>
                <c:ptCount val="25"/>
                <c:pt idx="0">
                  <c:v>12.7022819</c:v>
                </c:pt>
                <c:pt idx="1">
                  <c:v>12.7500161</c:v>
                </c:pt>
                <c:pt idx="2">
                  <c:v>12.7973045</c:v>
                </c:pt>
                <c:pt idx="3">
                  <c:v>12.9023822</c:v>
                </c:pt>
                <c:pt idx="4">
                  <c:v>13.0174211</c:v>
                </c:pt>
                <c:pt idx="5">
                  <c:v>13.0544362</c:v>
                </c:pt>
                <c:pt idx="6">
                  <c:v>13.13091</c:v>
                </c:pt>
                <c:pt idx="7">
                  <c:v>13.1141957</c:v>
                </c:pt>
                <c:pt idx="8">
                  <c:v>13.0721238</c:v>
                </c:pt>
                <c:pt idx="9">
                  <c:v>13.0766095</c:v>
                </c:pt>
                <c:pt idx="10">
                  <c:v>12.9133111</c:v>
                </c:pt>
                <c:pt idx="11">
                  <c:v>12.9054638</c:v>
                </c:pt>
                <c:pt idx="12">
                  <c:v>12.9696417</c:v>
                </c:pt>
                <c:pt idx="13">
                  <c:v>12.9639</c:v>
                </c:pt>
                <c:pt idx="14">
                  <c:v>13.0207108</c:v>
                </c:pt>
                <c:pt idx="15">
                  <c:v>13.1373765</c:v>
                </c:pt>
                <c:pt idx="16">
                  <c:v>13.0970291</c:v>
                </c:pt>
                <c:pt idx="17">
                  <c:v>13.1138999</c:v>
                </c:pt>
                <c:pt idx="18">
                  <c:v>13.0916943</c:v>
                </c:pt>
                <c:pt idx="19">
                  <c:v>13.0547841</c:v>
                </c:pt>
                <c:pt idx="20">
                  <c:v>13.0546542</c:v>
                </c:pt>
                <c:pt idx="21">
                  <c:v>13.18411</c:v>
                </c:pt>
                <c:pt idx="22">
                  <c:v>13.2778653</c:v>
                </c:pt>
                <c:pt idx="23">
                  <c:v>13.2898667</c:v>
                </c:pt>
                <c:pt idx="24">
                  <c:v>13.2786761</c:v>
                </c:pt>
              </c:numCache>
            </c:numRef>
          </c:val>
          <c:smooth val="0"/>
        </c:ser>
        <c:marker val="1"/>
        <c:axId val="15371216"/>
        <c:axId val="4123217"/>
      </c:lineChart>
      <c:catAx>
        <c:axId val="6398461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8990615"/>
        <c:crosses val="autoZero"/>
        <c:auto val="0"/>
        <c:lblOffset val="100"/>
        <c:noMultiLvlLbl val="0"/>
      </c:catAx>
      <c:valAx>
        <c:axId val="38990615"/>
        <c:scaling>
          <c:orientation val="minMax"/>
          <c:max val="76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984614"/>
        <c:crossesAt val="1"/>
        <c:crossBetween val="between"/>
        <c:dispUnits/>
      </c:valAx>
      <c:catAx>
        <c:axId val="15371216"/>
        <c:scaling>
          <c:orientation val="minMax"/>
        </c:scaling>
        <c:axPos val="b"/>
        <c:delete val="1"/>
        <c:majorTickMark val="in"/>
        <c:minorTickMark val="none"/>
        <c:tickLblPos val="nextTo"/>
        <c:crossAx val="4123217"/>
        <c:crosses val="autoZero"/>
        <c:auto val="1"/>
        <c:lblOffset val="100"/>
        <c:noMultiLvlLbl val="0"/>
      </c:catAx>
      <c:valAx>
        <c:axId val="4123217"/>
        <c:scaling>
          <c:orientation val="minMax"/>
          <c:max val="13.4"/>
          <c:min val="11.6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Prima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37121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3225"/>
          <c:w val="0.9855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725"/>
          <c:w val="0.9615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VC3!$A$11:$A$35</c:f>
              <c:strCache>
                <c:ptCount val="25"/>
                <c:pt idx="0">
                  <c:v>38957</c:v>
                </c:pt>
                <c:pt idx="1">
                  <c:v>38958</c:v>
                </c:pt>
                <c:pt idx="2">
                  <c:v>38959</c:v>
                </c:pt>
                <c:pt idx="3">
                  <c:v>38960</c:v>
                </c:pt>
                <c:pt idx="4">
                  <c:v>38961</c:v>
                </c:pt>
                <c:pt idx="5">
                  <c:v>38964</c:v>
                </c:pt>
                <c:pt idx="6">
                  <c:v>38965</c:v>
                </c:pt>
                <c:pt idx="7">
                  <c:v>38966</c:v>
                </c:pt>
                <c:pt idx="8">
                  <c:v>38967</c:v>
                </c:pt>
                <c:pt idx="9">
                  <c:v>38968</c:v>
                </c:pt>
                <c:pt idx="10">
                  <c:v>38971</c:v>
                </c:pt>
                <c:pt idx="11">
                  <c:v>38972</c:v>
                </c:pt>
                <c:pt idx="12">
                  <c:v>38973</c:v>
                </c:pt>
                <c:pt idx="13">
                  <c:v>38974</c:v>
                </c:pt>
                <c:pt idx="14">
                  <c:v>38975</c:v>
                </c:pt>
                <c:pt idx="15">
                  <c:v>38978</c:v>
                </c:pt>
                <c:pt idx="16">
                  <c:v>38979</c:v>
                </c:pt>
                <c:pt idx="17">
                  <c:v>38980</c:v>
                </c:pt>
                <c:pt idx="18">
                  <c:v>38981</c:v>
                </c:pt>
                <c:pt idx="19">
                  <c:v>38982</c:v>
                </c:pt>
                <c:pt idx="20">
                  <c:v>38985</c:v>
                </c:pt>
                <c:pt idx="21">
                  <c:v>38986</c:v>
                </c:pt>
                <c:pt idx="22">
                  <c:v>38987</c:v>
                </c:pt>
                <c:pt idx="23">
                  <c:v>38988</c:v>
                </c:pt>
                <c:pt idx="24">
                  <c:v>38989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14.7827767</c:v>
                </c:pt>
                <c:pt idx="1">
                  <c:v>14.829615</c:v>
                </c:pt>
                <c:pt idx="2">
                  <c:v>14.8680596</c:v>
                </c:pt>
                <c:pt idx="3">
                  <c:v>14.9878197</c:v>
                </c:pt>
                <c:pt idx="4">
                  <c:v>15.1694858</c:v>
                </c:pt>
                <c:pt idx="5">
                  <c:v>15.3001798</c:v>
                </c:pt>
                <c:pt idx="6">
                  <c:v>15.4075832</c:v>
                </c:pt>
                <c:pt idx="7">
                  <c:v>15.3787519</c:v>
                </c:pt>
                <c:pt idx="8">
                  <c:v>15.296245</c:v>
                </c:pt>
                <c:pt idx="9">
                  <c:v>15.3410735</c:v>
                </c:pt>
                <c:pt idx="10">
                  <c:v>15.1275084</c:v>
                </c:pt>
                <c:pt idx="11">
                  <c:v>15.091153</c:v>
                </c:pt>
                <c:pt idx="12">
                  <c:v>15.2100272</c:v>
                </c:pt>
                <c:pt idx="13">
                  <c:v>15.2080094</c:v>
                </c:pt>
                <c:pt idx="14">
                  <c:v>15.1665004</c:v>
                </c:pt>
                <c:pt idx="15">
                  <c:v>15.2946803</c:v>
                </c:pt>
                <c:pt idx="16">
                  <c:v>15.244826</c:v>
                </c:pt>
                <c:pt idx="17">
                  <c:v>15.2263909</c:v>
                </c:pt>
                <c:pt idx="18">
                  <c:v>15.263286</c:v>
                </c:pt>
                <c:pt idx="19">
                  <c:v>15.2654384</c:v>
                </c:pt>
                <c:pt idx="20">
                  <c:v>15.2311093</c:v>
                </c:pt>
                <c:pt idx="21">
                  <c:v>15.362874</c:v>
                </c:pt>
                <c:pt idx="22">
                  <c:v>15.5202721</c:v>
                </c:pt>
                <c:pt idx="23">
                  <c:v>15.572473</c:v>
                </c:pt>
                <c:pt idx="24">
                  <c:v>15.5609405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VC3!$A$11:$A$35</c:f>
              <c:strCache>
                <c:ptCount val="25"/>
                <c:pt idx="0">
                  <c:v>38957</c:v>
                </c:pt>
                <c:pt idx="1">
                  <c:v>38958</c:v>
                </c:pt>
                <c:pt idx="2">
                  <c:v>38959</c:v>
                </c:pt>
                <c:pt idx="3">
                  <c:v>38960</c:v>
                </c:pt>
                <c:pt idx="4">
                  <c:v>38961</c:v>
                </c:pt>
                <c:pt idx="5">
                  <c:v>38964</c:v>
                </c:pt>
                <c:pt idx="6">
                  <c:v>38965</c:v>
                </c:pt>
                <c:pt idx="7">
                  <c:v>38966</c:v>
                </c:pt>
                <c:pt idx="8">
                  <c:v>38967</c:v>
                </c:pt>
                <c:pt idx="9">
                  <c:v>38968</c:v>
                </c:pt>
                <c:pt idx="10">
                  <c:v>38971</c:v>
                </c:pt>
                <c:pt idx="11">
                  <c:v>38972</c:v>
                </c:pt>
                <c:pt idx="12">
                  <c:v>38973</c:v>
                </c:pt>
                <c:pt idx="13">
                  <c:v>38974</c:v>
                </c:pt>
                <c:pt idx="14">
                  <c:v>38975</c:v>
                </c:pt>
                <c:pt idx="15">
                  <c:v>38978</c:v>
                </c:pt>
                <c:pt idx="16">
                  <c:v>38979</c:v>
                </c:pt>
                <c:pt idx="17">
                  <c:v>38980</c:v>
                </c:pt>
                <c:pt idx="18">
                  <c:v>38981</c:v>
                </c:pt>
                <c:pt idx="19">
                  <c:v>38982</c:v>
                </c:pt>
                <c:pt idx="20">
                  <c:v>38985</c:v>
                </c:pt>
                <c:pt idx="21">
                  <c:v>38986</c:v>
                </c:pt>
                <c:pt idx="22">
                  <c:v>38987</c:v>
                </c:pt>
                <c:pt idx="23">
                  <c:v>38988</c:v>
                </c:pt>
                <c:pt idx="24">
                  <c:v>38989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15.3121296</c:v>
                </c:pt>
                <c:pt idx="1">
                  <c:v>15.3514243</c:v>
                </c:pt>
                <c:pt idx="2">
                  <c:v>15.3995171</c:v>
                </c:pt>
                <c:pt idx="3">
                  <c:v>15.5295883</c:v>
                </c:pt>
                <c:pt idx="4">
                  <c:v>15.7231469</c:v>
                </c:pt>
                <c:pt idx="5">
                  <c:v>15.8593356</c:v>
                </c:pt>
                <c:pt idx="6">
                  <c:v>15.9955505</c:v>
                </c:pt>
                <c:pt idx="7">
                  <c:v>16.0090536</c:v>
                </c:pt>
                <c:pt idx="8">
                  <c:v>15.9238789</c:v>
                </c:pt>
                <c:pt idx="9">
                  <c:v>15.978261</c:v>
                </c:pt>
                <c:pt idx="10">
                  <c:v>15.7244</c:v>
                </c:pt>
                <c:pt idx="11">
                  <c:v>15.669203</c:v>
                </c:pt>
                <c:pt idx="12">
                  <c:v>15.7884139</c:v>
                </c:pt>
                <c:pt idx="13">
                  <c:v>15.7921875</c:v>
                </c:pt>
                <c:pt idx="14">
                  <c:v>15.7513924</c:v>
                </c:pt>
                <c:pt idx="15">
                  <c:v>15.885124</c:v>
                </c:pt>
                <c:pt idx="16">
                  <c:v>15.833164</c:v>
                </c:pt>
                <c:pt idx="17">
                  <c:v>15.8095436</c:v>
                </c:pt>
                <c:pt idx="18">
                  <c:v>15.8488948</c:v>
                </c:pt>
                <c:pt idx="19">
                  <c:v>15.8478416</c:v>
                </c:pt>
                <c:pt idx="20">
                  <c:v>15.8163706</c:v>
                </c:pt>
                <c:pt idx="21">
                  <c:v>15.9744657</c:v>
                </c:pt>
                <c:pt idx="22">
                  <c:v>16.1310088</c:v>
                </c:pt>
                <c:pt idx="23">
                  <c:v>16.1903429</c:v>
                </c:pt>
                <c:pt idx="24">
                  <c:v>16.1810486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VC3!$A$11:$A$35</c:f>
              <c:strCache>
                <c:ptCount val="25"/>
                <c:pt idx="0">
                  <c:v>38957</c:v>
                </c:pt>
                <c:pt idx="1">
                  <c:v>38958</c:v>
                </c:pt>
                <c:pt idx="2">
                  <c:v>38959</c:v>
                </c:pt>
                <c:pt idx="3">
                  <c:v>38960</c:v>
                </c:pt>
                <c:pt idx="4">
                  <c:v>38961</c:v>
                </c:pt>
                <c:pt idx="5">
                  <c:v>38964</c:v>
                </c:pt>
                <c:pt idx="6">
                  <c:v>38965</c:v>
                </c:pt>
                <c:pt idx="7">
                  <c:v>38966</c:v>
                </c:pt>
                <c:pt idx="8">
                  <c:v>38967</c:v>
                </c:pt>
                <c:pt idx="9">
                  <c:v>38968</c:v>
                </c:pt>
                <c:pt idx="10">
                  <c:v>38971</c:v>
                </c:pt>
                <c:pt idx="11">
                  <c:v>38972</c:v>
                </c:pt>
                <c:pt idx="12">
                  <c:v>38973</c:v>
                </c:pt>
                <c:pt idx="13">
                  <c:v>38974</c:v>
                </c:pt>
                <c:pt idx="14">
                  <c:v>38975</c:v>
                </c:pt>
                <c:pt idx="15">
                  <c:v>38978</c:v>
                </c:pt>
                <c:pt idx="16">
                  <c:v>38979</c:v>
                </c:pt>
                <c:pt idx="17">
                  <c:v>38980</c:v>
                </c:pt>
                <c:pt idx="18">
                  <c:v>38981</c:v>
                </c:pt>
                <c:pt idx="19">
                  <c:v>38982</c:v>
                </c:pt>
                <c:pt idx="20">
                  <c:v>38985</c:v>
                </c:pt>
                <c:pt idx="21">
                  <c:v>38986</c:v>
                </c:pt>
                <c:pt idx="22">
                  <c:v>38987</c:v>
                </c:pt>
                <c:pt idx="23">
                  <c:v>38988</c:v>
                </c:pt>
                <c:pt idx="24">
                  <c:v>38989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14.7579716</c:v>
                </c:pt>
                <c:pt idx="1">
                  <c:v>14.8111131</c:v>
                </c:pt>
                <c:pt idx="2">
                  <c:v>14.8598097</c:v>
                </c:pt>
                <c:pt idx="3">
                  <c:v>14.9995787</c:v>
                </c:pt>
                <c:pt idx="4">
                  <c:v>15.1795118</c:v>
                </c:pt>
                <c:pt idx="5">
                  <c:v>15.3334469</c:v>
                </c:pt>
                <c:pt idx="6">
                  <c:v>15.4801089</c:v>
                </c:pt>
                <c:pt idx="7">
                  <c:v>15.4785834</c:v>
                </c:pt>
                <c:pt idx="8">
                  <c:v>15.4547464</c:v>
                </c:pt>
                <c:pt idx="9">
                  <c:v>15.5133024</c:v>
                </c:pt>
                <c:pt idx="10">
                  <c:v>15.3036001</c:v>
                </c:pt>
                <c:pt idx="11">
                  <c:v>15.2297312</c:v>
                </c:pt>
                <c:pt idx="12">
                  <c:v>15.340261</c:v>
                </c:pt>
                <c:pt idx="13">
                  <c:v>15.3491578</c:v>
                </c:pt>
                <c:pt idx="14">
                  <c:v>15.2890001</c:v>
                </c:pt>
                <c:pt idx="15">
                  <c:v>15.4674451</c:v>
                </c:pt>
                <c:pt idx="16">
                  <c:v>15.4683163</c:v>
                </c:pt>
                <c:pt idx="17">
                  <c:v>15.4116422</c:v>
                </c:pt>
                <c:pt idx="18">
                  <c:v>15.4167286</c:v>
                </c:pt>
                <c:pt idx="19">
                  <c:v>15.3534255</c:v>
                </c:pt>
                <c:pt idx="20">
                  <c:v>15.3024004</c:v>
                </c:pt>
                <c:pt idx="21">
                  <c:v>15.4936442</c:v>
                </c:pt>
                <c:pt idx="22">
                  <c:v>15.6869606</c:v>
                </c:pt>
                <c:pt idx="23">
                  <c:v>15.7397631</c:v>
                </c:pt>
                <c:pt idx="24">
                  <c:v>15.7523097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VC3!$A$11:$A$35</c:f>
              <c:strCache>
                <c:ptCount val="25"/>
                <c:pt idx="0">
                  <c:v>38957</c:v>
                </c:pt>
                <c:pt idx="1">
                  <c:v>38958</c:v>
                </c:pt>
                <c:pt idx="2">
                  <c:v>38959</c:v>
                </c:pt>
                <c:pt idx="3">
                  <c:v>38960</c:v>
                </c:pt>
                <c:pt idx="4">
                  <c:v>38961</c:v>
                </c:pt>
                <c:pt idx="5">
                  <c:v>38964</c:v>
                </c:pt>
                <c:pt idx="6">
                  <c:v>38965</c:v>
                </c:pt>
                <c:pt idx="7">
                  <c:v>38966</c:v>
                </c:pt>
                <c:pt idx="8">
                  <c:v>38967</c:v>
                </c:pt>
                <c:pt idx="9">
                  <c:v>38968</c:v>
                </c:pt>
                <c:pt idx="10">
                  <c:v>38971</c:v>
                </c:pt>
                <c:pt idx="11">
                  <c:v>38972</c:v>
                </c:pt>
                <c:pt idx="12">
                  <c:v>38973</c:v>
                </c:pt>
                <c:pt idx="13">
                  <c:v>38974</c:v>
                </c:pt>
                <c:pt idx="14">
                  <c:v>38975</c:v>
                </c:pt>
                <c:pt idx="15">
                  <c:v>38978</c:v>
                </c:pt>
                <c:pt idx="16">
                  <c:v>38979</c:v>
                </c:pt>
                <c:pt idx="17">
                  <c:v>38980</c:v>
                </c:pt>
                <c:pt idx="18">
                  <c:v>38981</c:v>
                </c:pt>
                <c:pt idx="19">
                  <c:v>38982</c:v>
                </c:pt>
                <c:pt idx="20">
                  <c:v>38985</c:v>
                </c:pt>
                <c:pt idx="21">
                  <c:v>38986</c:v>
                </c:pt>
                <c:pt idx="22">
                  <c:v>38987</c:v>
                </c:pt>
                <c:pt idx="23">
                  <c:v>38988</c:v>
                </c:pt>
                <c:pt idx="24">
                  <c:v>38989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13.5858019</c:v>
                </c:pt>
                <c:pt idx="1">
                  <c:v>13.6316911</c:v>
                </c:pt>
                <c:pt idx="2">
                  <c:v>13.6736288</c:v>
                </c:pt>
                <c:pt idx="3">
                  <c:v>13.7903369</c:v>
                </c:pt>
                <c:pt idx="4">
                  <c:v>13.9539036</c:v>
                </c:pt>
                <c:pt idx="5">
                  <c:v>14.073507</c:v>
                </c:pt>
                <c:pt idx="6">
                  <c:v>14.1767296</c:v>
                </c:pt>
                <c:pt idx="7">
                  <c:v>14.1735664</c:v>
                </c:pt>
                <c:pt idx="8">
                  <c:v>14.1013146</c:v>
                </c:pt>
                <c:pt idx="9">
                  <c:v>14.1223835</c:v>
                </c:pt>
                <c:pt idx="10">
                  <c:v>13.9425419</c:v>
                </c:pt>
                <c:pt idx="11">
                  <c:v>13.8632571</c:v>
                </c:pt>
                <c:pt idx="12">
                  <c:v>13.9639906</c:v>
                </c:pt>
                <c:pt idx="13">
                  <c:v>13.9789838</c:v>
                </c:pt>
                <c:pt idx="14">
                  <c:v>13.8854372</c:v>
                </c:pt>
                <c:pt idx="15">
                  <c:v>13.9644901</c:v>
                </c:pt>
                <c:pt idx="16">
                  <c:v>13.9416397</c:v>
                </c:pt>
                <c:pt idx="17">
                  <c:v>13.882394</c:v>
                </c:pt>
                <c:pt idx="18">
                  <c:v>13.9295806</c:v>
                </c:pt>
                <c:pt idx="19">
                  <c:v>13.8437188</c:v>
                </c:pt>
                <c:pt idx="20">
                  <c:v>13.9008499</c:v>
                </c:pt>
                <c:pt idx="21">
                  <c:v>14.0302684</c:v>
                </c:pt>
                <c:pt idx="22">
                  <c:v>14.1893563</c:v>
                </c:pt>
                <c:pt idx="23">
                  <c:v>14.256324</c:v>
                </c:pt>
                <c:pt idx="24">
                  <c:v>14.2502679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VC3!$F$10</c:f>
              <c:strCache>
                <c:ptCount val="1"/>
                <c:pt idx="0">
                  <c:v>Unión Vida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VC3!$A$11:$A$35</c:f>
              <c:strCache>
                <c:ptCount val="25"/>
                <c:pt idx="0">
                  <c:v>38957</c:v>
                </c:pt>
                <c:pt idx="1">
                  <c:v>38958</c:v>
                </c:pt>
                <c:pt idx="2">
                  <c:v>38959</c:v>
                </c:pt>
                <c:pt idx="3">
                  <c:v>38960</c:v>
                </c:pt>
                <c:pt idx="4">
                  <c:v>38961</c:v>
                </c:pt>
                <c:pt idx="5">
                  <c:v>38964</c:v>
                </c:pt>
                <c:pt idx="6">
                  <c:v>38965</c:v>
                </c:pt>
                <c:pt idx="7">
                  <c:v>38966</c:v>
                </c:pt>
                <c:pt idx="8">
                  <c:v>38967</c:v>
                </c:pt>
                <c:pt idx="9">
                  <c:v>38968</c:v>
                </c:pt>
                <c:pt idx="10">
                  <c:v>38971</c:v>
                </c:pt>
                <c:pt idx="11">
                  <c:v>38972</c:v>
                </c:pt>
                <c:pt idx="12">
                  <c:v>38973</c:v>
                </c:pt>
                <c:pt idx="13">
                  <c:v>38974</c:v>
                </c:pt>
                <c:pt idx="14">
                  <c:v>38975</c:v>
                </c:pt>
                <c:pt idx="15">
                  <c:v>38978</c:v>
                </c:pt>
                <c:pt idx="16">
                  <c:v>38979</c:v>
                </c:pt>
                <c:pt idx="17">
                  <c:v>38980</c:v>
                </c:pt>
                <c:pt idx="18">
                  <c:v>38981</c:v>
                </c:pt>
                <c:pt idx="19">
                  <c:v>38982</c:v>
                </c:pt>
                <c:pt idx="20">
                  <c:v>38985</c:v>
                </c:pt>
                <c:pt idx="21">
                  <c:v>38986</c:v>
                </c:pt>
                <c:pt idx="22">
                  <c:v>38987</c:v>
                </c:pt>
                <c:pt idx="23">
                  <c:v>38988</c:v>
                </c:pt>
                <c:pt idx="24">
                  <c:v>38989</c:v>
                </c:pt>
              </c:strCache>
            </c:strRef>
          </c:cat>
          <c:val>
            <c:numRef>
              <c:f>VC3!$F$11:$F$35</c:f>
              <c:numCache>
                <c:ptCount val="25"/>
                <c:pt idx="0">
                  <c:v>13.6393171</c:v>
                </c:pt>
                <c:pt idx="1">
                  <c:v>13.6806024</c:v>
                </c:pt>
                <c:pt idx="2">
                  <c:v>13.7301874</c:v>
                </c:pt>
                <c:pt idx="3">
                  <c:v>13.8439339</c:v>
                </c:pt>
                <c:pt idx="4">
                  <c:v>14.0099138</c:v>
                </c:pt>
                <c:pt idx="5">
                  <c:v>14.1236452</c:v>
                </c:pt>
                <c:pt idx="6">
                  <c:v>14.2436298</c:v>
                </c:pt>
                <c:pt idx="7">
                  <c:v>14.2195322</c:v>
                </c:pt>
                <c:pt idx="8">
                  <c:v>14.1464452</c:v>
                </c:pt>
                <c:pt idx="9">
                  <c:v>14.1553267</c:v>
                </c:pt>
                <c:pt idx="10">
                  <c:v>13.9415709</c:v>
                </c:pt>
                <c:pt idx="11">
                  <c:v>13.8604543</c:v>
                </c:pt>
                <c:pt idx="12">
                  <c:v>13.9656381</c:v>
                </c:pt>
                <c:pt idx="13">
                  <c:v>13.9692368</c:v>
                </c:pt>
                <c:pt idx="14">
                  <c:v>13.8925095</c:v>
                </c:pt>
                <c:pt idx="15">
                  <c:v>14.0011838</c:v>
                </c:pt>
                <c:pt idx="16">
                  <c:v>13.9530546</c:v>
                </c:pt>
                <c:pt idx="17">
                  <c:v>13.9117254</c:v>
                </c:pt>
                <c:pt idx="18">
                  <c:v>13.9414325</c:v>
                </c:pt>
                <c:pt idx="19">
                  <c:v>13.9515183</c:v>
                </c:pt>
                <c:pt idx="20">
                  <c:v>13.9197714</c:v>
                </c:pt>
                <c:pt idx="21">
                  <c:v>14.0585242</c:v>
                </c:pt>
                <c:pt idx="22">
                  <c:v>14.2184789</c:v>
                </c:pt>
                <c:pt idx="23">
                  <c:v>14.2751676</c:v>
                </c:pt>
                <c:pt idx="24">
                  <c:v>14.2906914</c:v>
                </c:pt>
              </c:numCache>
            </c:numRef>
          </c:val>
          <c:smooth val="0"/>
        </c:ser>
        <c:marker val="1"/>
        <c:axId val="37108954"/>
        <c:axId val="65545131"/>
      </c:lineChart>
      <c:catAx>
        <c:axId val="3710895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5545131"/>
        <c:crosses val="autoZero"/>
        <c:auto val="0"/>
        <c:lblOffset val="100"/>
        <c:noMultiLvlLbl val="0"/>
      </c:catAx>
      <c:valAx>
        <c:axId val="65545131"/>
        <c:scaling>
          <c:orientation val="minMax"/>
          <c:max val="18"/>
          <c:min val="12"/>
        </c:scaling>
        <c:axPos val="l"/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1089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375"/>
          <c:y val="0.93225"/>
          <c:w val="0.96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762000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36</xdr:row>
      <xdr:rowOff>9525</xdr:rowOff>
    </xdr:from>
    <xdr:to>
      <xdr:col>6</xdr:col>
      <xdr:colOff>0</xdr:colOff>
      <xdr:row>53</xdr:row>
      <xdr:rowOff>9525</xdr:rowOff>
    </xdr:to>
    <xdr:graphicFrame>
      <xdr:nvGraphicFramePr>
        <xdr:cNvPr id="1" name="Chart 2"/>
        <xdr:cNvGraphicFramePr/>
      </xdr:nvGraphicFramePr>
      <xdr:xfrm>
        <a:off x="19050" y="6324600"/>
        <a:ext cx="52959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54</xdr:row>
      <xdr:rowOff>0</xdr:rowOff>
    </xdr:from>
    <xdr:to>
      <xdr:col>6</xdr:col>
      <xdr:colOff>0</xdr:colOff>
      <xdr:row>71</xdr:row>
      <xdr:rowOff>0</xdr:rowOff>
    </xdr:to>
    <xdr:graphicFrame>
      <xdr:nvGraphicFramePr>
        <xdr:cNvPr id="2" name="Chart 3"/>
        <xdr:cNvGraphicFramePr/>
      </xdr:nvGraphicFramePr>
      <xdr:xfrm>
        <a:off x="0" y="9477375"/>
        <a:ext cx="53149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0</xdr:row>
      <xdr:rowOff>19050</xdr:rowOff>
    </xdr:from>
    <xdr:to>
      <xdr:col>1</xdr:col>
      <xdr:colOff>723900</xdr:colOff>
      <xdr:row>5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5908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848975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19050</xdr:rowOff>
    </xdr:from>
    <xdr:to>
      <xdr:col>6</xdr:col>
      <xdr:colOff>0</xdr:colOff>
      <xdr:row>65</xdr:row>
      <xdr:rowOff>95250</xdr:rowOff>
    </xdr:to>
    <xdr:graphicFrame>
      <xdr:nvGraphicFramePr>
        <xdr:cNvPr id="3" name="Chart 4"/>
        <xdr:cNvGraphicFramePr/>
      </xdr:nvGraphicFramePr>
      <xdr:xfrm>
        <a:off x="0" y="7305675"/>
        <a:ext cx="5314950" cy="3314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0</xdr:row>
      <xdr:rowOff>19050</xdr:rowOff>
    </xdr:from>
    <xdr:to>
      <xdr:col>1</xdr:col>
      <xdr:colOff>723900</xdr:colOff>
      <xdr:row>5</xdr:row>
      <xdr:rowOff>123825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5908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6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5505450"/>
        <a:ext cx="53149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3" name="Chart 4"/>
        <xdr:cNvGraphicFramePr/>
      </xdr:nvGraphicFramePr>
      <xdr:xfrm>
        <a:off x="0" y="8420100"/>
        <a:ext cx="53149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0</xdr:row>
      <xdr:rowOff>19050</xdr:rowOff>
    </xdr:from>
    <xdr:to>
      <xdr:col>1</xdr:col>
      <xdr:colOff>723900</xdr:colOff>
      <xdr:row>5</xdr:row>
      <xdr:rowOff>123825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762000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Chang\Escritorio\BS%20A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"/>
      <sheetName val="Afi"/>
      <sheetName val="Inv"/>
      <sheetName val="Fondo1"/>
      <sheetName val="Fondo2"/>
      <sheetName val="Fondo3"/>
      <sheetName val="Fondo"/>
      <sheetName val="VC"/>
      <sheetName val="VC12"/>
      <sheetName val="VC3"/>
    </sheetNames>
    <sheetDataSet>
      <sheetData sheetId="0">
        <row r="3">
          <cell r="C3">
            <v>38879</v>
          </cell>
          <cell r="D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62"/>
  <sheetViews>
    <sheetView tabSelected="1" workbookViewId="0" topLeftCell="A1">
      <selection activeCell="H8" sqref="H8"/>
    </sheetView>
  </sheetViews>
  <sheetFormatPr defaultColWidth="11.421875" defaultRowHeight="12.75"/>
  <cols>
    <col min="1" max="1" width="35.00390625" style="1" customWidth="1"/>
    <col min="2" max="2" width="11.7109375" style="1" customWidth="1"/>
    <col min="3" max="5" width="15.421875" style="1" customWidth="1"/>
    <col min="6" max="6" width="15.7109375" style="1" customWidth="1"/>
    <col min="7" max="16384" width="11.421875" style="1" customWidth="1"/>
  </cols>
  <sheetData>
    <row r="6" ht="12.75" customHeight="1"/>
    <row r="7" ht="12.75" customHeight="1"/>
    <row r="8" spans="1:6" ht="18.75">
      <c r="A8" s="2" t="s">
        <v>130</v>
      </c>
      <c r="B8" s="3"/>
      <c r="C8" s="4"/>
      <c r="D8" s="4"/>
      <c r="E8" s="4"/>
      <c r="F8" s="4"/>
    </row>
    <row r="9" spans="1:6" ht="16.5">
      <c r="A9" s="5" t="s">
        <v>131</v>
      </c>
      <c r="B9" s="4"/>
      <c r="C9" s="4"/>
      <c r="D9" s="4"/>
      <c r="E9" s="4"/>
      <c r="F9" s="4"/>
    </row>
    <row r="10" spans="1:6" ht="12.75">
      <c r="A10" s="6"/>
      <c r="B10" s="4"/>
      <c r="C10" s="4"/>
      <c r="D10" s="4"/>
      <c r="E10" s="4"/>
      <c r="F10" s="4"/>
    </row>
    <row r="11" spans="1:6" ht="16.5" customHeight="1">
      <c r="A11" s="7" t="s">
        <v>0</v>
      </c>
      <c r="B11" s="4"/>
      <c r="C11" s="4"/>
      <c r="D11" s="4"/>
      <c r="E11" s="4"/>
      <c r="F11" s="4"/>
    </row>
    <row r="12" ht="5.25" customHeight="1" thickBot="1"/>
    <row r="13" spans="1:6" ht="25.5" customHeight="1">
      <c r="A13" s="8" t="s">
        <v>1</v>
      </c>
      <c r="B13" s="9"/>
      <c r="C13" s="9" t="s">
        <v>113</v>
      </c>
      <c r="D13" s="9" t="s">
        <v>117</v>
      </c>
      <c r="E13" s="9" t="s">
        <v>120</v>
      </c>
      <c r="F13" s="141" t="s">
        <v>124</v>
      </c>
    </row>
    <row r="14" spans="1:6" ht="12.75">
      <c r="A14" s="10" t="s">
        <v>2</v>
      </c>
      <c r="B14" s="11"/>
      <c r="C14" s="11">
        <v>3816668</v>
      </c>
      <c r="D14" s="12">
        <v>3821329</v>
      </c>
      <c r="E14" s="12">
        <v>3825624</v>
      </c>
      <c r="F14" s="112">
        <v>3832121</v>
      </c>
    </row>
    <row r="15" spans="1:6" ht="12.75">
      <c r="A15" s="10" t="s">
        <v>3</v>
      </c>
      <c r="B15" s="11"/>
      <c r="C15" s="11">
        <v>3798</v>
      </c>
      <c r="D15" s="12">
        <v>4751</v>
      </c>
      <c r="E15" s="12">
        <v>4402</v>
      </c>
      <c r="F15" s="112">
        <v>6513</v>
      </c>
    </row>
    <row r="16" spans="1:6" ht="12.75">
      <c r="A16" s="10" t="s">
        <v>4</v>
      </c>
      <c r="B16" s="12"/>
      <c r="C16" s="12">
        <v>3590</v>
      </c>
      <c r="D16" s="12">
        <v>4659</v>
      </c>
      <c r="E16" s="12">
        <v>4345</v>
      </c>
      <c r="F16" s="112">
        <v>6468</v>
      </c>
    </row>
    <row r="17" spans="1:6" ht="12.75">
      <c r="A17" s="10" t="s">
        <v>5</v>
      </c>
      <c r="B17" s="11"/>
      <c r="C17" s="11">
        <v>208</v>
      </c>
      <c r="D17" s="12">
        <v>92</v>
      </c>
      <c r="E17" s="12">
        <v>57</v>
      </c>
      <c r="F17" s="112">
        <v>45</v>
      </c>
    </row>
    <row r="18" spans="1:6" ht="12.75">
      <c r="A18" s="10" t="s">
        <v>6</v>
      </c>
      <c r="B18" s="15"/>
      <c r="C18" s="16">
        <v>-23.442854263253377</v>
      </c>
      <c r="D18" s="17">
        <v>25.092153765139557</v>
      </c>
      <c r="E18" s="17">
        <v>-7.345821932224794</v>
      </c>
      <c r="F18" s="113">
        <v>47.955474784189</v>
      </c>
    </row>
    <row r="19" spans="1:6" ht="5.25" customHeight="1">
      <c r="A19" s="19"/>
      <c r="B19" s="15"/>
      <c r="C19" s="15"/>
      <c r="F19" s="20"/>
    </row>
    <row r="20" spans="1:6" ht="13.5" customHeight="1">
      <c r="A20" s="21" t="s">
        <v>7</v>
      </c>
      <c r="B20" s="22"/>
      <c r="C20" s="23" t="s">
        <v>115</v>
      </c>
      <c r="D20" s="23" t="s">
        <v>119</v>
      </c>
      <c r="E20" s="23" t="s">
        <v>123</v>
      </c>
      <c r="F20" s="136" t="s">
        <v>132</v>
      </c>
    </row>
    <row r="21" spans="1:6" ht="12.75">
      <c r="A21" s="10" t="s">
        <v>8</v>
      </c>
      <c r="B21" s="11"/>
      <c r="C21" s="11">
        <v>41010.18709600798</v>
      </c>
      <c r="D21" s="12">
        <v>40837.01282150262</v>
      </c>
      <c r="E21" s="12">
        <v>41004.85865111407</v>
      </c>
      <c r="F21" s="112">
        <v>41713.56570923769</v>
      </c>
    </row>
    <row r="22" spans="1:6" ht="12.75">
      <c r="A22" s="10" t="s">
        <v>9</v>
      </c>
      <c r="B22" s="11"/>
      <c r="C22" s="11">
        <v>40577.749413702666</v>
      </c>
      <c r="D22" s="12">
        <v>40399.81400067984</v>
      </c>
      <c r="E22" s="12">
        <v>40564.42933898797</v>
      </c>
      <c r="F22" s="112">
        <v>41264.76117632196</v>
      </c>
    </row>
    <row r="23" spans="1:6" ht="12.75">
      <c r="A23" s="10" t="s">
        <v>10</v>
      </c>
      <c r="B23" s="11"/>
      <c r="C23" s="11">
        <v>432.43768230530713</v>
      </c>
      <c r="D23" s="12">
        <v>437.1988208227685</v>
      </c>
      <c r="E23" s="12">
        <v>440.4293121260929</v>
      </c>
      <c r="F23" s="112">
        <v>448.8045329157311</v>
      </c>
    </row>
    <row r="24" spans="1:6" ht="12.75">
      <c r="A24" s="10" t="s">
        <v>11</v>
      </c>
      <c r="B24" s="15"/>
      <c r="C24" s="16">
        <v>0.8468342970615383</v>
      </c>
      <c r="D24" s="17">
        <v>-0.4222713593087235</v>
      </c>
      <c r="E24" s="17">
        <v>0.4110139748592756</v>
      </c>
      <c r="F24" s="113">
        <v>1.7283489845766553</v>
      </c>
    </row>
    <row r="25" spans="1:6" ht="12.75">
      <c r="A25" s="25" t="s">
        <v>12</v>
      </c>
      <c r="C25" s="15"/>
      <c r="F25" s="114"/>
    </row>
    <row r="26" spans="1:6" ht="5.25" customHeight="1">
      <c r="A26" s="19"/>
      <c r="B26" s="15"/>
      <c r="C26" s="15"/>
      <c r="F26" s="114"/>
    </row>
    <row r="27" spans="1:6" ht="13.5" customHeight="1">
      <c r="A27" s="21" t="s">
        <v>13</v>
      </c>
      <c r="B27" s="22"/>
      <c r="C27" s="23" t="s">
        <v>115</v>
      </c>
      <c r="D27" s="23" t="s">
        <v>119</v>
      </c>
      <c r="E27" s="23" t="s">
        <v>123</v>
      </c>
      <c r="F27" s="115" t="s">
        <v>132</v>
      </c>
    </row>
    <row r="28" spans="1:6" ht="12.75">
      <c r="A28" s="10" t="s">
        <v>8</v>
      </c>
      <c r="B28" s="11"/>
      <c r="C28" s="26">
        <v>2562.0900760689506</v>
      </c>
      <c r="D28" s="14">
        <v>2558.7441585050765</v>
      </c>
      <c r="E28" s="14">
        <v>2544.8605986825733</v>
      </c>
      <c r="F28" s="112">
        <v>2551.7575681260664</v>
      </c>
    </row>
    <row r="29" spans="1:6" ht="12.75">
      <c r="A29" s="10" t="s">
        <v>9</v>
      </c>
      <c r="B29" s="11"/>
      <c r="C29" s="26">
        <v>2536.977081579825</v>
      </c>
      <c r="D29" s="14">
        <v>2533.648075500102</v>
      </c>
      <c r="E29" s="14">
        <v>2519.7079298815347</v>
      </c>
      <c r="F29" s="112">
        <v>2526.4386464551744</v>
      </c>
    </row>
    <row r="30" spans="1:6" ht="12.75">
      <c r="A30" s="10" t="s">
        <v>10</v>
      </c>
      <c r="B30" s="11"/>
      <c r="C30" s="26">
        <v>25.112994489124798</v>
      </c>
      <c r="D30" s="14">
        <v>25.0960830049738</v>
      </c>
      <c r="E30" s="14">
        <v>25.1526688010387</v>
      </c>
      <c r="F30" s="112">
        <v>25.3189216708932</v>
      </c>
    </row>
    <row r="31" spans="1:6" ht="12.75">
      <c r="A31" s="10" t="s">
        <v>11</v>
      </c>
      <c r="B31" s="15"/>
      <c r="C31" s="16">
        <v>1.5789491597662408</v>
      </c>
      <c r="D31" s="17">
        <v>-0.13059328378524082</v>
      </c>
      <c r="E31" s="17">
        <v>-0.5425927315302448</v>
      </c>
      <c r="F31" s="113">
        <v>0.2710156087552873</v>
      </c>
    </row>
    <row r="32" spans="1:6" ht="5.25" customHeight="1">
      <c r="A32" s="19"/>
      <c r="B32" s="15"/>
      <c r="C32" s="15"/>
      <c r="F32" s="114"/>
    </row>
    <row r="33" spans="1:6" ht="13.5" customHeight="1">
      <c r="A33" s="21" t="s">
        <v>14</v>
      </c>
      <c r="B33" s="22"/>
      <c r="C33" s="23" t="s">
        <v>115</v>
      </c>
      <c r="D33" s="23" t="s">
        <v>119</v>
      </c>
      <c r="E33" s="23" t="s">
        <v>123</v>
      </c>
      <c r="F33" s="115" t="s">
        <v>132</v>
      </c>
    </row>
    <row r="34" spans="1:6" ht="12.75">
      <c r="A34" s="10" t="s">
        <v>8</v>
      </c>
      <c r="B34" s="11"/>
      <c r="C34" s="11">
        <v>37557.09450350671</v>
      </c>
      <c r="D34" s="12">
        <v>37391.449572104386</v>
      </c>
      <c r="E34" s="12">
        <v>37559.4293996817</v>
      </c>
      <c r="F34" s="112">
        <v>38224.49184576297</v>
      </c>
    </row>
    <row r="35" spans="1:6" ht="12.75">
      <c r="A35" s="10" t="s">
        <v>9</v>
      </c>
      <c r="B35" s="11"/>
      <c r="C35" s="11">
        <v>37159.952705282725</v>
      </c>
      <c r="D35" s="12">
        <v>36990.65183583535</v>
      </c>
      <c r="E35" s="12">
        <v>37156.812449820725</v>
      </c>
      <c r="F35" s="112">
        <v>37814.73204266347</v>
      </c>
    </row>
    <row r="36" spans="1:6" ht="12.75">
      <c r="A36" s="10" t="s">
        <v>10</v>
      </c>
      <c r="B36" s="11"/>
      <c r="C36" s="11">
        <v>397.14179822398694</v>
      </c>
      <c r="D36" s="12">
        <v>400.79773626902886</v>
      </c>
      <c r="E36" s="12">
        <v>402.6169498609691</v>
      </c>
      <c r="F36" s="112">
        <v>409.75980309949466</v>
      </c>
    </row>
    <row r="37" spans="1:6" ht="12.75">
      <c r="A37" s="10" t="s">
        <v>11</v>
      </c>
      <c r="B37" s="15"/>
      <c r="C37" s="16">
        <v>0.3793043445984301</v>
      </c>
      <c r="D37" s="17">
        <v>-0.44104831215540097</v>
      </c>
      <c r="E37" s="17">
        <v>0.4492466312475685</v>
      </c>
      <c r="F37" s="113">
        <v>1.7706936892041947</v>
      </c>
    </row>
    <row r="38" spans="1:6" ht="5.25" customHeight="1">
      <c r="A38" s="19"/>
      <c r="B38" s="15"/>
      <c r="C38" s="15"/>
      <c r="F38" s="114"/>
    </row>
    <row r="39" spans="1:6" ht="13.5" customHeight="1">
      <c r="A39" s="21" t="s">
        <v>15</v>
      </c>
      <c r="B39" s="22"/>
      <c r="C39" s="23" t="s">
        <v>115</v>
      </c>
      <c r="D39" s="23" t="s">
        <v>119</v>
      </c>
      <c r="E39" s="23" t="s">
        <v>123</v>
      </c>
      <c r="F39" s="115" t="s">
        <v>132</v>
      </c>
    </row>
    <row r="40" spans="1:6" ht="12.75">
      <c r="A40" s="10" t="s">
        <v>8</v>
      </c>
      <c r="B40" s="11"/>
      <c r="C40" s="11">
        <v>891.0025164323129</v>
      </c>
      <c r="D40" s="12">
        <v>886.8190908931541</v>
      </c>
      <c r="E40" s="12">
        <v>900.5686527497938</v>
      </c>
      <c r="F40" s="112">
        <v>937.316295348656</v>
      </c>
    </row>
    <row r="41" spans="1:6" ht="12.75">
      <c r="A41" s="10" t="s">
        <v>9</v>
      </c>
      <c r="B41" s="11"/>
      <c r="C41" s="11">
        <v>880.8196268401176</v>
      </c>
      <c r="D41" s="12">
        <v>875.5140893443884</v>
      </c>
      <c r="E41" s="12">
        <v>887.9089592857092</v>
      </c>
      <c r="F41" s="112">
        <v>923.5904872033129</v>
      </c>
    </row>
    <row r="42" spans="1:6" ht="12.75">
      <c r="A42" s="10" t="s">
        <v>10</v>
      </c>
      <c r="B42" s="11"/>
      <c r="C42" s="11">
        <v>10.182889592195401</v>
      </c>
      <c r="D42" s="12">
        <v>11.3050015487658</v>
      </c>
      <c r="E42" s="12">
        <v>12.659693464085098</v>
      </c>
      <c r="F42" s="112">
        <v>13.725808145343201</v>
      </c>
    </row>
    <row r="43" spans="1:6" ht="12.75">
      <c r="A43" s="10" t="s">
        <v>11</v>
      </c>
      <c r="B43" s="15"/>
      <c r="C43" s="16">
        <v>22.327759426959947</v>
      </c>
      <c r="D43" s="17">
        <v>-0.46951893647951826</v>
      </c>
      <c r="E43" s="17">
        <v>1.5504359342097596</v>
      </c>
      <c r="F43" s="113">
        <v>4.0804931957888035</v>
      </c>
    </row>
    <row r="44" spans="1:6" ht="5.25" customHeight="1">
      <c r="A44" s="19"/>
      <c r="B44" s="15"/>
      <c r="C44" s="15"/>
      <c r="F44" s="20"/>
    </row>
    <row r="45" spans="1:6" ht="13.5" customHeight="1">
      <c r="A45" s="27" t="s">
        <v>16</v>
      </c>
      <c r="B45" s="28"/>
      <c r="C45" s="29" t="s">
        <v>17</v>
      </c>
      <c r="D45" s="29" t="s">
        <v>18</v>
      </c>
      <c r="E45" s="29" t="s">
        <v>19</v>
      </c>
      <c r="F45" s="30" t="s">
        <v>20</v>
      </c>
    </row>
    <row r="46" spans="1:6" ht="12.75">
      <c r="A46" s="140" t="s">
        <v>132</v>
      </c>
      <c r="B46" s="31"/>
      <c r="C46" s="32"/>
      <c r="D46" s="32"/>
      <c r="E46" s="32"/>
      <c r="F46" s="33"/>
    </row>
    <row r="47" spans="1:6" ht="12.75">
      <c r="A47" s="34" t="s">
        <v>112</v>
      </c>
      <c r="B47" s="11"/>
      <c r="C47" s="11">
        <v>2551.7575681260664</v>
      </c>
      <c r="D47" s="12">
        <v>38224.49184576297</v>
      </c>
      <c r="E47" s="12">
        <v>937.316295348656</v>
      </c>
      <c r="F47" s="13">
        <v>41713.565709237686</v>
      </c>
    </row>
    <row r="48" spans="1:6" ht="12.75">
      <c r="A48" s="34" t="s">
        <v>21</v>
      </c>
      <c r="B48" s="16"/>
      <c r="C48" s="16">
        <v>95.56261867684626</v>
      </c>
      <c r="D48" s="16">
        <v>91.63641822159379</v>
      </c>
      <c r="E48" s="16">
        <v>94.22059918493471</v>
      </c>
      <c r="F48" s="18">
        <v>91.93466428234672</v>
      </c>
    </row>
    <row r="49" spans="1:6" ht="12.75">
      <c r="A49" s="35" t="s">
        <v>22</v>
      </c>
      <c r="B49" s="16"/>
      <c r="C49" s="16">
        <v>32.57575887535869</v>
      </c>
      <c r="D49" s="16">
        <v>20.495560389329547</v>
      </c>
      <c r="E49" s="16">
        <v>9.55970705179582</v>
      </c>
      <c r="F49" s="18">
        <v>20.98881441891302</v>
      </c>
    </row>
    <row r="50" spans="1:6" ht="12.75">
      <c r="A50" s="35" t="s">
        <v>23</v>
      </c>
      <c r="B50" s="16"/>
      <c r="C50" s="16">
        <v>23.011728322740243</v>
      </c>
      <c r="D50" s="16">
        <v>19.40441610277214</v>
      </c>
      <c r="E50" s="16">
        <v>15.283520986410897</v>
      </c>
      <c r="F50" s="18">
        <v>19.532489644869884</v>
      </c>
    </row>
    <row r="51" spans="1:6" ht="12.75">
      <c r="A51" s="35" t="s">
        <v>24</v>
      </c>
      <c r="B51" s="16"/>
      <c r="C51" s="16">
        <v>33.27931356347497</v>
      </c>
      <c r="D51" s="16">
        <v>42.27747393130514</v>
      </c>
      <c r="E51" s="16">
        <v>66.82313171084922</v>
      </c>
      <c r="F51" s="18">
        <v>42.27857480096743</v>
      </c>
    </row>
    <row r="52" spans="1:6" ht="12.75">
      <c r="A52" s="35" t="s">
        <v>25</v>
      </c>
      <c r="B52" s="16"/>
      <c r="C52" s="16">
        <v>1.821075650613175</v>
      </c>
      <c r="D52" s="16">
        <v>2.417515362883301</v>
      </c>
      <c r="E52" s="16">
        <v>1.3826102250277903</v>
      </c>
      <c r="F52" s="18">
        <v>2.3577745337981386</v>
      </c>
    </row>
    <row r="53" spans="1:6" ht="12.75">
      <c r="A53" s="35" t="s">
        <v>26</v>
      </c>
      <c r="B53" s="16"/>
      <c r="C53" s="16">
        <v>4.8747422646591785</v>
      </c>
      <c r="D53" s="16">
        <v>7.041452435303638</v>
      </c>
      <c r="E53" s="16">
        <v>1.1716292108509587</v>
      </c>
      <c r="F53" s="18">
        <v>6.777010883798241</v>
      </c>
    </row>
    <row r="54" spans="1:6" ht="12.75">
      <c r="A54" s="36" t="s">
        <v>27</v>
      </c>
      <c r="B54" s="16"/>
      <c r="C54" s="16">
        <v>5.0912727581654815</v>
      </c>
      <c r="D54" s="16">
        <v>8.294794132543654</v>
      </c>
      <c r="E54" s="16">
        <v>4.5369316917425095</v>
      </c>
      <c r="F54" s="18">
        <v>8.014383781275734</v>
      </c>
    </row>
    <row r="55" spans="1:6" ht="12.75">
      <c r="A55" s="36" t="s">
        <v>28</v>
      </c>
      <c r="B55" s="16"/>
      <c r="C55" s="16">
        <v>-0.6538914350117316</v>
      </c>
      <c r="D55" s="16">
        <v>0.06878764586256901</v>
      </c>
      <c r="E55" s="16">
        <v>1.2424691233227791</v>
      </c>
      <c r="F55" s="18">
        <v>0.05095193637753009</v>
      </c>
    </row>
    <row r="56" spans="1:6" ht="12.75">
      <c r="A56" s="25" t="s">
        <v>12</v>
      </c>
      <c r="F56" s="20"/>
    </row>
    <row r="57" spans="1:6" ht="5.25" customHeight="1">
      <c r="A57" s="19"/>
      <c r="B57" s="37"/>
      <c r="F57" s="20"/>
    </row>
    <row r="58" spans="1:6" ht="13.5" customHeight="1">
      <c r="A58" s="138" t="s">
        <v>133</v>
      </c>
      <c r="B58" s="23" t="s">
        <v>29</v>
      </c>
      <c r="C58" s="23" t="s">
        <v>30</v>
      </c>
      <c r="D58" s="23" t="s">
        <v>31</v>
      </c>
      <c r="E58" s="23" t="s">
        <v>32</v>
      </c>
      <c r="F58" s="24" t="s">
        <v>33</v>
      </c>
    </row>
    <row r="59" spans="1:6" ht="12.75">
      <c r="A59" s="10" t="s">
        <v>17</v>
      </c>
      <c r="B59" s="117">
        <v>10.8037368</v>
      </c>
      <c r="C59" s="117">
        <v>11.1310528</v>
      </c>
      <c r="D59" s="117">
        <v>11.1341627</v>
      </c>
      <c r="E59" s="117">
        <v>10.9601491</v>
      </c>
      <c r="F59" s="134">
        <v>10.8822584</v>
      </c>
    </row>
    <row r="60" spans="1:6" ht="12.75">
      <c r="A60" s="10" t="s">
        <v>18</v>
      </c>
      <c r="B60" s="117">
        <v>67.3293285</v>
      </c>
      <c r="C60" s="117">
        <v>71.5568318</v>
      </c>
      <c r="D60" s="117">
        <v>13.2786761</v>
      </c>
      <c r="E60" s="117">
        <v>67.1545843</v>
      </c>
      <c r="F60" s="135">
        <v>67.9196462</v>
      </c>
    </row>
    <row r="61" spans="1:6" ht="12.75">
      <c r="A61" s="10" t="s">
        <v>19</v>
      </c>
      <c r="B61" s="117">
        <v>15.5609405</v>
      </c>
      <c r="C61" s="117">
        <v>16.1810486</v>
      </c>
      <c r="D61" s="117">
        <v>15.7523097</v>
      </c>
      <c r="E61" s="117">
        <v>14.2502679</v>
      </c>
      <c r="F61" s="135">
        <v>14.2906914</v>
      </c>
    </row>
    <row r="62" spans="1:6" ht="14.25" thickBot="1">
      <c r="A62" s="38" t="s">
        <v>34</v>
      </c>
      <c r="B62" s="39"/>
      <c r="C62" s="39"/>
      <c r="D62" s="39"/>
      <c r="E62" s="39"/>
      <c r="F62" s="40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7:H39"/>
  <sheetViews>
    <sheetView workbookViewId="0" topLeftCell="A11">
      <selection activeCell="J26" sqref="J26"/>
    </sheetView>
  </sheetViews>
  <sheetFormatPr defaultColWidth="11.421875" defaultRowHeight="12.75"/>
  <cols>
    <col min="1" max="6" width="12.7109375" style="72" customWidth="1"/>
    <col min="7" max="7" width="9.00390625" style="0" customWidth="1"/>
    <col min="9" max="16384" width="11.421875" style="72" customWidth="1"/>
  </cols>
  <sheetData>
    <row r="7" spans="1:6" ht="15.75">
      <c r="A7" s="73" t="s">
        <v>101</v>
      </c>
      <c r="B7" s="101"/>
      <c r="C7" s="74"/>
      <c r="D7" s="75"/>
      <c r="E7" s="75"/>
      <c r="F7" s="74"/>
    </row>
    <row r="8" spans="1:6" ht="20.25">
      <c r="A8" s="102" t="s">
        <v>102</v>
      </c>
      <c r="B8" s="101"/>
      <c r="C8" s="78"/>
      <c r="D8" s="80"/>
      <c r="E8" s="79"/>
      <c r="F8" s="78"/>
    </row>
    <row r="9" spans="1:6" ht="4.5" customHeight="1">
      <c r="A9" s="77"/>
      <c r="B9" s="101"/>
      <c r="C9" s="78"/>
      <c r="D9" s="80"/>
      <c r="E9" s="79"/>
      <c r="F9" s="78"/>
    </row>
    <row r="10" spans="1:6" ht="12.75">
      <c r="A10" s="103"/>
      <c r="B10" s="104" t="s">
        <v>29</v>
      </c>
      <c r="C10" s="104" t="s">
        <v>30</v>
      </c>
      <c r="D10" s="104" t="s">
        <v>31</v>
      </c>
      <c r="E10" s="104" t="s">
        <v>32</v>
      </c>
      <c r="F10" s="104" t="s">
        <v>33</v>
      </c>
    </row>
    <row r="11" spans="1:6" ht="12.75">
      <c r="A11" s="105">
        <v>38957</v>
      </c>
      <c r="B11" s="117">
        <v>14.7827767</v>
      </c>
      <c r="C11" s="117">
        <v>15.3121296</v>
      </c>
      <c r="D11" s="117">
        <v>14.7579716</v>
      </c>
      <c r="E11" s="117">
        <v>13.5858019</v>
      </c>
      <c r="F11" s="117">
        <v>13.6393171</v>
      </c>
    </row>
    <row r="12" spans="1:6" ht="12.75">
      <c r="A12" s="105">
        <v>38958</v>
      </c>
      <c r="B12" s="117">
        <v>14.829615</v>
      </c>
      <c r="C12" s="117">
        <v>15.3514243</v>
      </c>
      <c r="D12" s="117">
        <v>14.8111131</v>
      </c>
      <c r="E12" s="117">
        <v>13.6316911</v>
      </c>
      <c r="F12" s="117">
        <v>13.6806024</v>
      </c>
    </row>
    <row r="13" spans="1:6" ht="12.75">
      <c r="A13" s="105">
        <v>38959</v>
      </c>
      <c r="B13" s="117">
        <v>14.8680596</v>
      </c>
      <c r="C13" s="117">
        <v>15.3995171</v>
      </c>
      <c r="D13" s="117">
        <v>14.8598097</v>
      </c>
      <c r="E13" s="117">
        <v>13.6736288</v>
      </c>
      <c r="F13" s="117">
        <v>13.7301874</v>
      </c>
    </row>
    <row r="14" spans="1:6" ht="12.75">
      <c r="A14" s="105">
        <v>38960</v>
      </c>
      <c r="B14" s="117">
        <v>14.9878197</v>
      </c>
      <c r="C14" s="117">
        <v>15.5295883</v>
      </c>
      <c r="D14" s="117">
        <v>14.9995787</v>
      </c>
      <c r="E14" s="117">
        <v>13.7903369</v>
      </c>
      <c r="F14" s="117">
        <v>13.8439339</v>
      </c>
    </row>
    <row r="15" spans="1:6" ht="12.75">
      <c r="A15" s="107">
        <v>38961</v>
      </c>
      <c r="B15" s="108">
        <v>15.1694858</v>
      </c>
      <c r="C15" s="108">
        <v>15.7231469</v>
      </c>
      <c r="D15" s="108">
        <v>15.1795118</v>
      </c>
      <c r="E15" s="108">
        <v>13.9539036</v>
      </c>
      <c r="F15" s="108">
        <v>14.0099138</v>
      </c>
    </row>
    <row r="16" spans="1:6" ht="12.75" customHeight="1">
      <c r="A16" s="116">
        <v>38964</v>
      </c>
      <c r="B16" s="117">
        <v>15.3001798</v>
      </c>
      <c r="C16" s="117">
        <v>15.8593356</v>
      </c>
      <c r="D16" s="117">
        <v>15.3334469</v>
      </c>
      <c r="E16" s="117">
        <v>14.073507</v>
      </c>
      <c r="F16" s="117">
        <v>14.1236452</v>
      </c>
    </row>
    <row r="17" spans="1:6" ht="12.75" customHeight="1">
      <c r="A17" s="116">
        <v>38965</v>
      </c>
      <c r="B17" s="117">
        <v>15.4075832</v>
      </c>
      <c r="C17" s="117">
        <v>15.9955505</v>
      </c>
      <c r="D17" s="117">
        <v>15.4801089</v>
      </c>
      <c r="E17" s="117">
        <v>14.1767296</v>
      </c>
      <c r="F17" s="117">
        <v>14.2436298</v>
      </c>
    </row>
    <row r="18" spans="1:6" ht="12.75" customHeight="1">
      <c r="A18" s="116">
        <v>38966</v>
      </c>
      <c r="B18" s="117">
        <v>15.3787519</v>
      </c>
      <c r="C18" s="117">
        <v>16.0090536</v>
      </c>
      <c r="D18" s="117">
        <v>15.4785834</v>
      </c>
      <c r="E18" s="117">
        <v>14.1735664</v>
      </c>
      <c r="F18" s="117">
        <v>14.2195322</v>
      </c>
    </row>
    <row r="19" spans="1:6" ht="12.75" customHeight="1">
      <c r="A19" s="116">
        <v>38967</v>
      </c>
      <c r="B19" s="117">
        <v>15.296245</v>
      </c>
      <c r="C19" s="117">
        <v>15.9238789</v>
      </c>
      <c r="D19" s="117">
        <v>15.4547464</v>
      </c>
      <c r="E19" s="117">
        <v>14.1013146</v>
      </c>
      <c r="F19" s="117">
        <v>14.1464452</v>
      </c>
    </row>
    <row r="20" spans="1:6" ht="12.75" customHeight="1">
      <c r="A20" s="107">
        <v>38968</v>
      </c>
      <c r="B20" s="108">
        <v>15.3410735</v>
      </c>
      <c r="C20" s="108">
        <v>15.978261</v>
      </c>
      <c r="D20" s="108">
        <v>15.5133024</v>
      </c>
      <c r="E20" s="108">
        <v>14.1223835</v>
      </c>
      <c r="F20" s="108">
        <v>14.1553267</v>
      </c>
    </row>
    <row r="21" spans="1:6" ht="12.75" customHeight="1">
      <c r="A21" s="116">
        <v>38971</v>
      </c>
      <c r="B21" s="117">
        <v>15.1275084</v>
      </c>
      <c r="C21" s="117">
        <v>15.7244</v>
      </c>
      <c r="D21" s="117">
        <v>15.3036001</v>
      </c>
      <c r="E21" s="117">
        <v>13.9425419</v>
      </c>
      <c r="F21" s="117">
        <v>13.9415709</v>
      </c>
    </row>
    <row r="22" spans="1:6" ht="12.75" customHeight="1">
      <c r="A22" s="116">
        <v>38972</v>
      </c>
      <c r="B22" s="117">
        <v>15.091153</v>
      </c>
      <c r="C22" s="117">
        <v>15.669203</v>
      </c>
      <c r="D22" s="117">
        <v>15.2297312</v>
      </c>
      <c r="E22" s="117">
        <v>13.8632571</v>
      </c>
      <c r="F22" s="117">
        <v>13.8604543</v>
      </c>
    </row>
    <row r="23" spans="1:6" ht="12.75" customHeight="1">
      <c r="A23" s="116">
        <v>38973</v>
      </c>
      <c r="B23" s="117">
        <v>15.2100272</v>
      </c>
      <c r="C23" s="117">
        <v>15.7884139</v>
      </c>
      <c r="D23" s="117">
        <v>15.340261</v>
      </c>
      <c r="E23" s="117">
        <v>13.9639906</v>
      </c>
      <c r="F23" s="117">
        <v>13.9656381</v>
      </c>
    </row>
    <row r="24" spans="1:6" ht="12.75" customHeight="1">
      <c r="A24" s="116">
        <v>38974</v>
      </c>
      <c r="B24" s="117">
        <v>15.2080094</v>
      </c>
      <c r="C24" s="117">
        <v>15.7921875</v>
      </c>
      <c r="D24" s="117">
        <v>15.3491578</v>
      </c>
      <c r="E24" s="117">
        <v>13.9789838</v>
      </c>
      <c r="F24" s="117">
        <v>13.9692368</v>
      </c>
    </row>
    <row r="25" spans="1:6" ht="12.75" customHeight="1">
      <c r="A25" s="107">
        <v>38975</v>
      </c>
      <c r="B25" s="108">
        <v>15.1665004</v>
      </c>
      <c r="C25" s="108">
        <v>15.7513924</v>
      </c>
      <c r="D25" s="108">
        <v>15.2890001</v>
      </c>
      <c r="E25" s="108">
        <v>13.8854372</v>
      </c>
      <c r="F25" s="108">
        <v>13.8925095</v>
      </c>
    </row>
    <row r="26" spans="1:6" ht="12.75" customHeight="1">
      <c r="A26" s="116">
        <v>38978</v>
      </c>
      <c r="B26" s="117">
        <v>15.2946803</v>
      </c>
      <c r="C26" s="117">
        <v>15.885124</v>
      </c>
      <c r="D26" s="117">
        <v>15.4674451</v>
      </c>
      <c r="E26" s="117">
        <v>13.9644901</v>
      </c>
      <c r="F26" s="117">
        <v>14.0011838</v>
      </c>
    </row>
    <row r="27" spans="1:6" ht="12.75" customHeight="1">
      <c r="A27" s="116">
        <v>38979</v>
      </c>
      <c r="B27" s="117">
        <v>15.244826</v>
      </c>
      <c r="C27" s="117">
        <v>15.833164</v>
      </c>
      <c r="D27" s="117">
        <v>15.4683163</v>
      </c>
      <c r="E27" s="117">
        <v>13.9416397</v>
      </c>
      <c r="F27" s="117">
        <v>13.9530546</v>
      </c>
    </row>
    <row r="28" spans="1:6" ht="12.75" customHeight="1">
      <c r="A28" s="116">
        <v>38980</v>
      </c>
      <c r="B28" s="117">
        <v>15.2263909</v>
      </c>
      <c r="C28" s="117">
        <v>15.8095436</v>
      </c>
      <c r="D28" s="117">
        <v>15.4116422</v>
      </c>
      <c r="E28" s="117">
        <v>13.882394</v>
      </c>
      <c r="F28" s="117">
        <v>13.9117254</v>
      </c>
    </row>
    <row r="29" spans="1:6" ht="12.75" customHeight="1">
      <c r="A29" s="116">
        <v>38981</v>
      </c>
      <c r="B29" s="117">
        <v>15.263286</v>
      </c>
      <c r="C29" s="117">
        <v>15.8488948</v>
      </c>
      <c r="D29" s="117">
        <v>15.4167286</v>
      </c>
      <c r="E29" s="117">
        <v>13.9295806</v>
      </c>
      <c r="F29" s="117">
        <v>13.9414325</v>
      </c>
    </row>
    <row r="30" spans="1:6" ht="12.75" customHeight="1">
      <c r="A30" s="107">
        <v>38982</v>
      </c>
      <c r="B30" s="108">
        <v>15.2654384</v>
      </c>
      <c r="C30" s="108">
        <v>15.8478416</v>
      </c>
      <c r="D30" s="108">
        <v>15.3534255</v>
      </c>
      <c r="E30" s="108">
        <v>13.8437188</v>
      </c>
      <c r="F30" s="108">
        <v>13.9515183</v>
      </c>
    </row>
    <row r="31" spans="1:8" s="119" customFormat="1" ht="12.75" customHeight="1">
      <c r="A31" s="116">
        <v>38985</v>
      </c>
      <c r="B31" s="117">
        <v>15.2311093</v>
      </c>
      <c r="C31" s="117">
        <v>15.8163706</v>
      </c>
      <c r="D31" s="117">
        <v>15.3024004</v>
      </c>
      <c r="E31" s="117">
        <v>13.9008499</v>
      </c>
      <c r="F31" s="117">
        <v>13.9197714</v>
      </c>
      <c r="G31" s="118"/>
      <c r="H31" s="118"/>
    </row>
    <row r="32" spans="1:8" s="119" customFormat="1" ht="12.75" customHeight="1">
      <c r="A32" s="116">
        <v>38986</v>
      </c>
      <c r="B32" s="117">
        <v>15.362874</v>
      </c>
      <c r="C32" s="117">
        <v>15.9744657</v>
      </c>
      <c r="D32" s="117">
        <v>15.4936442</v>
      </c>
      <c r="E32" s="117">
        <v>14.0302684</v>
      </c>
      <c r="F32" s="117">
        <v>14.0585242</v>
      </c>
      <c r="G32" s="118"/>
      <c r="H32" s="118"/>
    </row>
    <row r="33" spans="1:8" s="119" customFormat="1" ht="12.75" customHeight="1">
      <c r="A33" s="116">
        <v>38987</v>
      </c>
      <c r="B33" s="117">
        <v>15.5202721</v>
      </c>
      <c r="C33" s="117">
        <v>16.1310088</v>
      </c>
      <c r="D33" s="117">
        <v>15.6869606</v>
      </c>
      <c r="E33" s="117">
        <v>14.1893563</v>
      </c>
      <c r="F33" s="117">
        <v>14.2184789</v>
      </c>
      <c r="G33" s="118"/>
      <c r="H33" s="118"/>
    </row>
    <row r="34" spans="1:8" s="119" customFormat="1" ht="12.75" customHeight="1">
      <c r="A34" s="116">
        <v>38988</v>
      </c>
      <c r="B34" s="117">
        <v>15.572473</v>
      </c>
      <c r="C34" s="117">
        <v>16.1903429</v>
      </c>
      <c r="D34" s="117">
        <v>15.7397631</v>
      </c>
      <c r="E34" s="117">
        <v>14.256324</v>
      </c>
      <c r="F34" s="117">
        <v>14.2751676</v>
      </c>
      <c r="G34" s="118"/>
      <c r="H34" s="118"/>
    </row>
    <row r="35" spans="1:8" s="119" customFormat="1" ht="12.75" customHeight="1">
      <c r="A35" s="116">
        <v>38989</v>
      </c>
      <c r="B35" s="117">
        <v>15.5609405</v>
      </c>
      <c r="C35" s="117">
        <v>16.1810486</v>
      </c>
      <c r="D35" s="117">
        <v>15.7523097</v>
      </c>
      <c r="E35" s="117">
        <v>14.2502679</v>
      </c>
      <c r="F35" s="117">
        <v>14.2906914</v>
      </c>
      <c r="G35" s="118"/>
      <c r="H35" s="118"/>
    </row>
    <row r="36" spans="1:6" ht="4.5" customHeight="1">
      <c r="A36" s="109"/>
      <c r="B36" s="110"/>
      <c r="C36" s="110"/>
      <c r="D36" s="110"/>
      <c r="E36" s="110"/>
      <c r="F36" s="110"/>
    </row>
    <row r="37" spans="1:6" ht="22.5" customHeight="1">
      <c r="A37" s="147" t="s">
        <v>98</v>
      </c>
      <c r="B37" s="148"/>
      <c r="C37" s="148"/>
      <c r="D37" s="148"/>
      <c r="E37" s="148"/>
      <c r="F37" s="148"/>
    </row>
    <row r="39" spans="2:6" ht="12.75">
      <c r="B39" s="137"/>
      <c r="C39" s="137"/>
      <c r="D39" s="137"/>
      <c r="E39" s="137"/>
      <c r="F39" s="137"/>
    </row>
  </sheetData>
  <sheetProtection/>
  <mergeCells count="1">
    <mergeCell ref="A37:F3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8:F37"/>
  <sheetViews>
    <sheetView workbookViewId="0" topLeftCell="A1">
      <selection activeCell="J5" sqref="J5"/>
    </sheetView>
  </sheetViews>
  <sheetFormatPr defaultColWidth="11.421875" defaultRowHeight="12.75"/>
  <cols>
    <col min="1" max="6" width="13.28125" style="0" customWidth="1"/>
  </cols>
  <sheetData>
    <row r="8" ht="12.75">
      <c r="A8" s="41" t="s">
        <v>35</v>
      </c>
    </row>
    <row r="10" spans="1:6" ht="12.75" customHeight="1">
      <c r="A10" s="143" t="s">
        <v>125</v>
      </c>
      <c r="B10" s="143"/>
      <c r="C10" s="143"/>
      <c r="D10" s="143"/>
      <c r="E10" s="143"/>
      <c r="F10" s="143"/>
    </row>
    <row r="11" spans="1:6" ht="12.75">
      <c r="A11" s="143"/>
      <c r="B11" s="143"/>
      <c r="C11" s="143"/>
      <c r="D11" s="143"/>
      <c r="E11" s="143"/>
      <c r="F11" s="143"/>
    </row>
    <row r="12" spans="1:6" ht="12.75">
      <c r="A12" s="143"/>
      <c r="B12" s="143"/>
      <c r="C12" s="143"/>
      <c r="D12" s="143"/>
      <c r="E12" s="143"/>
      <c r="F12" s="143"/>
    </row>
    <row r="13" spans="1:6" ht="12.75">
      <c r="A13" s="143"/>
      <c r="B13" s="143"/>
      <c r="C13" s="143"/>
      <c r="D13" s="143"/>
      <c r="E13" s="143"/>
      <c r="F13" s="143"/>
    </row>
    <row r="14" spans="1:6" ht="12.75">
      <c r="A14" s="143"/>
      <c r="B14" s="143"/>
      <c r="C14" s="143"/>
      <c r="D14" s="143"/>
      <c r="E14" s="143"/>
      <c r="F14" s="143"/>
    </row>
    <row r="15" spans="1:6" ht="12.75">
      <c r="A15" s="143"/>
      <c r="B15" s="143"/>
      <c r="C15" s="143"/>
      <c r="D15" s="143"/>
      <c r="E15" s="143"/>
      <c r="F15" s="143"/>
    </row>
    <row r="16" spans="1:6" ht="12.75">
      <c r="A16" s="143"/>
      <c r="B16" s="143"/>
      <c r="C16" s="143"/>
      <c r="D16" s="143"/>
      <c r="E16" s="143"/>
      <c r="F16" s="143"/>
    </row>
    <row r="17" spans="1:6" ht="4.5" customHeight="1">
      <c r="A17" s="143"/>
      <c r="B17" s="143"/>
      <c r="C17" s="143"/>
      <c r="D17" s="143"/>
      <c r="E17" s="143"/>
      <c r="F17" s="143"/>
    </row>
    <row r="19" spans="1:6" ht="14.25">
      <c r="A19" s="42" t="s">
        <v>36</v>
      </c>
      <c r="B19" s="43"/>
      <c r="C19" s="43"/>
      <c r="D19" s="43"/>
      <c r="E19" s="43"/>
      <c r="F19" s="43"/>
    </row>
    <row r="20" spans="1:6" ht="20.25">
      <c r="A20" s="7" t="s">
        <v>37</v>
      </c>
      <c r="B20" s="3"/>
      <c r="C20" s="3"/>
      <c r="D20" s="4"/>
      <c r="E20" s="44"/>
      <c r="F20" s="44"/>
    </row>
    <row r="21" spans="5:6" ht="12.75">
      <c r="E21" s="45"/>
      <c r="F21" s="45"/>
    </row>
    <row r="22" spans="1:6" ht="40.5">
      <c r="A22" s="46"/>
      <c r="B22" s="46"/>
      <c r="C22" s="47" t="s">
        <v>114</v>
      </c>
      <c r="D22" s="47" t="s">
        <v>116</v>
      </c>
      <c r="E22" s="47" t="s">
        <v>120</v>
      </c>
      <c r="F22" s="47" t="s">
        <v>124</v>
      </c>
    </row>
    <row r="23" spans="1:6" ht="13.5">
      <c r="A23" s="48" t="s">
        <v>29</v>
      </c>
      <c r="B23" s="49" t="s">
        <v>38</v>
      </c>
      <c r="C23" s="50">
        <v>748</v>
      </c>
      <c r="D23" s="50">
        <v>816</v>
      </c>
      <c r="E23" s="50">
        <v>614</v>
      </c>
      <c r="F23" s="50">
        <v>1746</v>
      </c>
    </row>
    <row r="24" spans="1:6" ht="13.5">
      <c r="A24" s="51"/>
      <c r="B24" s="52" t="s">
        <v>39</v>
      </c>
      <c r="C24" s="53">
        <v>13</v>
      </c>
      <c r="D24" s="53">
        <v>7</v>
      </c>
      <c r="E24" s="53">
        <v>8</v>
      </c>
      <c r="F24" s="53">
        <v>16</v>
      </c>
    </row>
    <row r="25" spans="1:6" ht="13.5">
      <c r="A25" s="54" t="s">
        <v>30</v>
      </c>
      <c r="B25" s="55" t="s">
        <v>38</v>
      </c>
      <c r="C25" s="56">
        <v>788</v>
      </c>
      <c r="D25" s="56">
        <v>866</v>
      </c>
      <c r="E25" s="56">
        <v>721</v>
      </c>
      <c r="F25" s="56">
        <v>1058</v>
      </c>
    </row>
    <row r="26" spans="1:6" ht="13.5">
      <c r="A26" s="51"/>
      <c r="B26" s="52" t="s">
        <v>39</v>
      </c>
      <c r="C26" s="53">
        <v>8</v>
      </c>
      <c r="D26" s="53">
        <v>18</v>
      </c>
      <c r="E26" s="53">
        <v>11</v>
      </c>
      <c r="F26" s="53">
        <v>7</v>
      </c>
    </row>
    <row r="27" spans="1:6" ht="13.5">
      <c r="A27" s="54" t="s">
        <v>31</v>
      </c>
      <c r="B27" s="55" t="s">
        <v>38</v>
      </c>
      <c r="C27" s="56">
        <v>431</v>
      </c>
      <c r="D27" s="56">
        <v>571</v>
      </c>
      <c r="E27" s="56">
        <v>658</v>
      </c>
      <c r="F27" s="56">
        <v>750</v>
      </c>
    </row>
    <row r="28" spans="1:6" ht="13.5">
      <c r="A28" s="51"/>
      <c r="B28" s="52" t="s">
        <v>39</v>
      </c>
      <c r="C28" s="53">
        <v>13</v>
      </c>
      <c r="D28" s="53">
        <v>9</v>
      </c>
      <c r="E28" s="53">
        <v>11</v>
      </c>
      <c r="F28" s="53">
        <v>7</v>
      </c>
    </row>
    <row r="29" spans="1:6" ht="13.5">
      <c r="A29" s="54" t="s">
        <v>32</v>
      </c>
      <c r="B29" s="55" t="s">
        <v>38</v>
      </c>
      <c r="C29" s="56">
        <v>1146</v>
      </c>
      <c r="D29" s="56">
        <v>1690</v>
      </c>
      <c r="E29" s="56">
        <v>1439</v>
      </c>
      <c r="F29" s="56">
        <v>1638</v>
      </c>
    </row>
    <row r="30" spans="1:6" ht="13.5">
      <c r="A30" s="51"/>
      <c r="B30" s="52" t="s">
        <v>39</v>
      </c>
      <c r="C30" s="53">
        <v>4</v>
      </c>
      <c r="D30" s="53">
        <v>6</v>
      </c>
      <c r="E30" s="53">
        <v>5</v>
      </c>
      <c r="F30" s="53">
        <v>7</v>
      </c>
    </row>
    <row r="31" spans="1:6" ht="13.5">
      <c r="A31" s="54" t="s">
        <v>33</v>
      </c>
      <c r="B31" s="55" t="s">
        <v>38</v>
      </c>
      <c r="C31" s="56">
        <v>477</v>
      </c>
      <c r="D31" s="56">
        <v>716</v>
      </c>
      <c r="E31" s="56">
        <v>913</v>
      </c>
      <c r="F31" s="56">
        <v>1276</v>
      </c>
    </row>
    <row r="32" spans="1:6" ht="13.5">
      <c r="A32" s="51"/>
      <c r="B32" s="52" t="s">
        <v>39</v>
      </c>
      <c r="C32" s="53">
        <v>170</v>
      </c>
      <c r="D32" s="53">
        <v>52</v>
      </c>
      <c r="E32" s="53">
        <v>22</v>
      </c>
      <c r="F32" s="53">
        <v>8</v>
      </c>
    </row>
    <row r="33" spans="1:6" ht="13.5">
      <c r="A33" s="54" t="s">
        <v>40</v>
      </c>
      <c r="B33" s="54" t="s">
        <v>38</v>
      </c>
      <c r="C33" s="57">
        <v>3590</v>
      </c>
      <c r="D33" s="57">
        <v>4659</v>
      </c>
      <c r="E33" s="57">
        <v>4345</v>
      </c>
      <c r="F33" s="57">
        <v>6468</v>
      </c>
    </row>
    <row r="34" spans="1:6" ht="13.5">
      <c r="A34" s="58"/>
      <c r="B34" s="59" t="s">
        <v>39</v>
      </c>
      <c r="C34" s="60">
        <v>208</v>
      </c>
      <c r="D34" s="60">
        <v>92</v>
      </c>
      <c r="E34" s="60">
        <v>57</v>
      </c>
      <c r="F34" s="60">
        <v>45</v>
      </c>
    </row>
    <row r="35" spans="1:6" ht="13.5">
      <c r="A35" s="61" t="s">
        <v>20</v>
      </c>
      <c r="B35" s="61"/>
      <c r="C35" s="62">
        <v>3798</v>
      </c>
      <c r="D35" s="62">
        <v>4751</v>
      </c>
      <c r="E35" s="62">
        <v>4402</v>
      </c>
      <c r="F35" s="62">
        <v>6513</v>
      </c>
    </row>
    <row r="37" ht="32.25" customHeight="1">
      <c r="A37" s="111" t="s">
        <v>134</v>
      </c>
    </row>
  </sheetData>
  <sheetProtection/>
  <mergeCells count="1">
    <mergeCell ref="A10:F1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8:F68"/>
  <sheetViews>
    <sheetView workbookViewId="0" topLeftCell="A38">
      <selection activeCell="G53" sqref="G53"/>
    </sheetView>
  </sheetViews>
  <sheetFormatPr defaultColWidth="11.421875" defaultRowHeight="12.75"/>
  <cols>
    <col min="1" max="6" width="13.28125" style="0" customWidth="1"/>
  </cols>
  <sheetData>
    <row r="8" ht="12.75">
      <c r="A8" s="41" t="s">
        <v>103</v>
      </c>
    </row>
    <row r="10" spans="1:6" ht="12.75" customHeight="1">
      <c r="A10" s="144" t="s">
        <v>126</v>
      </c>
      <c r="B10" s="144"/>
      <c r="C10" s="144"/>
      <c r="D10" s="144"/>
      <c r="E10" s="144"/>
      <c r="F10" s="144"/>
    </row>
    <row r="11" spans="1:6" ht="12.75">
      <c r="A11" s="144"/>
      <c r="B11" s="144"/>
      <c r="C11" s="144"/>
      <c r="D11" s="144"/>
      <c r="E11" s="144"/>
      <c r="F11" s="144"/>
    </row>
    <row r="12" spans="1:6" ht="12.75">
      <c r="A12" s="144"/>
      <c r="B12" s="144"/>
      <c r="C12" s="144"/>
      <c r="D12" s="144"/>
      <c r="E12" s="144"/>
      <c r="F12" s="144"/>
    </row>
    <row r="13" spans="1:6" ht="12.75">
      <c r="A13" s="144"/>
      <c r="B13" s="144"/>
      <c r="C13" s="144"/>
      <c r="D13" s="144"/>
      <c r="E13" s="144"/>
      <c r="F13" s="144"/>
    </row>
    <row r="14" spans="1:6" ht="12.75">
      <c r="A14" s="144"/>
      <c r="B14" s="144"/>
      <c r="C14" s="144"/>
      <c r="D14" s="144"/>
      <c r="E14" s="144"/>
      <c r="F14" s="144"/>
    </row>
    <row r="15" spans="1:6" ht="12.75">
      <c r="A15" s="144"/>
      <c r="B15" s="144"/>
      <c r="C15" s="144"/>
      <c r="D15" s="144"/>
      <c r="E15" s="144"/>
      <c r="F15" s="144"/>
    </row>
    <row r="36" ht="12.75">
      <c r="A36" s="41" t="s">
        <v>104</v>
      </c>
    </row>
    <row r="38" spans="1:6" ht="12.75" customHeight="1">
      <c r="A38" s="144" t="s">
        <v>127</v>
      </c>
      <c r="B38" s="144"/>
      <c r="C38" s="144"/>
      <c r="D38" s="144"/>
      <c r="E38" s="144"/>
      <c r="F38" s="144"/>
    </row>
    <row r="39" spans="1:6" ht="12.75">
      <c r="A39" s="144"/>
      <c r="B39" s="144"/>
      <c r="C39" s="144"/>
      <c r="D39" s="144"/>
      <c r="E39" s="144"/>
      <c r="F39" s="144"/>
    </row>
    <row r="40" spans="1:6" ht="12.75">
      <c r="A40" s="144"/>
      <c r="B40" s="144"/>
      <c r="C40" s="144"/>
      <c r="D40" s="144"/>
      <c r="E40" s="144"/>
      <c r="F40" s="144"/>
    </row>
    <row r="41" spans="1:6" ht="12.75">
      <c r="A41" s="144"/>
      <c r="B41" s="144"/>
      <c r="C41" s="144"/>
      <c r="D41" s="144"/>
      <c r="E41" s="144"/>
      <c r="F41" s="144"/>
    </row>
    <row r="42" spans="1:6" ht="12.75">
      <c r="A42" s="144"/>
      <c r="B42" s="144"/>
      <c r="C42" s="144"/>
      <c r="D42" s="144"/>
      <c r="E42" s="144"/>
      <c r="F42" s="144"/>
    </row>
    <row r="43" spans="1:6" ht="12.75">
      <c r="A43" s="144"/>
      <c r="B43" s="144"/>
      <c r="C43" s="144"/>
      <c r="D43" s="144"/>
      <c r="E43" s="144"/>
      <c r="F43" s="144"/>
    </row>
    <row r="44" spans="1:6" ht="12.75">
      <c r="A44" s="144"/>
      <c r="B44" s="144"/>
      <c r="C44" s="144"/>
      <c r="D44" s="144"/>
      <c r="E44" s="144"/>
      <c r="F44" s="144"/>
    </row>
    <row r="45" spans="1:6" ht="12.75">
      <c r="A45" s="144"/>
      <c r="B45" s="144"/>
      <c r="C45" s="144"/>
      <c r="D45" s="144"/>
      <c r="E45" s="144"/>
      <c r="F45" s="144"/>
    </row>
    <row r="47" ht="12.75">
      <c r="A47" s="127" t="s">
        <v>135</v>
      </c>
    </row>
    <row r="49" spans="1:2" ht="12.75">
      <c r="A49" s="120" t="s">
        <v>106</v>
      </c>
      <c r="B49" s="121" t="s">
        <v>136</v>
      </c>
    </row>
    <row r="50" spans="1:2" ht="12.75">
      <c r="A50" s="122" t="s">
        <v>107</v>
      </c>
      <c r="B50" s="123">
        <v>5.652148343613978</v>
      </c>
    </row>
    <row r="51" spans="1:2" ht="12.75">
      <c r="A51" s="122" t="s">
        <v>49</v>
      </c>
      <c r="B51" s="123">
        <v>18.72293084684057</v>
      </c>
    </row>
    <row r="52" spans="1:2" ht="12.75">
      <c r="A52" s="122" t="s">
        <v>50</v>
      </c>
      <c r="B52" s="123">
        <v>0.8395357104157756</v>
      </c>
    </row>
    <row r="53" spans="1:2" ht="12.75">
      <c r="A53" s="122" t="s">
        <v>48</v>
      </c>
      <c r="B53" s="123">
        <v>1.42634786165668</v>
      </c>
    </row>
    <row r="54" spans="1:2" ht="12.75">
      <c r="A54" s="122" t="s">
        <v>55</v>
      </c>
      <c r="B54" s="123">
        <v>0.41428139822072335</v>
      </c>
    </row>
    <row r="55" spans="1:2" ht="12.75">
      <c r="A55" s="122" t="s">
        <v>111</v>
      </c>
      <c r="B55" s="123">
        <v>41.47729534939334</v>
      </c>
    </row>
    <row r="56" spans="1:2" ht="12.75">
      <c r="A56" s="122" t="s">
        <v>64</v>
      </c>
      <c r="B56" s="123">
        <v>8.755373132077933</v>
      </c>
    </row>
    <row r="57" spans="1:2" ht="12.75">
      <c r="A57" s="122" t="s">
        <v>72</v>
      </c>
      <c r="B57" s="123">
        <v>4.141179921581825</v>
      </c>
    </row>
    <row r="58" spans="1:2" ht="12.75">
      <c r="A58" s="122" t="s">
        <v>109</v>
      </c>
      <c r="B58" s="123">
        <v>6.9503610574809445</v>
      </c>
    </row>
    <row r="59" spans="1:2" ht="12.75">
      <c r="A59" s="122" t="s">
        <v>110</v>
      </c>
      <c r="B59" s="123">
        <v>0.6355537992284235</v>
      </c>
    </row>
    <row r="60" spans="1:2" ht="12.75">
      <c r="A60" s="124" t="s">
        <v>108</v>
      </c>
      <c r="B60" s="125">
        <v>10.984992579489813</v>
      </c>
    </row>
    <row r="61" spans="1:2" ht="12.75">
      <c r="A61" s="124" t="s">
        <v>20</v>
      </c>
      <c r="B61" s="126">
        <v>100</v>
      </c>
    </row>
    <row r="65" spans="1:6" ht="12.75">
      <c r="A65" s="64"/>
      <c r="B65" s="64"/>
      <c r="C65" s="64"/>
      <c r="D65" s="64"/>
      <c r="E65" s="64"/>
      <c r="F65" s="64"/>
    </row>
    <row r="66" spans="1:6" ht="12.75">
      <c r="A66" s="64"/>
      <c r="B66" s="64"/>
      <c r="C66" s="64"/>
      <c r="D66" s="64"/>
      <c r="E66" s="64"/>
      <c r="F66" s="64"/>
    </row>
    <row r="67" spans="1:6" ht="12.75">
      <c r="A67" s="64"/>
      <c r="B67" s="64"/>
      <c r="C67" s="64"/>
      <c r="D67" s="64"/>
      <c r="E67" s="64"/>
      <c r="F67" s="64"/>
    </row>
    <row r="68" spans="1:6" ht="12.75">
      <c r="A68" s="64"/>
      <c r="B68" s="64"/>
      <c r="C68" s="64"/>
      <c r="D68" s="64"/>
      <c r="E68" s="64"/>
      <c r="F68" s="64"/>
    </row>
  </sheetData>
  <sheetProtection/>
  <mergeCells count="2">
    <mergeCell ref="A10:F15"/>
    <mergeCell ref="A38:F4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M66"/>
  <sheetViews>
    <sheetView workbookViewId="0" topLeftCell="A1">
      <selection activeCell="B17" sqref="B17"/>
    </sheetView>
  </sheetViews>
  <sheetFormatPr defaultColWidth="11.421875" defaultRowHeight="12.75"/>
  <cols>
    <col min="1" max="1" width="48.28125" style="72" customWidth="1"/>
    <col min="2" max="2" width="10.8515625" style="72" customWidth="1"/>
    <col min="3" max="3" width="8.421875" style="72" customWidth="1"/>
    <col min="4" max="4" width="11.00390625" style="72" customWidth="1"/>
    <col min="5" max="5" width="6.7109375" style="72" customWidth="1"/>
    <col min="6" max="6" width="10.140625" style="72" customWidth="1"/>
    <col min="7" max="7" width="8.00390625" style="72" customWidth="1"/>
    <col min="8" max="8" width="10.140625" style="72" customWidth="1"/>
    <col min="9" max="9" width="8.140625" style="72" customWidth="1"/>
    <col min="10" max="10" width="11.00390625" style="72" customWidth="1"/>
    <col min="11" max="11" width="7.57421875" style="72" customWidth="1"/>
    <col min="12" max="12" width="12.28125" style="72" customWidth="1"/>
    <col min="13" max="13" width="5.7109375" style="72" customWidth="1"/>
    <col min="14" max="16384" width="11.421875" style="72" customWidth="1"/>
  </cols>
  <sheetData>
    <row r="7" spans="1:13" s="76" customFormat="1" ht="15.75">
      <c r="A7" s="73" t="s">
        <v>41</v>
      </c>
      <c r="B7" s="74"/>
      <c r="C7" s="75"/>
      <c r="D7" s="75"/>
      <c r="E7" s="75"/>
      <c r="F7" s="75"/>
      <c r="G7" s="75"/>
      <c r="H7" s="75"/>
      <c r="I7" s="75"/>
      <c r="J7" s="75"/>
      <c r="K7" s="75"/>
      <c r="L7" s="75"/>
      <c r="M7" s="74"/>
    </row>
    <row r="8" spans="1:13" s="76" customFormat="1" ht="27.75">
      <c r="A8" s="77" t="s">
        <v>42</v>
      </c>
      <c r="B8" s="78"/>
      <c r="C8" s="79"/>
      <c r="D8" s="80"/>
      <c r="E8" s="80"/>
      <c r="F8" s="80"/>
      <c r="G8" s="80"/>
      <c r="H8" s="80"/>
      <c r="I8" s="80"/>
      <c r="J8" s="80"/>
      <c r="K8" s="80"/>
      <c r="L8" s="80"/>
      <c r="M8" s="78"/>
    </row>
    <row r="9" spans="1:13" s="76" customFormat="1" ht="15.75">
      <c r="A9" s="81">
        <v>38989</v>
      </c>
      <c r="B9" s="78"/>
      <c r="C9" s="79"/>
      <c r="D9" s="80"/>
      <c r="E9" s="80"/>
      <c r="F9" s="80"/>
      <c r="G9" s="80"/>
      <c r="H9" s="80"/>
      <c r="I9" s="80"/>
      <c r="J9" s="80"/>
      <c r="K9" s="80"/>
      <c r="L9" s="80"/>
      <c r="M9" s="78"/>
    </row>
    <row r="10" spans="1:13" s="76" customFormat="1" ht="15.75">
      <c r="A10" s="82" t="s">
        <v>43</v>
      </c>
      <c r="B10" s="78"/>
      <c r="C10" s="79"/>
      <c r="D10" s="80"/>
      <c r="E10" s="80"/>
      <c r="F10" s="80"/>
      <c r="G10" s="80"/>
      <c r="H10" s="80"/>
      <c r="I10" s="80"/>
      <c r="J10" s="80"/>
      <c r="K10" s="80"/>
      <c r="L10" s="80"/>
      <c r="M10" s="78"/>
    </row>
    <row r="11" spans="1:13" ht="4.5" customHeight="1" thickBot="1">
      <c r="A11" s="83"/>
      <c r="B11" s="84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4"/>
    </row>
    <row r="12" spans="1:13" ht="16.5">
      <c r="A12" s="65"/>
      <c r="B12" s="145" t="s">
        <v>29</v>
      </c>
      <c r="C12" s="145"/>
      <c r="D12" s="145" t="s">
        <v>30</v>
      </c>
      <c r="E12" s="145"/>
      <c r="F12" s="146" t="s">
        <v>31</v>
      </c>
      <c r="G12" s="146"/>
      <c r="H12" s="145" t="s">
        <v>32</v>
      </c>
      <c r="I12" s="145"/>
      <c r="J12" s="145" t="s">
        <v>33</v>
      </c>
      <c r="K12" s="145"/>
      <c r="L12" s="145" t="s">
        <v>20</v>
      </c>
      <c r="M12" s="145"/>
    </row>
    <row r="13" spans="1:13" ht="13.5">
      <c r="A13" s="86"/>
      <c r="B13" s="87" t="s">
        <v>44</v>
      </c>
      <c r="C13" s="87" t="s">
        <v>45</v>
      </c>
      <c r="D13" s="87" t="s">
        <v>44</v>
      </c>
      <c r="E13" s="87" t="s">
        <v>45</v>
      </c>
      <c r="F13" s="88" t="s">
        <v>44</v>
      </c>
      <c r="G13" s="88" t="s">
        <v>45</v>
      </c>
      <c r="H13" s="87" t="s">
        <v>44</v>
      </c>
      <c r="I13" s="87" t="s">
        <v>45</v>
      </c>
      <c r="J13" s="87" t="s">
        <v>44</v>
      </c>
      <c r="K13" s="87" t="s">
        <v>45</v>
      </c>
      <c r="L13" s="87" t="s">
        <v>44</v>
      </c>
      <c r="M13" s="87" t="s">
        <v>45</v>
      </c>
    </row>
    <row r="14" spans="1:13" ht="6" customHeight="1">
      <c r="A14" s="65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</row>
    <row r="15" spans="1:13" ht="16.5" customHeight="1">
      <c r="A15" s="66" t="s">
        <v>46</v>
      </c>
      <c r="B15" s="128">
        <v>608415.2997703938</v>
      </c>
      <c r="C15" s="129">
        <v>98.55413044367752</v>
      </c>
      <c r="D15" s="128">
        <v>810279.5740730803</v>
      </c>
      <c r="E15" s="129">
        <v>96.02571912397741</v>
      </c>
      <c r="F15" s="128">
        <v>49916.050198783596</v>
      </c>
      <c r="G15" s="129">
        <v>108.18515958199815</v>
      </c>
      <c r="H15" s="128">
        <v>360712.0469552164</v>
      </c>
      <c r="I15" s="129">
        <v>91.72449986968724</v>
      </c>
      <c r="J15" s="128">
        <v>609203.3833884044</v>
      </c>
      <c r="K15" s="129">
        <v>93.55006122257605</v>
      </c>
      <c r="L15" s="128">
        <v>2438526.3543858784</v>
      </c>
      <c r="M15" s="129">
        <v>95.56261867684626</v>
      </c>
    </row>
    <row r="16" spans="1:13" ht="16.5" customHeight="1">
      <c r="A16" s="90" t="s">
        <v>47</v>
      </c>
      <c r="B16" s="128">
        <v>229529.4294334363</v>
      </c>
      <c r="C16" s="129">
        <v>37.18031636874121</v>
      </c>
      <c r="D16" s="128">
        <v>206817.7069184067</v>
      </c>
      <c r="E16" s="129">
        <v>24.509835456645504</v>
      </c>
      <c r="F16" s="128">
        <v>10923.7181097514</v>
      </c>
      <c r="G16" s="129">
        <v>23.675434699378865</v>
      </c>
      <c r="H16" s="128">
        <v>134490.22764480038</v>
      </c>
      <c r="I16" s="129">
        <v>34.19915961279569</v>
      </c>
      <c r="J16" s="128">
        <v>249493.3103700693</v>
      </c>
      <c r="K16" s="129">
        <v>38.31251614185865</v>
      </c>
      <c r="L16" s="128">
        <v>831254.3924764642</v>
      </c>
      <c r="M16" s="129">
        <v>32.57575887535869</v>
      </c>
    </row>
    <row r="17" spans="1:13" ht="16.5" customHeight="1">
      <c r="A17" s="91" t="s">
        <v>48</v>
      </c>
      <c r="B17" s="67">
        <v>23573.4376103451</v>
      </c>
      <c r="C17" s="68">
        <v>3.818542443184131</v>
      </c>
      <c r="D17" s="67">
        <v>0</v>
      </c>
      <c r="E17" s="68">
        <v>0</v>
      </c>
      <c r="F17" s="67">
        <v>1998.7586382</v>
      </c>
      <c r="G17" s="68">
        <v>4.331993845234849</v>
      </c>
      <c r="H17" s="67">
        <v>20307.55992821</v>
      </c>
      <c r="I17" s="68">
        <v>5.163954998763944</v>
      </c>
      <c r="J17" s="67">
        <v>44397.055356639</v>
      </c>
      <c r="K17" s="68">
        <v>6.81766936948816</v>
      </c>
      <c r="L17" s="67">
        <v>90276.8115333941</v>
      </c>
      <c r="M17" s="68">
        <v>3.5378286974060256</v>
      </c>
    </row>
    <row r="18" spans="1:13" ht="16.5" customHeight="1">
      <c r="A18" s="91" t="s">
        <v>49</v>
      </c>
      <c r="B18" s="67">
        <v>198689.6782854912</v>
      </c>
      <c r="C18" s="68">
        <v>32.18474038859713</v>
      </c>
      <c r="D18" s="67">
        <v>198066.0851200067</v>
      </c>
      <c r="E18" s="68">
        <v>23.472686300252427</v>
      </c>
      <c r="F18" s="67">
        <v>8924.9594715514</v>
      </c>
      <c r="G18" s="68">
        <v>19.343440854144013</v>
      </c>
      <c r="H18" s="67">
        <v>114182.66771659041</v>
      </c>
      <c r="I18" s="68">
        <v>29.035204614031755</v>
      </c>
      <c r="J18" s="67">
        <v>204978.5201910303</v>
      </c>
      <c r="K18" s="68">
        <v>31.476767260431004</v>
      </c>
      <c r="L18" s="67">
        <v>724841.9107846699</v>
      </c>
      <c r="M18" s="68">
        <v>28.405594631662908</v>
      </c>
    </row>
    <row r="19" spans="1:13" ht="16.5" customHeight="1">
      <c r="A19" s="91" t="s">
        <v>50</v>
      </c>
      <c r="B19" s="67">
        <v>7266.3135376</v>
      </c>
      <c r="C19" s="68">
        <v>1.1770335369599425</v>
      </c>
      <c r="D19" s="67">
        <v>8751.6217984</v>
      </c>
      <c r="E19" s="68">
        <v>1.0371491563930761</v>
      </c>
      <c r="F19" s="67">
        <v>0</v>
      </c>
      <c r="G19" s="68">
        <v>0</v>
      </c>
      <c r="H19" s="67">
        <v>0</v>
      </c>
      <c r="I19" s="68">
        <v>0</v>
      </c>
      <c r="J19" s="67">
        <v>117.7348224</v>
      </c>
      <c r="K19" s="68">
        <v>0.01807951193949124</v>
      </c>
      <c r="L19" s="67">
        <v>16135.6701584</v>
      </c>
      <c r="M19" s="68">
        <v>0.6323355462897499</v>
      </c>
    </row>
    <row r="20" spans="1:13" ht="16.5" customHeight="1">
      <c r="A20" s="91" t="s">
        <v>51</v>
      </c>
      <c r="B20" s="67">
        <v>0</v>
      </c>
      <c r="C20" s="68">
        <v>0</v>
      </c>
      <c r="D20" s="67">
        <v>0</v>
      </c>
      <c r="E20" s="68">
        <v>0</v>
      </c>
      <c r="F20" s="67">
        <v>0</v>
      </c>
      <c r="G20" s="68">
        <v>0</v>
      </c>
      <c r="H20" s="67">
        <v>0</v>
      </c>
      <c r="I20" s="68">
        <v>0</v>
      </c>
      <c r="J20" s="67">
        <v>0</v>
      </c>
      <c r="K20" s="68">
        <v>0</v>
      </c>
      <c r="L20" s="67">
        <v>0</v>
      </c>
      <c r="M20" s="68">
        <v>0</v>
      </c>
    </row>
    <row r="21" spans="1:13" ht="16.5" customHeight="1">
      <c r="A21" s="90" t="s">
        <v>52</v>
      </c>
      <c r="B21" s="128">
        <v>142922.9247103158</v>
      </c>
      <c r="C21" s="129">
        <v>23.151364817104472</v>
      </c>
      <c r="D21" s="128">
        <v>244503.28564973612</v>
      </c>
      <c r="E21" s="129">
        <v>28.975929523522222</v>
      </c>
      <c r="F21" s="128">
        <v>14129.2223589455</v>
      </c>
      <c r="G21" s="129">
        <v>30.622859172244866</v>
      </c>
      <c r="H21" s="128">
        <v>71971.0799042047</v>
      </c>
      <c r="I21" s="129">
        <v>18.30133305781737</v>
      </c>
      <c r="J21" s="128">
        <v>113677.0064089317</v>
      </c>
      <c r="K21" s="129">
        <v>17.456388456028307</v>
      </c>
      <c r="L21" s="128">
        <v>587203.5190321337</v>
      </c>
      <c r="M21" s="129">
        <v>23.011728322740243</v>
      </c>
    </row>
    <row r="22" spans="1:13" ht="16.5" customHeight="1">
      <c r="A22" s="91" t="s">
        <v>53</v>
      </c>
      <c r="B22" s="67">
        <v>93939.78108342791</v>
      </c>
      <c r="C22" s="68">
        <v>15.216832059023735</v>
      </c>
      <c r="D22" s="67">
        <v>96535.388605543</v>
      </c>
      <c r="E22" s="68">
        <v>11.440347761899545</v>
      </c>
      <c r="F22" s="67">
        <v>10697.9164232151</v>
      </c>
      <c r="G22" s="68">
        <v>23.186045186496106</v>
      </c>
      <c r="H22" s="67">
        <v>40091.947103597995</v>
      </c>
      <c r="I22" s="68">
        <v>10.194873800086985</v>
      </c>
      <c r="J22" s="67">
        <v>45652.6934154891</v>
      </c>
      <c r="K22" s="68">
        <v>7.010486777404511</v>
      </c>
      <c r="L22" s="67">
        <v>286917.7266312731</v>
      </c>
      <c r="M22" s="68">
        <v>11.243925763761986</v>
      </c>
    </row>
    <row r="23" spans="1:13" ht="16.5" customHeight="1">
      <c r="A23" s="91" t="s">
        <v>54</v>
      </c>
      <c r="B23" s="67">
        <v>5294.117375207999</v>
      </c>
      <c r="C23" s="68">
        <v>0.8575674125507556</v>
      </c>
      <c r="D23" s="67">
        <v>29154.3704463274</v>
      </c>
      <c r="E23" s="68">
        <v>3.455065976355126</v>
      </c>
      <c r="F23" s="67">
        <v>2133.364754018</v>
      </c>
      <c r="G23" s="68">
        <v>4.623731353761477</v>
      </c>
      <c r="H23" s="67">
        <v>10746.830126899</v>
      </c>
      <c r="I23" s="68">
        <v>2.7327826361637486</v>
      </c>
      <c r="J23" s="67">
        <v>19106.2075602381</v>
      </c>
      <c r="K23" s="68">
        <v>2.933973999044505</v>
      </c>
      <c r="L23" s="67">
        <v>66434.89026269049</v>
      </c>
      <c r="M23" s="68">
        <v>2.6034953748164353</v>
      </c>
    </row>
    <row r="24" spans="1:13" ht="16.5" customHeight="1">
      <c r="A24" s="91" t="s">
        <v>55</v>
      </c>
      <c r="B24" s="67">
        <v>2453.4244455911</v>
      </c>
      <c r="C24" s="68">
        <v>0.3974178705495113</v>
      </c>
      <c r="D24" s="67">
        <v>11000.6800242464</v>
      </c>
      <c r="E24" s="68">
        <v>1.303683622272527</v>
      </c>
      <c r="F24" s="67">
        <v>0</v>
      </c>
      <c r="G24" s="68">
        <v>0</v>
      </c>
      <c r="H24" s="67">
        <v>326.2508590575</v>
      </c>
      <c r="I24" s="68">
        <v>0.08296145674009141</v>
      </c>
      <c r="J24" s="67">
        <v>988.5597829113</v>
      </c>
      <c r="K24" s="68">
        <v>0.15180452166754801</v>
      </c>
      <c r="L24" s="67">
        <v>14768.915111806298</v>
      </c>
      <c r="M24" s="68">
        <v>0.5787742259015672</v>
      </c>
    </row>
    <row r="25" spans="1:13" ht="16.5" customHeight="1">
      <c r="A25" s="91" t="s">
        <v>56</v>
      </c>
      <c r="B25" s="67">
        <v>9146.4417925829</v>
      </c>
      <c r="C25" s="68">
        <v>1.4815860446998954</v>
      </c>
      <c r="D25" s="67">
        <v>45125.6976554157</v>
      </c>
      <c r="E25" s="68">
        <v>5.347817848289551</v>
      </c>
      <c r="F25" s="67">
        <v>0</v>
      </c>
      <c r="G25" s="68">
        <v>0</v>
      </c>
      <c r="H25" s="67">
        <v>0</v>
      </c>
      <c r="I25" s="68">
        <v>0</v>
      </c>
      <c r="J25" s="67">
        <v>8609.240195681401</v>
      </c>
      <c r="K25" s="68">
        <v>1.322046084029</v>
      </c>
      <c r="L25" s="67">
        <v>62881.379643680004</v>
      </c>
      <c r="M25" s="68">
        <v>2.464237999296233</v>
      </c>
    </row>
    <row r="26" spans="1:13" ht="16.5" customHeight="1">
      <c r="A26" s="91" t="s">
        <v>57</v>
      </c>
      <c r="B26" s="67">
        <v>25241.425132783497</v>
      </c>
      <c r="C26" s="68">
        <v>4.088731341995284</v>
      </c>
      <c r="D26" s="67">
        <v>54113.0766510634</v>
      </c>
      <c r="E26" s="68">
        <v>6.412906440809055</v>
      </c>
      <c r="F26" s="67">
        <v>0</v>
      </c>
      <c r="G26" s="68">
        <v>0</v>
      </c>
      <c r="H26" s="67">
        <v>20304.8521358844</v>
      </c>
      <c r="I26" s="68">
        <v>5.163266441509165</v>
      </c>
      <c r="J26" s="67">
        <v>37047.2441873468</v>
      </c>
      <c r="K26" s="68">
        <v>5.689022839264791</v>
      </c>
      <c r="L26" s="67">
        <v>136706.5981070781</v>
      </c>
      <c r="M26" s="68">
        <v>5.3573505498593</v>
      </c>
    </row>
    <row r="27" spans="1:13" ht="16.5" customHeight="1">
      <c r="A27" s="91" t="s">
        <v>58</v>
      </c>
      <c r="B27" s="67">
        <v>15.676952350699999</v>
      </c>
      <c r="C27" s="68">
        <v>0.002539430562501097</v>
      </c>
      <c r="D27" s="67">
        <v>0</v>
      </c>
      <c r="E27" s="68">
        <v>0</v>
      </c>
      <c r="F27" s="67">
        <v>0</v>
      </c>
      <c r="G27" s="68">
        <v>0</v>
      </c>
      <c r="H27" s="67">
        <v>0</v>
      </c>
      <c r="I27" s="68">
        <v>0</v>
      </c>
      <c r="J27" s="67">
        <v>16.501821668799998</v>
      </c>
      <c r="K27" s="68">
        <v>0.00253404112566466</v>
      </c>
      <c r="L27" s="67">
        <v>32.1787740195</v>
      </c>
      <c r="M27" s="68">
        <v>0.0012610435419666889</v>
      </c>
    </row>
    <row r="28" spans="1:13" ht="16.5" customHeight="1">
      <c r="A28" s="91" t="s">
        <v>59</v>
      </c>
      <c r="B28" s="67">
        <v>890.4955781041999</v>
      </c>
      <c r="C28" s="68">
        <v>0.14424689418086517</v>
      </c>
      <c r="D28" s="67">
        <v>793.9135381709999</v>
      </c>
      <c r="E28" s="68">
        <v>0.09408619057482955</v>
      </c>
      <c r="F28" s="67">
        <v>1092.4101872797</v>
      </c>
      <c r="G28" s="68">
        <v>2.3676266445203398</v>
      </c>
      <c r="H28" s="67">
        <v>0</v>
      </c>
      <c r="I28" s="68">
        <v>0</v>
      </c>
      <c r="J28" s="67">
        <v>0</v>
      </c>
      <c r="K28" s="68">
        <v>0</v>
      </c>
      <c r="L28" s="67">
        <v>2776.8193035548998</v>
      </c>
      <c r="M28" s="68">
        <v>0.10881987137963547</v>
      </c>
    </row>
    <row r="29" spans="1:13" ht="16.5" customHeight="1">
      <c r="A29" s="92" t="s">
        <v>60</v>
      </c>
      <c r="B29" s="67">
        <v>5941.5623502675</v>
      </c>
      <c r="C29" s="68">
        <v>0.9624437635419252</v>
      </c>
      <c r="D29" s="67">
        <v>7780.1587289692</v>
      </c>
      <c r="E29" s="68">
        <v>0.9220216833215839</v>
      </c>
      <c r="F29" s="67">
        <v>205.5309944327</v>
      </c>
      <c r="G29" s="68">
        <v>0.4454559874669386</v>
      </c>
      <c r="H29" s="67">
        <v>501.1996787658</v>
      </c>
      <c r="I29" s="68">
        <v>0.1274487233173793</v>
      </c>
      <c r="J29" s="67">
        <v>2256.5594455962</v>
      </c>
      <c r="K29" s="68">
        <v>0.3465201934922886</v>
      </c>
      <c r="L29" s="67">
        <v>16685.0111980314</v>
      </c>
      <c r="M29" s="68">
        <v>0.6538634941831236</v>
      </c>
    </row>
    <row r="30" spans="1:13" ht="16.5" customHeight="1">
      <c r="A30" s="91" t="s">
        <v>118</v>
      </c>
      <c r="B30" s="67">
        <v>0</v>
      </c>
      <c r="C30" s="68">
        <v>0</v>
      </c>
      <c r="D30" s="67">
        <v>0</v>
      </c>
      <c r="E30" s="68">
        <v>0</v>
      </c>
      <c r="F30" s="67">
        <v>0</v>
      </c>
      <c r="G30" s="68">
        <v>0</v>
      </c>
      <c r="H30" s="67">
        <v>0</v>
      </c>
      <c r="I30" s="68">
        <v>0</v>
      </c>
      <c r="J30" s="67">
        <v>0</v>
      </c>
      <c r="K30" s="68">
        <v>0</v>
      </c>
      <c r="L30" s="67">
        <v>0</v>
      </c>
      <c r="M30" s="68">
        <v>0</v>
      </c>
    </row>
    <row r="31" spans="1:13" ht="16.5" customHeight="1">
      <c r="A31" s="90" t="s">
        <v>61</v>
      </c>
      <c r="B31" s="128">
        <v>205945.931438882</v>
      </c>
      <c r="C31" s="129">
        <v>33.360144294582895</v>
      </c>
      <c r="D31" s="128">
        <v>318162.9062411714</v>
      </c>
      <c r="E31" s="129">
        <v>37.705284506687526</v>
      </c>
      <c r="F31" s="128">
        <v>19343.4773695392</v>
      </c>
      <c r="G31" s="129">
        <v>41.92393384012914</v>
      </c>
      <c r="H31" s="128">
        <v>130177.5162900729</v>
      </c>
      <c r="I31" s="129">
        <v>33.10249179858262</v>
      </c>
      <c r="J31" s="128">
        <v>175577.5711367117</v>
      </c>
      <c r="K31" s="129">
        <v>26.961919413173142</v>
      </c>
      <c r="L31" s="128">
        <v>849207.4024763772</v>
      </c>
      <c r="M31" s="129">
        <v>33.27931356347497</v>
      </c>
    </row>
    <row r="32" spans="1:13" ht="16.5" customHeight="1">
      <c r="A32" s="91" t="s">
        <v>62</v>
      </c>
      <c r="B32" s="67">
        <v>637.8257021071</v>
      </c>
      <c r="C32" s="68">
        <v>0.10331817340805834</v>
      </c>
      <c r="D32" s="67">
        <v>254.5890297062</v>
      </c>
      <c r="E32" s="68">
        <v>0.03017118466373753</v>
      </c>
      <c r="F32" s="67">
        <v>0</v>
      </c>
      <c r="G32" s="68">
        <v>0</v>
      </c>
      <c r="H32" s="67">
        <v>1233.8708480145</v>
      </c>
      <c r="I32" s="68">
        <v>0.31375771170727795</v>
      </c>
      <c r="J32" s="67">
        <v>0</v>
      </c>
      <c r="K32" s="68">
        <v>0</v>
      </c>
      <c r="L32" s="67">
        <v>2126.2855798278</v>
      </c>
      <c r="M32" s="68">
        <v>0.08332631619818336</v>
      </c>
    </row>
    <row r="33" spans="1:13" ht="16.5" customHeight="1">
      <c r="A33" s="91" t="s">
        <v>63</v>
      </c>
      <c r="B33" s="67">
        <v>0</v>
      </c>
      <c r="C33" s="68">
        <v>0</v>
      </c>
      <c r="D33" s="67">
        <v>0</v>
      </c>
      <c r="E33" s="68">
        <v>0</v>
      </c>
      <c r="F33" s="67">
        <v>0</v>
      </c>
      <c r="G33" s="68">
        <v>0</v>
      </c>
      <c r="H33" s="67">
        <v>0</v>
      </c>
      <c r="I33" s="68">
        <v>0</v>
      </c>
      <c r="J33" s="67">
        <v>0</v>
      </c>
      <c r="K33" s="68">
        <v>0</v>
      </c>
      <c r="L33" s="67">
        <v>0</v>
      </c>
      <c r="M33" s="68">
        <v>0</v>
      </c>
    </row>
    <row r="34" spans="1:13" ht="16.5" customHeight="1">
      <c r="A34" s="91" t="s">
        <v>64</v>
      </c>
      <c r="B34" s="67">
        <v>145306.1346325068</v>
      </c>
      <c r="C34" s="68">
        <v>23.537408990607204</v>
      </c>
      <c r="D34" s="67">
        <v>220472.9491324503</v>
      </c>
      <c r="E34" s="68">
        <v>26.128109562734924</v>
      </c>
      <c r="F34" s="67">
        <v>14726.7793489615</v>
      </c>
      <c r="G34" s="68">
        <v>31.917969624028864</v>
      </c>
      <c r="H34" s="67">
        <v>87537.3738604805</v>
      </c>
      <c r="I34" s="68">
        <v>22.259644237097724</v>
      </c>
      <c r="J34" s="67">
        <v>113765.92039175669</v>
      </c>
      <c r="K34" s="68">
        <v>17.47004220248414</v>
      </c>
      <c r="L34" s="67">
        <v>581809.1573661558</v>
      </c>
      <c r="M34" s="68">
        <v>22.800330432385817</v>
      </c>
    </row>
    <row r="35" spans="1:13" ht="16.5" customHeight="1">
      <c r="A35" s="91" t="s">
        <v>65</v>
      </c>
      <c r="B35" s="67">
        <v>6080.5000950737</v>
      </c>
      <c r="C35" s="68">
        <v>0.9849495891356409</v>
      </c>
      <c r="D35" s="67">
        <v>14599.1926062911</v>
      </c>
      <c r="E35" s="68">
        <v>1.7301410692133745</v>
      </c>
      <c r="F35" s="67">
        <v>0</v>
      </c>
      <c r="G35" s="68">
        <v>0</v>
      </c>
      <c r="H35" s="67">
        <v>6719.8617825349</v>
      </c>
      <c r="I35" s="68">
        <v>1.708775646389664</v>
      </c>
      <c r="J35" s="67">
        <v>0</v>
      </c>
      <c r="K35" s="68">
        <v>0</v>
      </c>
      <c r="L35" s="67">
        <v>27399.5544838997</v>
      </c>
      <c r="M35" s="68">
        <v>1.073752257116694</v>
      </c>
    </row>
    <row r="36" spans="1:13" ht="16.5" customHeight="1">
      <c r="A36" s="92" t="s">
        <v>60</v>
      </c>
      <c r="B36" s="67">
        <v>53921.47100919439</v>
      </c>
      <c r="C36" s="68">
        <v>8.734467541431993</v>
      </c>
      <c r="D36" s="67">
        <v>82836.17547272379</v>
      </c>
      <c r="E36" s="68">
        <v>9.816862690075489</v>
      </c>
      <c r="F36" s="67">
        <v>4616.698020577701</v>
      </c>
      <c r="G36" s="68">
        <v>10.005964216100272</v>
      </c>
      <c r="H36" s="67">
        <v>34686.409799043</v>
      </c>
      <c r="I36" s="68">
        <v>8.820314203387953</v>
      </c>
      <c r="J36" s="67">
        <v>61811.650744955</v>
      </c>
      <c r="K36" s="68">
        <v>9.491877210688997</v>
      </c>
      <c r="L36" s="67">
        <v>237872.40504649386</v>
      </c>
      <c r="M36" s="68">
        <v>9.321904557774277</v>
      </c>
    </row>
    <row r="37" spans="1:13" ht="16.5" customHeight="1">
      <c r="A37" s="92" t="s">
        <v>66</v>
      </c>
      <c r="B37" s="67">
        <v>0</v>
      </c>
      <c r="C37" s="68">
        <v>0</v>
      </c>
      <c r="D37" s="67">
        <v>0</v>
      </c>
      <c r="E37" s="68">
        <v>0</v>
      </c>
      <c r="F37" s="67">
        <v>0</v>
      </c>
      <c r="G37" s="68">
        <v>0</v>
      </c>
      <c r="H37" s="67">
        <v>0</v>
      </c>
      <c r="I37" s="68">
        <v>0</v>
      </c>
      <c r="J37" s="67">
        <v>0</v>
      </c>
      <c r="K37" s="68">
        <v>0</v>
      </c>
      <c r="L37" s="67">
        <v>0</v>
      </c>
      <c r="M37" s="68">
        <v>0</v>
      </c>
    </row>
    <row r="38" spans="1:13" ht="16.5" customHeight="1">
      <c r="A38" s="92" t="s">
        <v>67</v>
      </c>
      <c r="B38" s="67">
        <v>0</v>
      </c>
      <c r="C38" s="68">
        <v>0</v>
      </c>
      <c r="D38" s="67">
        <v>0</v>
      </c>
      <c r="E38" s="68">
        <v>0</v>
      </c>
      <c r="F38" s="67">
        <v>0</v>
      </c>
      <c r="G38" s="68">
        <v>0</v>
      </c>
      <c r="H38" s="67">
        <v>0</v>
      </c>
      <c r="I38" s="68">
        <v>0</v>
      </c>
      <c r="J38" s="67">
        <v>0</v>
      </c>
      <c r="K38" s="68">
        <v>0</v>
      </c>
      <c r="L38" s="67">
        <v>0</v>
      </c>
      <c r="M38" s="68">
        <v>0</v>
      </c>
    </row>
    <row r="39" spans="1:13" ht="16.5" customHeight="1">
      <c r="A39" s="90" t="s">
        <v>68</v>
      </c>
      <c r="B39" s="128">
        <v>12562.671858921001</v>
      </c>
      <c r="C39" s="129">
        <v>2.0349639490861877</v>
      </c>
      <c r="D39" s="128">
        <v>1884.747584392</v>
      </c>
      <c r="E39" s="129">
        <v>0.22336024250081596</v>
      </c>
      <c r="F39" s="128">
        <v>516.178</v>
      </c>
      <c r="G39" s="129">
        <v>1.1187343365576925</v>
      </c>
      <c r="H39" s="128">
        <v>14091.778917125</v>
      </c>
      <c r="I39" s="129">
        <v>3.5833607010302297</v>
      </c>
      <c r="J39" s="128">
        <v>17414.0593753847</v>
      </c>
      <c r="K39" s="129">
        <v>2.6741255303603113</v>
      </c>
      <c r="L39" s="128">
        <v>46469.4357358227</v>
      </c>
      <c r="M39" s="129">
        <v>1.821075650613175</v>
      </c>
    </row>
    <row r="40" spans="1:13" ht="16.5" customHeight="1">
      <c r="A40" s="91" t="s">
        <v>69</v>
      </c>
      <c r="B40" s="67">
        <v>12562.671858921001</v>
      </c>
      <c r="C40" s="68">
        <v>2.0349639490861877</v>
      </c>
      <c r="D40" s="67">
        <v>1884.747584392</v>
      </c>
      <c r="E40" s="68">
        <v>0.22336024250081596</v>
      </c>
      <c r="F40" s="67">
        <v>516.178</v>
      </c>
      <c r="G40" s="68">
        <v>1.1187343365576925</v>
      </c>
      <c r="H40" s="67">
        <v>14091.778917125</v>
      </c>
      <c r="I40" s="68">
        <v>3.5833607010302297</v>
      </c>
      <c r="J40" s="67">
        <v>17414.0593753847</v>
      </c>
      <c r="K40" s="68">
        <v>2.6741255303603113</v>
      </c>
      <c r="L40" s="67">
        <v>46469.4357358227</v>
      </c>
      <c r="M40" s="68">
        <v>1.821075650613175</v>
      </c>
    </row>
    <row r="41" spans="1:13" ht="16.5" customHeight="1">
      <c r="A41" s="91" t="s">
        <v>70</v>
      </c>
      <c r="B41" s="67">
        <v>0</v>
      </c>
      <c r="C41" s="68">
        <v>0</v>
      </c>
      <c r="D41" s="67">
        <v>0</v>
      </c>
      <c r="E41" s="68">
        <v>0</v>
      </c>
      <c r="F41" s="67">
        <v>0</v>
      </c>
      <c r="G41" s="68">
        <v>0</v>
      </c>
      <c r="H41" s="67">
        <v>0</v>
      </c>
      <c r="I41" s="68">
        <v>0</v>
      </c>
      <c r="J41" s="67">
        <v>0</v>
      </c>
      <c r="K41" s="68">
        <v>0</v>
      </c>
      <c r="L41" s="67">
        <v>0</v>
      </c>
      <c r="M41" s="68">
        <v>0</v>
      </c>
    </row>
    <row r="42" spans="1:13" ht="16.5" customHeight="1">
      <c r="A42" s="90" t="s">
        <v>71</v>
      </c>
      <c r="B42" s="128">
        <v>17454.3423288386</v>
      </c>
      <c r="C42" s="129">
        <v>2.827341014162755</v>
      </c>
      <c r="D42" s="128">
        <v>38910.9276793741</v>
      </c>
      <c r="E42" s="129">
        <v>4.611309394621343</v>
      </c>
      <c r="F42" s="128">
        <v>5003.4543605475</v>
      </c>
      <c r="G42" s="129">
        <v>10.844197533687607</v>
      </c>
      <c r="H42" s="128">
        <v>9981.4441990134</v>
      </c>
      <c r="I42" s="129">
        <v>2.5381546994613204</v>
      </c>
      <c r="J42" s="128">
        <v>53041.436097307</v>
      </c>
      <c r="K42" s="129">
        <v>8.145111681155631</v>
      </c>
      <c r="L42" s="128">
        <v>124391.6046650806</v>
      </c>
      <c r="M42" s="129">
        <v>4.8747422646591785</v>
      </c>
    </row>
    <row r="43" spans="1:13" ht="16.5" customHeight="1">
      <c r="A43" s="91" t="s">
        <v>72</v>
      </c>
      <c r="B43" s="67">
        <v>17454.3423288386</v>
      </c>
      <c r="C43" s="68">
        <v>2.827341014162755</v>
      </c>
      <c r="D43" s="67">
        <v>38910.9276793741</v>
      </c>
      <c r="E43" s="68">
        <v>4.611309394621343</v>
      </c>
      <c r="F43" s="67">
        <v>5003.4543605475</v>
      </c>
      <c r="G43" s="68">
        <v>10.844197533687607</v>
      </c>
      <c r="H43" s="67">
        <v>9981.4441990134</v>
      </c>
      <c r="I43" s="68">
        <v>2.5381546994613204</v>
      </c>
      <c r="J43" s="67">
        <v>53041.436097307</v>
      </c>
      <c r="K43" s="68">
        <v>8.145111681155631</v>
      </c>
      <c r="L43" s="67">
        <v>124391.6046650806</v>
      </c>
      <c r="M43" s="68">
        <v>4.8747422646591785</v>
      </c>
    </row>
    <row r="44" spans="1:13" ht="16.5" customHeight="1">
      <c r="A44" s="91" t="s">
        <v>73</v>
      </c>
      <c r="B44" s="67">
        <v>0</v>
      </c>
      <c r="C44" s="68">
        <v>0</v>
      </c>
      <c r="D44" s="67">
        <v>0</v>
      </c>
      <c r="E44" s="68">
        <v>0</v>
      </c>
      <c r="F44" s="67">
        <v>0</v>
      </c>
      <c r="G44" s="68">
        <v>0</v>
      </c>
      <c r="H44" s="67">
        <v>0</v>
      </c>
      <c r="I44" s="68">
        <v>0</v>
      </c>
      <c r="J44" s="67">
        <v>0</v>
      </c>
      <c r="K44" s="68">
        <v>0</v>
      </c>
      <c r="L44" s="67">
        <v>0</v>
      </c>
      <c r="M44" s="68">
        <v>0</v>
      </c>
    </row>
    <row r="45" spans="1:13" ht="9" customHeight="1">
      <c r="A45" s="93"/>
      <c r="B45" s="67"/>
      <c r="C45" s="68"/>
      <c r="D45" s="67"/>
      <c r="E45" s="68"/>
      <c r="F45" s="67"/>
      <c r="G45" s="68"/>
      <c r="H45" s="67"/>
      <c r="I45" s="68"/>
      <c r="J45" s="67"/>
      <c r="K45" s="68"/>
      <c r="L45" s="67"/>
      <c r="M45" s="68"/>
    </row>
    <row r="46" spans="1:13" ht="16.5" customHeight="1">
      <c r="A46" s="66" t="s">
        <v>74</v>
      </c>
      <c r="B46" s="128">
        <v>14459.576931203599</v>
      </c>
      <c r="C46" s="129">
        <v>2.3422340489728337</v>
      </c>
      <c r="D46" s="128">
        <v>41502.3329026626</v>
      </c>
      <c r="E46" s="129">
        <v>4.918415186338445</v>
      </c>
      <c r="F46" s="128">
        <v>36.948307500000006</v>
      </c>
      <c r="G46" s="129">
        <v>0.08007962423416365</v>
      </c>
      <c r="H46" s="128">
        <v>27812.7208593824</v>
      </c>
      <c r="I46" s="129">
        <v>7.072422261402311</v>
      </c>
      <c r="J46" s="128">
        <v>46105.3589196798</v>
      </c>
      <c r="K46" s="129">
        <v>7.079998678987942</v>
      </c>
      <c r="L46" s="128">
        <v>129916.9379204284</v>
      </c>
      <c r="M46" s="129">
        <v>5.0912727581654815</v>
      </c>
    </row>
    <row r="47" spans="1:13" ht="16.5" customHeight="1">
      <c r="A47" s="90" t="s">
        <v>47</v>
      </c>
      <c r="B47" s="128">
        <v>1309.2584596</v>
      </c>
      <c r="C47" s="129">
        <v>0.21208018447366728</v>
      </c>
      <c r="D47" s="128">
        <v>15862.726425</v>
      </c>
      <c r="E47" s="129">
        <v>1.8798816617956138</v>
      </c>
      <c r="F47" s="128">
        <v>0</v>
      </c>
      <c r="G47" s="129">
        <v>0</v>
      </c>
      <c r="H47" s="128">
        <v>15030.429378249999</v>
      </c>
      <c r="I47" s="129">
        <v>3.82204761161692</v>
      </c>
      <c r="J47" s="128">
        <v>21488.584219375</v>
      </c>
      <c r="K47" s="129">
        <v>3.2998148469365116</v>
      </c>
      <c r="L47" s="128">
        <v>53690.998482225004</v>
      </c>
      <c r="M47" s="129">
        <v>2.1040791316885974</v>
      </c>
    </row>
    <row r="48" spans="1:13" ht="16.5" customHeight="1">
      <c r="A48" s="91" t="s">
        <v>75</v>
      </c>
      <c r="B48" s="67">
        <v>1309.2584596</v>
      </c>
      <c r="C48" s="68">
        <v>0.21208018447366728</v>
      </c>
      <c r="D48" s="67">
        <v>15862.726425</v>
      </c>
      <c r="E48" s="68">
        <v>1.8798816617956138</v>
      </c>
      <c r="F48" s="67">
        <v>0</v>
      </c>
      <c r="G48" s="68">
        <v>0</v>
      </c>
      <c r="H48" s="67">
        <v>15030.429378249999</v>
      </c>
      <c r="I48" s="68">
        <v>3.82204761161692</v>
      </c>
      <c r="J48" s="67">
        <v>21488.584219375</v>
      </c>
      <c r="K48" s="68">
        <v>3.2998148469365116</v>
      </c>
      <c r="L48" s="67">
        <v>53690.998482225004</v>
      </c>
      <c r="M48" s="68">
        <v>2.1040791316885974</v>
      </c>
    </row>
    <row r="49" spans="1:13" ht="16.5" customHeight="1">
      <c r="A49" s="90" t="s">
        <v>52</v>
      </c>
      <c r="B49" s="128">
        <v>2239.36472</v>
      </c>
      <c r="C49" s="129">
        <v>0.36274341360110035</v>
      </c>
      <c r="D49" s="128">
        <v>2016.1782049618998</v>
      </c>
      <c r="E49" s="129">
        <v>0.23893600210153493</v>
      </c>
      <c r="F49" s="128">
        <v>36.948307500000006</v>
      </c>
      <c r="G49" s="129">
        <v>0.08007962423416365</v>
      </c>
      <c r="H49" s="128">
        <v>52.23254918</v>
      </c>
      <c r="I49" s="129">
        <v>0.013282074970590493</v>
      </c>
      <c r="J49" s="128">
        <v>181.74871873</v>
      </c>
      <c r="K49" s="129">
        <v>0.027909568836842875</v>
      </c>
      <c r="L49" s="128">
        <v>4526.4725003718995</v>
      </c>
      <c r="M49" s="129">
        <v>0.17738646323271234</v>
      </c>
    </row>
    <row r="50" spans="1:13" ht="16.5" customHeight="1">
      <c r="A50" s="91" t="s">
        <v>76</v>
      </c>
      <c r="B50" s="67">
        <v>0</v>
      </c>
      <c r="C50" s="68">
        <v>0</v>
      </c>
      <c r="D50" s="67">
        <v>0</v>
      </c>
      <c r="E50" s="68">
        <v>0</v>
      </c>
      <c r="F50" s="67">
        <v>0</v>
      </c>
      <c r="G50" s="68">
        <v>0</v>
      </c>
      <c r="H50" s="67">
        <v>0</v>
      </c>
      <c r="I50" s="68">
        <v>0</v>
      </c>
      <c r="J50" s="67">
        <v>0</v>
      </c>
      <c r="K50" s="68">
        <v>0</v>
      </c>
      <c r="L50" s="67">
        <v>0</v>
      </c>
      <c r="M50" s="68">
        <v>0</v>
      </c>
    </row>
    <row r="51" spans="1:13" ht="16.5" customHeight="1">
      <c r="A51" s="91" t="s">
        <v>77</v>
      </c>
      <c r="B51" s="67">
        <v>2239.36472</v>
      </c>
      <c r="C51" s="68">
        <v>0.36274341360110035</v>
      </c>
      <c r="D51" s="67">
        <v>2016.1782049618998</v>
      </c>
      <c r="E51" s="68">
        <v>0.23893600210153493</v>
      </c>
      <c r="F51" s="67">
        <v>36.948307500000006</v>
      </c>
      <c r="G51" s="68">
        <v>0.08007962423416365</v>
      </c>
      <c r="H51" s="67">
        <v>52.23254918</v>
      </c>
      <c r="I51" s="68">
        <v>0.013282074970590493</v>
      </c>
      <c r="J51" s="67">
        <v>181.74871873</v>
      </c>
      <c r="K51" s="68">
        <v>0.027909568836842875</v>
      </c>
      <c r="L51" s="67">
        <v>4526.4725003718995</v>
      </c>
      <c r="M51" s="68">
        <v>0.17738646323271234</v>
      </c>
    </row>
    <row r="52" spans="1:13" ht="16.5" customHeight="1">
      <c r="A52" s="92" t="s">
        <v>60</v>
      </c>
      <c r="B52" s="67">
        <v>0</v>
      </c>
      <c r="C52" s="68">
        <v>0</v>
      </c>
      <c r="D52" s="67">
        <v>0</v>
      </c>
      <c r="E52" s="68">
        <v>0</v>
      </c>
      <c r="F52" s="67">
        <v>0</v>
      </c>
      <c r="G52" s="68">
        <v>0</v>
      </c>
      <c r="H52" s="67">
        <v>0</v>
      </c>
      <c r="I52" s="68">
        <v>0</v>
      </c>
      <c r="J52" s="67">
        <v>0</v>
      </c>
      <c r="K52" s="68">
        <v>0</v>
      </c>
      <c r="L52" s="67">
        <v>0</v>
      </c>
      <c r="M52" s="68">
        <v>0</v>
      </c>
    </row>
    <row r="53" spans="1:13" ht="16.5" customHeight="1">
      <c r="A53" s="90" t="s">
        <v>78</v>
      </c>
      <c r="B53" s="128">
        <v>0</v>
      </c>
      <c r="C53" s="129">
        <v>0</v>
      </c>
      <c r="D53" s="128">
        <v>0</v>
      </c>
      <c r="E53" s="129">
        <v>0</v>
      </c>
      <c r="F53" s="128">
        <v>0</v>
      </c>
      <c r="G53" s="129">
        <v>0</v>
      </c>
      <c r="H53" s="128">
        <v>444.6</v>
      </c>
      <c r="I53" s="129">
        <v>0.11305614266641337</v>
      </c>
      <c r="J53" s="128">
        <v>0</v>
      </c>
      <c r="K53" s="129">
        <v>0</v>
      </c>
      <c r="L53" s="128">
        <v>444.6</v>
      </c>
      <c r="M53" s="129">
        <v>0.017423285250663556</v>
      </c>
    </row>
    <row r="54" spans="1:13" ht="16.5" customHeight="1">
      <c r="A54" s="92" t="s">
        <v>60</v>
      </c>
      <c r="B54" s="67">
        <v>0</v>
      </c>
      <c r="C54" s="68">
        <v>0</v>
      </c>
      <c r="D54" s="67">
        <v>0</v>
      </c>
      <c r="E54" s="68">
        <v>0</v>
      </c>
      <c r="F54" s="67">
        <v>0</v>
      </c>
      <c r="G54" s="68">
        <v>0</v>
      </c>
      <c r="H54" s="67">
        <v>444.6</v>
      </c>
      <c r="I54" s="68">
        <v>0.11305614266641337</v>
      </c>
      <c r="J54" s="67">
        <v>0</v>
      </c>
      <c r="K54" s="68">
        <v>0</v>
      </c>
      <c r="L54" s="67">
        <v>444.6</v>
      </c>
      <c r="M54" s="68">
        <v>0.017423285250663556</v>
      </c>
    </row>
    <row r="55" spans="1:13" ht="16.5" customHeight="1">
      <c r="A55" s="90" t="s">
        <v>79</v>
      </c>
      <c r="B55" s="128">
        <v>10910.9537516036</v>
      </c>
      <c r="C55" s="129">
        <v>1.7674104508980664</v>
      </c>
      <c r="D55" s="128">
        <v>23623.4282727007</v>
      </c>
      <c r="E55" s="129">
        <v>2.799597522441296</v>
      </c>
      <c r="F55" s="128">
        <v>0</v>
      </c>
      <c r="G55" s="129">
        <v>0</v>
      </c>
      <c r="H55" s="128">
        <v>12285.4589319524</v>
      </c>
      <c r="I55" s="129">
        <v>3.1240364321483876</v>
      </c>
      <c r="J55" s="128">
        <v>24435.0259815748</v>
      </c>
      <c r="K55" s="129">
        <v>3.7522742632145873</v>
      </c>
      <c r="L55" s="128">
        <v>71254.86693783151</v>
      </c>
      <c r="M55" s="129">
        <v>2.7923838779935086</v>
      </c>
    </row>
    <row r="56" spans="1:13" ht="16.5" customHeight="1">
      <c r="A56" s="91" t="s">
        <v>80</v>
      </c>
      <c r="B56" s="67">
        <v>10910.9537516036</v>
      </c>
      <c r="C56" s="68">
        <v>1.7674104508980664</v>
      </c>
      <c r="D56" s="67">
        <v>23623.4282727007</v>
      </c>
      <c r="E56" s="68">
        <v>2.799597522441296</v>
      </c>
      <c r="F56" s="67">
        <v>0</v>
      </c>
      <c r="G56" s="68">
        <v>0</v>
      </c>
      <c r="H56" s="67">
        <v>12285.4589319524</v>
      </c>
      <c r="I56" s="68">
        <v>3.1240364321483876</v>
      </c>
      <c r="J56" s="67">
        <v>24435.0259815748</v>
      </c>
      <c r="K56" s="68">
        <v>3.7522742632145873</v>
      </c>
      <c r="L56" s="67">
        <v>71254.86693783151</v>
      </c>
      <c r="M56" s="68">
        <v>2.7923838779935086</v>
      </c>
    </row>
    <row r="57" spans="1:13" ht="9" customHeight="1">
      <c r="A57" s="93"/>
      <c r="B57" s="67"/>
      <c r="C57" s="68"/>
      <c r="D57" s="67"/>
      <c r="E57" s="68"/>
      <c r="F57" s="67"/>
      <c r="G57" s="68"/>
      <c r="H57" s="67"/>
      <c r="I57" s="68"/>
      <c r="J57" s="67"/>
      <c r="K57" s="68"/>
      <c r="L57" s="67"/>
      <c r="M57" s="68"/>
    </row>
    <row r="58" spans="1:13" ht="16.5" customHeight="1">
      <c r="A58" s="69" t="s">
        <v>81</v>
      </c>
      <c r="B58" s="130">
        <v>-5533.62775405</v>
      </c>
      <c r="C58" s="131">
        <v>-0.8963644926503472</v>
      </c>
      <c r="D58" s="130">
        <v>-7966.748427500001</v>
      </c>
      <c r="E58" s="131">
        <v>-0.9441343103158443</v>
      </c>
      <c r="F58" s="130">
        <v>-3813.5368725</v>
      </c>
      <c r="G58" s="131">
        <v>-8.265239206232316</v>
      </c>
      <c r="H58" s="130">
        <v>4731.175218810001</v>
      </c>
      <c r="I58" s="131">
        <v>1.203077868910443</v>
      </c>
      <c r="J58" s="130">
        <v>-4102.986345</v>
      </c>
      <c r="K58" s="131">
        <v>-0.6300599015639831</v>
      </c>
      <c r="L58" s="130">
        <v>-16685.724180240002</v>
      </c>
      <c r="M58" s="131">
        <v>-0.6538914350117316</v>
      </c>
    </row>
    <row r="59" spans="1:13" ht="16.5" customHeight="1">
      <c r="A59" s="66" t="s">
        <v>82</v>
      </c>
      <c r="B59" s="128">
        <v>617341.2489475473</v>
      </c>
      <c r="C59" s="129">
        <v>100</v>
      </c>
      <c r="D59" s="128">
        <v>843815.1585482429</v>
      </c>
      <c r="E59" s="129">
        <v>100</v>
      </c>
      <c r="F59" s="128">
        <v>46139.4616337836</v>
      </c>
      <c r="G59" s="129">
        <v>100</v>
      </c>
      <c r="H59" s="128">
        <v>393255.94303340884</v>
      </c>
      <c r="I59" s="129">
        <v>100</v>
      </c>
      <c r="J59" s="128">
        <v>651205.7559630842</v>
      </c>
      <c r="K59" s="129">
        <v>100</v>
      </c>
      <c r="L59" s="128">
        <v>2551757.5681260666</v>
      </c>
      <c r="M59" s="129">
        <v>100</v>
      </c>
    </row>
    <row r="60" spans="1:13" ht="16.5" customHeight="1">
      <c r="A60" s="66" t="s">
        <v>9</v>
      </c>
      <c r="B60" s="67">
        <v>612044.0822708767</v>
      </c>
      <c r="C60" s="68">
        <v>99.14193864646154</v>
      </c>
      <c r="D60" s="67">
        <v>834724.3875668693</v>
      </c>
      <c r="E60" s="68">
        <v>98.92265848873656</v>
      </c>
      <c r="F60" s="67">
        <v>45768.810031427005</v>
      </c>
      <c r="G60" s="68">
        <v>99.19667115906442</v>
      </c>
      <c r="H60" s="67">
        <v>390053.2070150986</v>
      </c>
      <c r="I60" s="68">
        <v>99.18558483983594</v>
      </c>
      <c r="J60" s="67">
        <v>643848.1595709024</v>
      </c>
      <c r="K60" s="68">
        <v>98.87015796085824</v>
      </c>
      <c r="L60" s="67">
        <v>2526438.6464551743</v>
      </c>
      <c r="M60" s="68">
        <v>99.00778498760423</v>
      </c>
    </row>
    <row r="61" spans="1:13" ht="16.5" customHeight="1">
      <c r="A61" s="66" t="s">
        <v>83</v>
      </c>
      <c r="B61" s="67">
        <v>5297.1666766705</v>
      </c>
      <c r="C61" s="68">
        <v>0.8580613535384507</v>
      </c>
      <c r="D61" s="67">
        <v>9090.7709813741</v>
      </c>
      <c r="E61" s="68">
        <v>1.0773415112634954</v>
      </c>
      <c r="F61" s="67">
        <v>370.6516023566</v>
      </c>
      <c r="G61" s="68">
        <v>0.8033288409356009</v>
      </c>
      <c r="H61" s="67">
        <v>3202.7360183102</v>
      </c>
      <c r="I61" s="68">
        <v>0.8144151601640547</v>
      </c>
      <c r="J61" s="67">
        <v>7357.5963921818</v>
      </c>
      <c r="K61" s="68">
        <v>1.1298420391417563</v>
      </c>
      <c r="L61" s="67">
        <v>25318.9216708932</v>
      </c>
      <c r="M61" s="68">
        <v>0.992215012395815</v>
      </c>
    </row>
    <row r="62" spans="1:13" ht="3" customHeight="1" thickBot="1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1:13" ht="13.5">
      <c r="A63" s="95" t="s">
        <v>84</v>
      </c>
      <c r="B63" s="96"/>
      <c r="C63" s="97"/>
      <c r="D63" s="98"/>
      <c r="E63" s="97"/>
      <c r="F63" s="97"/>
      <c r="G63" s="97"/>
      <c r="H63" s="97"/>
      <c r="I63" s="97"/>
      <c r="J63" s="97"/>
      <c r="K63" s="97"/>
      <c r="L63" s="99"/>
      <c r="M63" s="99"/>
    </row>
    <row r="64" spans="1:13" ht="13.5">
      <c r="A64" s="95" t="s">
        <v>85</v>
      </c>
      <c r="B64" s="95"/>
      <c r="C64" s="100"/>
      <c r="D64" s="100"/>
      <c r="E64" s="100"/>
      <c r="F64" s="100"/>
      <c r="G64" s="100"/>
      <c r="H64" s="100"/>
      <c r="I64" s="100"/>
      <c r="J64" s="100"/>
      <c r="K64" s="100"/>
      <c r="L64" s="95"/>
      <c r="M64" s="95"/>
    </row>
    <row r="65" ht="13.5">
      <c r="A65" s="95" t="s">
        <v>86</v>
      </c>
    </row>
    <row r="66" ht="13.5">
      <c r="A66" s="95" t="s">
        <v>87</v>
      </c>
    </row>
  </sheetData>
  <sheetProtection/>
  <mergeCells count="6">
    <mergeCell ref="J12:K12"/>
    <mergeCell ref="L12:M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M66"/>
  <sheetViews>
    <sheetView workbookViewId="0" topLeftCell="A42">
      <selection activeCell="C16" sqref="C16"/>
    </sheetView>
  </sheetViews>
  <sheetFormatPr defaultColWidth="11.421875" defaultRowHeight="12.75"/>
  <cols>
    <col min="1" max="1" width="36.7109375" style="72" customWidth="1"/>
    <col min="2" max="2" width="11.7109375" style="72" customWidth="1"/>
    <col min="3" max="3" width="5.7109375" style="72" customWidth="1"/>
    <col min="4" max="4" width="12.28125" style="72" customWidth="1"/>
    <col min="5" max="5" width="5.7109375" style="72" customWidth="1"/>
    <col min="6" max="6" width="11.00390625" style="72" customWidth="1"/>
    <col min="7" max="7" width="5.7109375" style="72" customWidth="1"/>
    <col min="8" max="8" width="11.28125" style="72" customWidth="1"/>
    <col min="9" max="9" width="5.7109375" style="72" customWidth="1"/>
    <col min="10" max="10" width="12.28125" style="72" customWidth="1"/>
    <col min="11" max="11" width="5.7109375" style="72" customWidth="1"/>
    <col min="12" max="12" width="12.8515625" style="72" customWidth="1"/>
    <col min="13" max="13" width="5.7109375" style="72" customWidth="1"/>
    <col min="14" max="16384" width="11.421875" style="72" customWidth="1"/>
  </cols>
  <sheetData>
    <row r="7" spans="1:13" s="76" customFormat="1" ht="15.75">
      <c r="A7" s="73" t="s">
        <v>88</v>
      </c>
      <c r="B7" s="74"/>
      <c r="C7" s="75"/>
      <c r="D7" s="75"/>
      <c r="E7" s="75"/>
      <c r="F7" s="75"/>
      <c r="G7" s="75"/>
      <c r="H7" s="75"/>
      <c r="I7" s="75"/>
      <c r="J7" s="75"/>
      <c r="K7" s="75"/>
      <c r="L7" s="75"/>
      <c r="M7" s="74"/>
    </row>
    <row r="8" spans="1:13" s="76" customFormat="1" ht="27.75">
      <c r="A8" s="77" t="s">
        <v>89</v>
      </c>
      <c r="B8" s="78"/>
      <c r="C8" s="79"/>
      <c r="D8" s="80"/>
      <c r="E8" s="80"/>
      <c r="F8" s="80"/>
      <c r="G8" s="80"/>
      <c r="H8" s="80"/>
      <c r="I8" s="80"/>
      <c r="J8" s="80"/>
      <c r="K8" s="80"/>
      <c r="L8" s="80"/>
      <c r="M8" s="78"/>
    </row>
    <row r="9" spans="1:13" s="76" customFormat="1" ht="15.75">
      <c r="A9" s="81">
        <v>38989</v>
      </c>
      <c r="B9" s="78"/>
      <c r="C9" s="79"/>
      <c r="D9" s="80"/>
      <c r="E9" s="80"/>
      <c r="F9" s="80"/>
      <c r="G9" s="80"/>
      <c r="H9" s="80"/>
      <c r="I9" s="80"/>
      <c r="J9" s="80"/>
      <c r="K9" s="80"/>
      <c r="L9" s="80"/>
      <c r="M9" s="78"/>
    </row>
    <row r="10" spans="1:13" s="76" customFormat="1" ht="15.75">
      <c r="A10" s="82" t="s">
        <v>43</v>
      </c>
      <c r="B10" s="78"/>
      <c r="C10" s="79"/>
      <c r="D10" s="80"/>
      <c r="E10" s="80"/>
      <c r="F10" s="80"/>
      <c r="G10" s="80"/>
      <c r="H10" s="80"/>
      <c r="I10" s="80"/>
      <c r="J10" s="80"/>
      <c r="K10" s="80"/>
      <c r="L10" s="80"/>
      <c r="M10" s="78"/>
    </row>
    <row r="11" spans="1:13" ht="4.5" customHeight="1" thickBot="1">
      <c r="A11" s="83"/>
      <c r="B11" s="84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4"/>
    </row>
    <row r="12" spans="1:13" ht="16.5">
      <c r="A12" s="65"/>
      <c r="B12" s="145" t="s">
        <v>29</v>
      </c>
      <c r="C12" s="145"/>
      <c r="D12" s="145" t="s">
        <v>30</v>
      </c>
      <c r="E12" s="145"/>
      <c r="F12" s="146" t="s">
        <v>31</v>
      </c>
      <c r="G12" s="146"/>
      <c r="H12" s="145" t="s">
        <v>32</v>
      </c>
      <c r="I12" s="145"/>
      <c r="J12" s="145" t="s">
        <v>33</v>
      </c>
      <c r="K12" s="145"/>
      <c r="L12" s="145" t="s">
        <v>20</v>
      </c>
      <c r="M12" s="145"/>
    </row>
    <row r="13" spans="1:13" ht="13.5">
      <c r="A13" s="86"/>
      <c r="B13" s="87" t="s">
        <v>44</v>
      </c>
      <c r="C13" s="87" t="s">
        <v>45</v>
      </c>
      <c r="D13" s="87" t="s">
        <v>44</v>
      </c>
      <c r="E13" s="87" t="s">
        <v>45</v>
      </c>
      <c r="F13" s="88" t="s">
        <v>44</v>
      </c>
      <c r="G13" s="88" t="s">
        <v>45</v>
      </c>
      <c r="H13" s="87" t="s">
        <v>44</v>
      </c>
      <c r="I13" s="87" t="s">
        <v>45</v>
      </c>
      <c r="J13" s="87" t="s">
        <v>44</v>
      </c>
      <c r="K13" s="87" t="s">
        <v>45</v>
      </c>
      <c r="L13" s="87" t="s">
        <v>44</v>
      </c>
      <c r="M13" s="87" t="s">
        <v>45</v>
      </c>
    </row>
    <row r="14" spans="1:13" ht="6" customHeight="1">
      <c r="A14" s="65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</row>
    <row r="15" spans="1:13" ht="16.5" customHeight="1">
      <c r="A15" s="66" t="s">
        <v>46</v>
      </c>
      <c r="B15" s="128">
        <v>8642300.595464071</v>
      </c>
      <c r="C15" s="129">
        <v>91.73520505455116</v>
      </c>
      <c r="D15" s="128">
        <v>10987786.566305693</v>
      </c>
      <c r="E15" s="129">
        <v>90.69680874771714</v>
      </c>
      <c r="F15" s="128">
        <v>2567191.6372080026</v>
      </c>
      <c r="G15" s="129">
        <v>92.38780244081455</v>
      </c>
      <c r="H15" s="128">
        <v>5371034.282720147</v>
      </c>
      <c r="I15" s="129">
        <v>93.47269301590934</v>
      </c>
      <c r="J15" s="128">
        <v>7459242.129164452</v>
      </c>
      <c r="K15" s="129">
        <v>91.36856477247855</v>
      </c>
      <c r="L15" s="128">
        <v>35027555.21086237</v>
      </c>
      <c r="M15" s="129">
        <v>91.63641822159379</v>
      </c>
    </row>
    <row r="16" spans="1:13" ht="16.5" customHeight="1">
      <c r="A16" s="90" t="s">
        <v>47</v>
      </c>
      <c r="B16" s="128">
        <v>2048460.5750188064</v>
      </c>
      <c r="C16" s="129">
        <v>21.743741590536906</v>
      </c>
      <c r="D16" s="128">
        <v>2474249.56814722</v>
      </c>
      <c r="E16" s="129">
        <v>20.42327073994303</v>
      </c>
      <c r="F16" s="128">
        <v>560654.6428240587</v>
      </c>
      <c r="G16" s="129">
        <v>20.17677590874676</v>
      </c>
      <c r="H16" s="128">
        <v>1185803.1777703946</v>
      </c>
      <c r="I16" s="129">
        <v>20.636661502910222</v>
      </c>
      <c r="J16" s="128">
        <v>1565155.8460022185</v>
      </c>
      <c r="K16" s="129">
        <v>19.17165857042584</v>
      </c>
      <c r="L16" s="128">
        <v>7834323.809762698</v>
      </c>
      <c r="M16" s="129">
        <v>20.495560389329547</v>
      </c>
    </row>
    <row r="17" spans="1:13" ht="16.5" customHeight="1">
      <c r="A17" s="91" t="s">
        <v>48</v>
      </c>
      <c r="B17" s="67">
        <v>114521.79279952329</v>
      </c>
      <c r="C17" s="68">
        <v>1.2156115179785596</v>
      </c>
      <c r="D17" s="67">
        <v>146847.69554831</v>
      </c>
      <c r="E17" s="68">
        <v>1.212129238024146</v>
      </c>
      <c r="F17" s="67">
        <v>0</v>
      </c>
      <c r="G17" s="68">
        <v>0</v>
      </c>
      <c r="H17" s="67">
        <v>98474.33010082</v>
      </c>
      <c r="I17" s="68">
        <v>1.7137594628793904</v>
      </c>
      <c r="J17" s="67">
        <v>143826.0616814734</v>
      </c>
      <c r="K17" s="68">
        <v>1.7617313669621029</v>
      </c>
      <c r="L17" s="67">
        <v>503669.88013012666</v>
      </c>
      <c r="M17" s="68">
        <v>1.3176627230584268</v>
      </c>
    </row>
    <row r="18" spans="1:13" ht="16.5" customHeight="1">
      <c r="A18" s="91" t="s">
        <v>49</v>
      </c>
      <c r="B18" s="67">
        <v>1865756.5337160828</v>
      </c>
      <c r="C18" s="68">
        <v>19.804397719299974</v>
      </c>
      <c r="D18" s="67">
        <v>2224047.7934589107</v>
      </c>
      <c r="E18" s="68">
        <v>18.35802289677577</v>
      </c>
      <c r="F18" s="67">
        <v>560654.6428240587</v>
      </c>
      <c r="G18" s="68">
        <v>20.17677590874676</v>
      </c>
      <c r="H18" s="67">
        <v>1027193.0867375745</v>
      </c>
      <c r="I18" s="68">
        <v>17.8763528606746</v>
      </c>
      <c r="J18" s="67">
        <v>1319010.3853935453</v>
      </c>
      <c r="K18" s="68">
        <v>16.15661266205628</v>
      </c>
      <c r="L18" s="67">
        <v>6996662.442130172</v>
      </c>
      <c r="M18" s="68">
        <v>18.304134611813613</v>
      </c>
    </row>
    <row r="19" spans="1:13" ht="16.5" customHeight="1">
      <c r="A19" s="91" t="s">
        <v>50</v>
      </c>
      <c r="B19" s="67">
        <v>68182.2485032</v>
      </c>
      <c r="C19" s="68">
        <v>0.723732353258369</v>
      </c>
      <c r="D19" s="67">
        <v>103354.07914</v>
      </c>
      <c r="E19" s="68">
        <v>0.8531186051431179</v>
      </c>
      <c r="F19" s="67">
        <v>0</v>
      </c>
      <c r="G19" s="68">
        <v>0</v>
      </c>
      <c r="H19" s="67">
        <v>60135.760932</v>
      </c>
      <c r="I19" s="68">
        <v>1.0465491793562307</v>
      </c>
      <c r="J19" s="67">
        <v>102319.3989272</v>
      </c>
      <c r="K19" s="68">
        <v>1.2533145414074593</v>
      </c>
      <c r="L19" s="67">
        <v>333991.4875024</v>
      </c>
      <c r="M19" s="68">
        <v>0.8737630544575091</v>
      </c>
    </row>
    <row r="20" spans="1:13" ht="16.5" customHeight="1">
      <c r="A20" s="91" t="s">
        <v>51</v>
      </c>
      <c r="B20" s="67">
        <v>0</v>
      </c>
      <c r="C20" s="68">
        <v>0</v>
      </c>
      <c r="D20" s="67">
        <v>0</v>
      </c>
      <c r="E20" s="68">
        <v>0</v>
      </c>
      <c r="F20" s="67">
        <v>0</v>
      </c>
      <c r="G20" s="68">
        <v>0</v>
      </c>
      <c r="H20" s="67">
        <v>0</v>
      </c>
      <c r="I20" s="68">
        <v>0</v>
      </c>
      <c r="J20" s="67">
        <v>0</v>
      </c>
      <c r="K20" s="68">
        <v>0</v>
      </c>
      <c r="L20" s="67">
        <v>0</v>
      </c>
      <c r="M20" s="68">
        <v>0</v>
      </c>
    </row>
    <row r="21" spans="1:13" ht="16.5" customHeight="1">
      <c r="A21" s="90" t="s">
        <v>52</v>
      </c>
      <c r="B21" s="128">
        <v>1633680.0112926909</v>
      </c>
      <c r="C21" s="129">
        <v>17.340981047120014</v>
      </c>
      <c r="D21" s="128">
        <v>2508891.6771186898</v>
      </c>
      <c r="E21" s="129">
        <v>20.709218115517082</v>
      </c>
      <c r="F21" s="128">
        <v>545646.309998309</v>
      </c>
      <c r="G21" s="129">
        <v>19.636657723577162</v>
      </c>
      <c r="H21" s="128">
        <v>1018008.3829382268</v>
      </c>
      <c r="I21" s="129">
        <v>17.71651046282573</v>
      </c>
      <c r="J21" s="128">
        <v>1711013.0695741368</v>
      </c>
      <c r="K21" s="129">
        <v>20.958269723234405</v>
      </c>
      <c r="L21" s="128">
        <v>7417239.450922053</v>
      </c>
      <c r="M21" s="129">
        <v>19.40441610277214</v>
      </c>
    </row>
    <row r="22" spans="1:13" ht="16.5" customHeight="1">
      <c r="A22" s="91" t="s">
        <v>53</v>
      </c>
      <c r="B22" s="67">
        <v>369798.8098222198</v>
      </c>
      <c r="C22" s="68">
        <v>3.9252938813277507</v>
      </c>
      <c r="D22" s="67">
        <v>734749.4289884861</v>
      </c>
      <c r="E22" s="68">
        <v>6.0648637499762215</v>
      </c>
      <c r="F22" s="67">
        <v>223085.5579531046</v>
      </c>
      <c r="G22" s="68">
        <v>8.028377841704689</v>
      </c>
      <c r="H22" s="67">
        <v>342749.96227701247</v>
      </c>
      <c r="I22" s="68">
        <v>5.964914822496395</v>
      </c>
      <c r="J22" s="67">
        <v>336378.9211806087</v>
      </c>
      <c r="K22" s="68">
        <v>4.120319291931823</v>
      </c>
      <c r="L22" s="67">
        <v>2006762.6802214314</v>
      </c>
      <c r="M22" s="68">
        <v>5.24993945849897</v>
      </c>
    </row>
    <row r="23" spans="1:13" ht="16.5" customHeight="1">
      <c r="A23" s="91" t="s">
        <v>54</v>
      </c>
      <c r="B23" s="67">
        <v>40816.626169316296</v>
      </c>
      <c r="C23" s="68">
        <v>0.4332551882356886</v>
      </c>
      <c r="D23" s="67">
        <v>116841.4249581187</v>
      </c>
      <c r="E23" s="68">
        <v>0.9644475990945829</v>
      </c>
      <c r="F23" s="67">
        <v>104534.872946882</v>
      </c>
      <c r="G23" s="68">
        <v>3.761989190840325</v>
      </c>
      <c r="H23" s="67">
        <v>40337.643582264805</v>
      </c>
      <c r="I23" s="68">
        <v>0.7020003926768198</v>
      </c>
      <c r="J23" s="67">
        <v>114601.8513623341</v>
      </c>
      <c r="K23" s="68">
        <v>1.4037628083294693</v>
      </c>
      <c r="L23" s="67">
        <v>417132.4190189159</v>
      </c>
      <c r="M23" s="68">
        <v>1.0912700179300183</v>
      </c>
    </row>
    <row r="24" spans="1:13" ht="16.5" customHeight="1">
      <c r="A24" s="91" t="s">
        <v>55</v>
      </c>
      <c r="B24" s="67">
        <v>24220.3233237558</v>
      </c>
      <c r="C24" s="68">
        <v>0.25709084080671907</v>
      </c>
      <c r="D24" s="67">
        <v>41904.0352520672</v>
      </c>
      <c r="E24" s="68">
        <v>0.34588970654643497</v>
      </c>
      <c r="F24" s="67">
        <v>1169.2080798737</v>
      </c>
      <c r="G24" s="68">
        <v>0.042077328209535345</v>
      </c>
      <c r="H24" s="67">
        <v>7771.081437570399</v>
      </c>
      <c r="I24" s="68">
        <v>0.13524097434130958</v>
      </c>
      <c r="J24" s="67">
        <v>82938.9465141564</v>
      </c>
      <c r="K24" s="68">
        <v>1.0159225797364866</v>
      </c>
      <c r="L24" s="67">
        <v>158003.59460742353</v>
      </c>
      <c r="M24" s="68">
        <v>0.4133569525135168</v>
      </c>
    </row>
    <row r="25" spans="1:13" ht="16.5" customHeight="1">
      <c r="A25" s="91" t="s">
        <v>56</v>
      </c>
      <c r="B25" s="67">
        <v>28208.744953750404</v>
      </c>
      <c r="C25" s="68">
        <v>0.2994266369329952</v>
      </c>
      <c r="D25" s="67">
        <v>119553.6963356912</v>
      </c>
      <c r="E25" s="68">
        <v>0.9868355802333818</v>
      </c>
      <c r="F25" s="67">
        <v>0</v>
      </c>
      <c r="G25" s="68">
        <v>0</v>
      </c>
      <c r="H25" s="67">
        <v>46708.982724381094</v>
      </c>
      <c r="I25" s="68">
        <v>0.8128814998124216</v>
      </c>
      <c r="J25" s="67">
        <v>69967.55414956041</v>
      </c>
      <c r="K25" s="68">
        <v>0.857035459177688</v>
      </c>
      <c r="L25" s="67">
        <v>264438.97816338314</v>
      </c>
      <c r="M25" s="68">
        <v>0.6918050846310861</v>
      </c>
    </row>
    <row r="26" spans="1:13" ht="16.5" customHeight="1">
      <c r="A26" s="91" t="s">
        <v>57</v>
      </c>
      <c r="B26" s="67">
        <v>138894.6958715725</v>
      </c>
      <c r="C26" s="68">
        <v>1.4743219431010817</v>
      </c>
      <c r="D26" s="67">
        <v>144378.56339371062</v>
      </c>
      <c r="E26" s="68">
        <v>1.1917482081008615</v>
      </c>
      <c r="F26" s="67">
        <v>23081.2641102296</v>
      </c>
      <c r="G26" s="68">
        <v>0.8306459236597221</v>
      </c>
      <c r="H26" s="67">
        <v>34329.038791380706</v>
      </c>
      <c r="I26" s="68">
        <v>0.5974319908553758</v>
      </c>
      <c r="J26" s="67">
        <v>67578.73098101049</v>
      </c>
      <c r="K26" s="68">
        <v>0.8277746655707509</v>
      </c>
      <c r="L26" s="67">
        <v>408262.29314790387</v>
      </c>
      <c r="M26" s="68">
        <v>1.0680646711936814</v>
      </c>
    </row>
    <row r="27" spans="1:13" ht="16.5" customHeight="1">
      <c r="A27" s="91" t="s">
        <v>58</v>
      </c>
      <c r="B27" s="67">
        <v>44.9921684858</v>
      </c>
      <c r="C27" s="68">
        <v>0.00047757720948285855</v>
      </c>
      <c r="D27" s="67">
        <v>0</v>
      </c>
      <c r="E27" s="68">
        <v>0</v>
      </c>
      <c r="F27" s="67">
        <v>0</v>
      </c>
      <c r="G27" s="68">
        <v>0</v>
      </c>
      <c r="H27" s="67">
        <v>0</v>
      </c>
      <c r="I27" s="68">
        <v>0</v>
      </c>
      <c r="J27" s="67">
        <v>355.5787289178</v>
      </c>
      <c r="K27" s="68">
        <v>0.00435549852951091</v>
      </c>
      <c r="L27" s="67">
        <v>400.5708974036</v>
      </c>
      <c r="M27" s="68">
        <v>0.0010479430283073905</v>
      </c>
    </row>
    <row r="28" spans="1:13" ht="16.5" customHeight="1">
      <c r="A28" s="91" t="s">
        <v>59</v>
      </c>
      <c r="B28" s="67">
        <v>3985.6299802094</v>
      </c>
      <c r="C28" s="68">
        <v>0.042306163673359584</v>
      </c>
      <c r="D28" s="67">
        <v>5043.686007204</v>
      </c>
      <c r="E28" s="68">
        <v>0.04163224525872098</v>
      </c>
      <c r="F28" s="67">
        <v>0</v>
      </c>
      <c r="G28" s="68">
        <v>0</v>
      </c>
      <c r="H28" s="67">
        <v>0</v>
      </c>
      <c r="I28" s="68">
        <v>0</v>
      </c>
      <c r="J28" s="67">
        <v>11666.736679177</v>
      </c>
      <c r="K28" s="68">
        <v>0.14290633920932128</v>
      </c>
      <c r="L28" s="67">
        <v>20696.0526665904</v>
      </c>
      <c r="M28" s="68">
        <v>0.054143434398290044</v>
      </c>
    </row>
    <row r="29" spans="1:13" ht="16.5" customHeight="1">
      <c r="A29" s="92" t="s">
        <v>60</v>
      </c>
      <c r="B29" s="67">
        <v>1027710.1890033811</v>
      </c>
      <c r="C29" s="68">
        <v>10.908808815832936</v>
      </c>
      <c r="D29" s="67">
        <v>1346420.842183412</v>
      </c>
      <c r="E29" s="68">
        <v>11.11380102630688</v>
      </c>
      <c r="F29" s="67">
        <v>193775.4069082191</v>
      </c>
      <c r="G29" s="68">
        <v>6.973567439162889</v>
      </c>
      <c r="H29" s="67">
        <v>546111.6741256174</v>
      </c>
      <c r="I29" s="68">
        <v>9.504040782643408</v>
      </c>
      <c r="J29" s="67">
        <v>1027524.7499783718</v>
      </c>
      <c r="K29" s="68">
        <v>12.586193080749354</v>
      </c>
      <c r="L29" s="67">
        <v>4141542.8621990015</v>
      </c>
      <c r="M29" s="68">
        <v>10.83478854057827</v>
      </c>
    </row>
    <row r="30" spans="1:13" ht="16.5" customHeight="1">
      <c r="A30" s="91" t="s">
        <v>118</v>
      </c>
      <c r="B30" s="67">
        <v>0</v>
      </c>
      <c r="C30" s="68">
        <v>0</v>
      </c>
      <c r="D30" s="67">
        <v>0</v>
      </c>
      <c r="E30" s="68">
        <v>0</v>
      </c>
      <c r="F30" s="67">
        <v>0</v>
      </c>
      <c r="G30" s="68">
        <v>0</v>
      </c>
      <c r="H30" s="67">
        <v>0</v>
      </c>
      <c r="I30" s="68">
        <v>0</v>
      </c>
      <c r="J30" s="67">
        <v>0</v>
      </c>
      <c r="K30" s="68">
        <v>0</v>
      </c>
      <c r="L30" s="67">
        <v>0</v>
      </c>
      <c r="M30" s="68">
        <v>0</v>
      </c>
    </row>
    <row r="31" spans="1:13" ht="16.5" customHeight="1">
      <c r="A31" s="90" t="s">
        <v>61</v>
      </c>
      <c r="B31" s="128">
        <v>4059096.578518738</v>
      </c>
      <c r="C31" s="129">
        <v>43.08598767810488</v>
      </c>
      <c r="D31" s="128">
        <v>4889763.048894366</v>
      </c>
      <c r="E31" s="129">
        <v>40.36171447188341</v>
      </c>
      <c r="F31" s="128">
        <v>1371899.0851717729</v>
      </c>
      <c r="G31" s="129">
        <v>49.371749195720255</v>
      </c>
      <c r="H31" s="128">
        <v>2542587.4102690024</v>
      </c>
      <c r="I31" s="129">
        <v>44.24892487296262</v>
      </c>
      <c r="J31" s="128">
        <v>3297003.45261242</v>
      </c>
      <c r="K31" s="129">
        <v>40.38513139790611</v>
      </c>
      <c r="L31" s="128">
        <v>16160349.575466298</v>
      </c>
      <c r="M31" s="129">
        <v>42.27747393130514</v>
      </c>
    </row>
    <row r="32" spans="1:13" ht="16.5" customHeight="1">
      <c r="A32" s="91" t="s">
        <v>62</v>
      </c>
      <c r="B32" s="67">
        <v>3986.4106381693</v>
      </c>
      <c r="C32" s="68">
        <v>0.042314450103256095</v>
      </c>
      <c r="D32" s="67">
        <v>6980.9158990398</v>
      </c>
      <c r="E32" s="68">
        <v>0.0576227787424148</v>
      </c>
      <c r="F32" s="67">
        <v>363.1594438108</v>
      </c>
      <c r="G32" s="68">
        <v>0.013069341011798342</v>
      </c>
      <c r="H32" s="67">
        <v>242.80992591449998</v>
      </c>
      <c r="I32" s="68">
        <v>0.004225647514341943</v>
      </c>
      <c r="J32" s="67">
        <v>0</v>
      </c>
      <c r="K32" s="68">
        <v>0</v>
      </c>
      <c r="L32" s="67">
        <v>11573.2959069344</v>
      </c>
      <c r="M32" s="68">
        <v>0.030277174000462884</v>
      </c>
    </row>
    <row r="33" spans="1:13" ht="16.5" customHeight="1">
      <c r="A33" s="91" t="s">
        <v>63</v>
      </c>
      <c r="B33" s="67">
        <v>85135.45703276781</v>
      </c>
      <c r="C33" s="68">
        <v>0.9036851382388777</v>
      </c>
      <c r="D33" s="67">
        <v>0</v>
      </c>
      <c r="E33" s="68">
        <v>0</v>
      </c>
      <c r="F33" s="67">
        <v>43370.11099061451</v>
      </c>
      <c r="G33" s="68">
        <v>1.5607986517106445</v>
      </c>
      <c r="H33" s="67">
        <v>85883.28621851059</v>
      </c>
      <c r="I33" s="68">
        <v>1.494636158575158</v>
      </c>
      <c r="J33" s="67">
        <v>0</v>
      </c>
      <c r="K33" s="68">
        <v>0</v>
      </c>
      <c r="L33" s="67">
        <v>214388.85424189293</v>
      </c>
      <c r="M33" s="68">
        <v>0.5608677679927276</v>
      </c>
    </row>
    <row r="34" spans="1:13" ht="16.5" customHeight="1">
      <c r="A34" s="91" t="s">
        <v>64</v>
      </c>
      <c r="B34" s="67">
        <v>914538.1514293376</v>
      </c>
      <c r="C34" s="68">
        <v>9.70752450980623</v>
      </c>
      <c r="D34" s="67">
        <v>831442.0256013619</v>
      </c>
      <c r="E34" s="68">
        <v>6.8629962846225245</v>
      </c>
      <c r="F34" s="67">
        <v>421092.6674257969</v>
      </c>
      <c r="G34" s="68">
        <v>15.154235314400111</v>
      </c>
      <c r="H34" s="67">
        <v>379483.96574701427</v>
      </c>
      <c r="I34" s="68">
        <v>6.604200674877489</v>
      </c>
      <c r="J34" s="67">
        <v>507087.0607379899</v>
      </c>
      <c r="K34" s="68">
        <v>6.211330340541534</v>
      </c>
      <c r="L34" s="67">
        <v>3053643.8709415</v>
      </c>
      <c r="M34" s="68">
        <v>7.98871017896863</v>
      </c>
    </row>
    <row r="35" spans="1:13" ht="16.5" customHeight="1">
      <c r="A35" s="91" t="s">
        <v>65</v>
      </c>
      <c r="B35" s="67">
        <v>132178.2419576222</v>
      </c>
      <c r="C35" s="68">
        <v>1.4030289731066041</v>
      </c>
      <c r="D35" s="67">
        <v>214912.69706758668</v>
      </c>
      <c r="E35" s="68">
        <v>1.7739601753065843</v>
      </c>
      <c r="F35" s="67">
        <v>29469.184445025</v>
      </c>
      <c r="G35" s="68">
        <v>1.0605336785686563</v>
      </c>
      <c r="H35" s="67">
        <v>117368.1200965849</v>
      </c>
      <c r="I35" s="68">
        <v>2.042570142390968</v>
      </c>
      <c r="J35" s="67">
        <v>166211.6449826608</v>
      </c>
      <c r="K35" s="68">
        <v>2.035933300939726</v>
      </c>
      <c r="L35" s="67">
        <v>660139.8885494795</v>
      </c>
      <c r="M35" s="68">
        <v>1.7270076243607497</v>
      </c>
    </row>
    <row r="36" spans="1:13" ht="16.5" customHeight="1">
      <c r="A36" s="92" t="s">
        <v>60</v>
      </c>
      <c r="B36" s="67">
        <v>2923258.317460841</v>
      </c>
      <c r="C36" s="68">
        <v>31.029434606849915</v>
      </c>
      <c r="D36" s="67">
        <v>3836427.4103263784</v>
      </c>
      <c r="E36" s="68">
        <v>31.66713523321189</v>
      </c>
      <c r="F36" s="67">
        <v>877603.9628665256</v>
      </c>
      <c r="G36" s="68">
        <v>31.58311221002904</v>
      </c>
      <c r="H36" s="67">
        <v>1959609.2282809783</v>
      </c>
      <c r="I36" s="68">
        <v>34.103292249604664</v>
      </c>
      <c r="J36" s="67">
        <v>2623704.746891769</v>
      </c>
      <c r="K36" s="68">
        <v>32.13786775642484</v>
      </c>
      <c r="L36" s="67">
        <v>12220603.665826492</v>
      </c>
      <c r="M36" s="68">
        <v>31.970611185982573</v>
      </c>
    </row>
    <row r="37" spans="1:13" ht="16.5" customHeight="1">
      <c r="A37" s="92" t="s">
        <v>66</v>
      </c>
      <c r="B37" s="67">
        <v>0</v>
      </c>
      <c r="C37" s="68">
        <v>0</v>
      </c>
      <c r="D37" s="67">
        <v>0</v>
      </c>
      <c r="E37" s="68">
        <v>0</v>
      </c>
      <c r="F37" s="67">
        <v>0</v>
      </c>
      <c r="G37" s="68">
        <v>0</v>
      </c>
      <c r="H37" s="67">
        <v>0</v>
      </c>
      <c r="I37" s="68">
        <v>0</v>
      </c>
      <c r="J37" s="67">
        <v>0</v>
      </c>
      <c r="K37" s="68">
        <v>0</v>
      </c>
      <c r="L37" s="67">
        <v>0</v>
      </c>
      <c r="M37" s="68">
        <v>0</v>
      </c>
    </row>
    <row r="38" spans="1:13" ht="16.5" customHeight="1">
      <c r="A38" s="92" t="s">
        <v>67</v>
      </c>
      <c r="B38" s="67">
        <v>0</v>
      </c>
      <c r="C38" s="68">
        <v>0</v>
      </c>
      <c r="D38" s="67">
        <v>0</v>
      </c>
      <c r="E38" s="68">
        <v>0</v>
      </c>
      <c r="F38" s="67">
        <v>0</v>
      </c>
      <c r="G38" s="68">
        <v>0</v>
      </c>
      <c r="H38" s="67">
        <v>0</v>
      </c>
      <c r="I38" s="68">
        <v>0</v>
      </c>
      <c r="J38" s="67">
        <v>0</v>
      </c>
      <c r="K38" s="68">
        <v>0</v>
      </c>
      <c r="L38" s="67">
        <v>0</v>
      </c>
      <c r="M38" s="68">
        <v>0</v>
      </c>
    </row>
    <row r="39" spans="1:13" ht="16.5" customHeight="1">
      <c r="A39" s="90" t="s">
        <v>68</v>
      </c>
      <c r="B39" s="128">
        <v>198129.1521148097</v>
      </c>
      <c r="C39" s="129">
        <v>2.103076396819133</v>
      </c>
      <c r="D39" s="128">
        <v>329756.7524251032</v>
      </c>
      <c r="E39" s="129">
        <v>2.7219208279564815</v>
      </c>
      <c r="F39" s="128">
        <v>15384.657498816001</v>
      </c>
      <c r="G39" s="129">
        <v>0.5536613149636269</v>
      </c>
      <c r="H39" s="128">
        <v>150924.0894813112</v>
      </c>
      <c r="I39" s="129">
        <v>2.6265483223926918</v>
      </c>
      <c r="J39" s="128">
        <v>229888.3112353542</v>
      </c>
      <c r="K39" s="129">
        <v>2.815911414568332</v>
      </c>
      <c r="L39" s="128">
        <v>924082.9627553944</v>
      </c>
      <c r="M39" s="129">
        <v>2.417515362883301</v>
      </c>
    </row>
    <row r="40" spans="1:13" ht="16.5" customHeight="1">
      <c r="A40" s="91" t="s">
        <v>69</v>
      </c>
      <c r="B40" s="67">
        <v>198129.1521148097</v>
      </c>
      <c r="C40" s="68">
        <v>2.103076396819133</v>
      </c>
      <c r="D40" s="67">
        <v>329756.7524251032</v>
      </c>
      <c r="E40" s="68">
        <v>2.7219208279564815</v>
      </c>
      <c r="F40" s="67">
        <v>15384.657498816001</v>
      </c>
      <c r="G40" s="68">
        <v>0.5536613149636269</v>
      </c>
      <c r="H40" s="67">
        <v>150924.0894813112</v>
      </c>
      <c r="I40" s="68">
        <v>2.6265483223926918</v>
      </c>
      <c r="J40" s="67">
        <v>229888.3112353542</v>
      </c>
      <c r="K40" s="68">
        <v>2.815911414568332</v>
      </c>
      <c r="L40" s="67">
        <v>924082.9627553944</v>
      </c>
      <c r="M40" s="68">
        <v>2.417515362883301</v>
      </c>
    </row>
    <row r="41" spans="1:13" ht="16.5" customHeight="1">
      <c r="A41" s="91" t="s">
        <v>70</v>
      </c>
      <c r="B41" s="67">
        <v>0</v>
      </c>
      <c r="C41" s="68">
        <v>0</v>
      </c>
      <c r="D41" s="67">
        <v>0</v>
      </c>
      <c r="E41" s="68">
        <v>0</v>
      </c>
      <c r="F41" s="67">
        <v>0</v>
      </c>
      <c r="G41" s="68">
        <v>0</v>
      </c>
      <c r="H41" s="67">
        <v>0</v>
      </c>
      <c r="I41" s="68">
        <v>0</v>
      </c>
      <c r="J41" s="67">
        <v>0</v>
      </c>
      <c r="K41" s="68">
        <v>0</v>
      </c>
      <c r="L41" s="67">
        <v>0</v>
      </c>
      <c r="M41" s="68">
        <v>0</v>
      </c>
    </row>
    <row r="42" spans="1:13" ht="16.5" customHeight="1">
      <c r="A42" s="90" t="s">
        <v>71</v>
      </c>
      <c r="B42" s="128">
        <v>702934.2785190259</v>
      </c>
      <c r="C42" s="129">
        <v>7.461418341970225</v>
      </c>
      <c r="D42" s="128">
        <v>785125.519720311</v>
      </c>
      <c r="E42" s="129">
        <v>6.4806845924171155</v>
      </c>
      <c r="F42" s="128">
        <v>73606.9417150461</v>
      </c>
      <c r="G42" s="129">
        <v>2.648958297806748</v>
      </c>
      <c r="H42" s="128">
        <v>473711.222261212</v>
      </c>
      <c r="I42" s="129">
        <v>8.244047854818096</v>
      </c>
      <c r="J42" s="128">
        <v>656181.4497403223</v>
      </c>
      <c r="K42" s="129">
        <v>8.037593666343863</v>
      </c>
      <c r="L42" s="128">
        <v>2691559.4119559173</v>
      </c>
      <c r="M42" s="129">
        <v>7.041452435303638</v>
      </c>
    </row>
    <row r="43" spans="1:13" ht="16.5" customHeight="1">
      <c r="A43" s="91" t="s">
        <v>72</v>
      </c>
      <c r="B43" s="67">
        <v>495330.5360905894</v>
      </c>
      <c r="C43" s="68">
        <v>5.257772255908323</v>
      </c>
      <c r="D43" s="67">
        <v>356530.7970458486</v>
      </c>
      <c r="E43" s="68">
        <v>2.942922609317715</v>
      </c>
      <c r="F43" s="67">
        <v>73606.9417150461</v>
      </c>
      <c r="G43" s="68">
        <v>2.648958297806748</v>
      </c>
      <c r="H43" s="67">
        <v>290866.869337122</v>
      </c>
      <c r="I43" s="68">
        <v>5.061987720599332</v>
      </c>
      <c r="J43" s="67">
        <v>380003.05541446724</v>
      </c>
      <c r="K43" s="68">
        <v>4.654673113053338</v>
      </c>
      <c r="L43" s="67">
        <v>1596338.1996030733</v>
      </c>
      <c r="M43" s="68">
        <v>4.176218237365583</v>
      </c>
    </row>
    <row r="44" spans="1:13" ht="16.5" customHeight="1">
      <c r="A44" s="91" t="s">
        <v>73</v>
      </c>
      <c r="B44" s="67">
        <v>207603.7424284365</v>
      </c>
      <c r="C44" s="68">
        <v>2.203646086061902</v>
      </c>
      <c r="D44" s="67">
        <v>428594.7226744625</v>
      </c>
      <c r="E44" s="68">
        <v>3.5377619830994016</v>
      </c>
      <c r="F44" s="67">
        <v>0</v>
      </c>
      <c r="G44" s="68">
        <v>0</v>
      </c>
      <c r="H44" s="67">
        <v>182844.35292409</v>
      </c>
      <c r="I44" s="68">
        <v>3.1820601342187635</v>
      </c>
      <c r="J44" s="67">
        <v>276178.3943258551</v>
      </c>
      <c r="K44" s="68">
        <v>3.382920553290526</v>
      </c>
      <c r="L44" s="67">
        <v>1095221.212352844</v>
      </c>
      <c r="M44" s="68">
        <v>2.8652341979380553</v>
      </c>
    </row>
    <row r="45" spans="1:13" ht="9" customHeight="1">
      <c r="A45" s="93"/>
      <c r="B45" s="67"/>
      <c r="C45" s="68"/>
      <c r="D45" s="67"/>
      <c r="E45" s="68"/>
      <c r="F45" s="67"/>
      <c r="G45" s="68"/>
      <c r="H45" s="67"/>
      <c r="I45" s="68"/>
      <c r="J45" s="67"/>
      <c r="K45" s="68"/>
      <c r="L45" s="67">
        <v>0</v>
      </c>
      <c r="M45" s="68"/>
    </row>
    <row r="46" spans="1:13" ht="16.5" customHeight="1">
      <c r="A46" s="66" t="s">
        <v>74</v>
      </c>
      <c r="B46" s="128">
        <v>775060.4906479982</v>
      </c>
      <c r="C46" s="129">
        <v>8.227014584125007</v>
      </c>
      <c r="D46" s="128">
        <v>1113371.885331112</v>
      </c>
      <c r="E46" s="129">
        <v>9.19013819021717</v>
      </c>
      <c r="F46" s="128">
        <v>179066.2781118361</v>
      </c>
      <c r="G46" s="129">
        <v>6.444216974779687</v>
      </c>
      <c r="H46" s="128">
        <v>398488.39611970284</v>
      </c>
      <c r="I46" s="129">
        <v>6.9349368408862615</v>
      </c>
      <c r="J46" s="128">
        <v>704655.8566063246</v>
      </c>
      <c r="K46" s="129">
        <v>8.631358677165402</v>
      </c>
      <c r="L46" s="128">
        <v>3170642.906816974</v>
      </c>
      <c r="M46" s="129">
        <v>8.294794132543654</v>
      </c>
    </row>
    <row r="47" spans="1:13" ht="16.5" customHeight="1">
      <c r="A47" s="90" t="s">
        <v>47</v>
      </c>
      <c r="B47" s="128">
        <v>75481.4366345</v>
      </c>
      <c r="C47" s="129">
        <v>0.8012108571081412</v>
      </c>
      <c r="D47" s="128">
        <v>0</v>
      </c>
      <c r="E47" s="129">
        <v>0</v>
      </c>
      <c r="F47" s="128">
        <v>0</v>
      </c>
      <c r="G47" s="129">
        <v>0</v>
      </c>
      <c r="H47" s="128">
        <v>70109.7009893475</v>
      </c>
      <c r="I47" s="129">
        <v>1.220126741528738</v>
      </c>
      <c r="J47" s="128">
        <v>64270.4458474325</v>
      </c>
      <c r="K47" s="129">
        <v>0.7872513443969673</v>
      </c>
      <c r="L47" s="128">
        <v>209861.58347128</v>
      </c>
      <c r="M47" s="129">
        <v>0.5490238675194902</v>
      </c>
    </row>
    <row r="48" spans="1:13" ht="16.5" customHeight="1">
      <c r="A48" s="91" t="s">
        <v>75</v>
      </c>
      <c r="B48" s="67">
        <v>75481.4366345</v>
      </c>
      <c r="C48" s="68">
        <v>0.8012108571081412</v>
      </c>
      <c r="D48" s="67">
        <v>0</v>
      </c>
      <c r="E48" s="68">
        <v>0</v>
      </c>
      <c r="F48" s="67">
        <v>0</v>
      </c>
      <c r="G48" s="68">
        <v>0</v>
      </c>
      <c r="H48" s="67">
        <v>70109.7009893475</v>
      </c>
      <c r="I48" s="68">
        <v>1.220126741528738</v>
      </c>
      <c r="J48" s="67">
        <v>64270.4458474325</v>
      </c>
      <c r="K48" s="68">
        <v>0.7872513443969673</v>
      </c>
      <c r="L48" s="67">
        <v>209861.58347128</v>
      </c>
      <c r="M48" s="68">
        <v>0.5490238675194902</v>
      </c>
    </row>
    <row r="49" spans="1:13" ht="16.5" customHeight="1">
      <c r="A49" s="90" t="s">
        <v>52</v>
      </c>
      <c r="B49" s="128">
        <v>68489.01604801</v>
      </c>
      <c r="C49" s="129">
        <v>0.7269885907979423</v>
      </c>
      <c r="D49" s="128">
        <v>53848.3505541787</v>
      </c>
      <c r="E49" s="129">
        <v>0.44448201847757834</v>
      </c>
      <c r="F49" s="128">
        <v>115.15893652</v>
      </c>
      <c r="G49" s="129">
        <v>0.004144326789750302</v>
      </c>
      <c r="H49" s="128">
        <v>323.72709093000003</v>
      </c>
      <c r="I49" s="129">
        <v>0.005633857726208433</v>
      </c>
      <c r="J49" s="128">
        <v>2706.62328603</v>
      </c>
      <c r="K49" s="129">
        <v>0.033153540365371166</v>
      </c>
      <c r="L49" s="128">
        <v>125482.8759156687</v>
      </c>
      <c r="M49" s="129">
        <v>0.32827872878466524</v>
      </c>
    </row>
    <row r="50" spans="1:13" ht="16.5" customHeight="1">
      <c r="A50" s="91" t="s">
        <v>76</v>
      </c>
      <c r="B50" s="67">
        <v>0</v>
      </c>
      <c r="C50" s="68">
        <v>0</v>
      </c>
      <c r="D50" s="67">
        <v>0</v>
      </c>
      <c r="E50" s="68">
        <v>0</v>
      </c>
      <c r="F50" s="67">
        <v>0</v>
      </c>
      <c r="G50" s="68">
        <v>0</v>
      </c>
      <c r="H50" s="67">
        <v>0</v>
      </c>
      <c r="I50" s="68">
        <v>0</v>
      </c>
      <c r="J50" s="67">
        <v>0</v>
      </c>
      <c r="K50" s="68">
        <v>0</v>
      </c>
      <c r="L50" s="67">
        <v>0</v>
      </c>
      <c r="M50" s="68">
        <v>0</v>
      </c>
    </row>
    <row r="51" spans="1:13" ht="16.5" customHeight="1">
      <c r="A51" s="91" t="s">
        <v>77</v>
      </c>
      <c r="B51" s="67">
        <v>68489.01604801</v>
      </c>
      <c r="C51" s="68">
        <v>0.7269885907979423</v>
      </c>
      <c r="D51" s="67">
        <v>53848.3505541787</v>
      </c>
      <c r="E51" s="68">
        <v>0.44448201847757834</v>
      </c>
      <c r="F51" s="67">
        <v>115.15893652</v>
      </c>
      <c r="G51" s="68">
        <v>0.004144326789750302</v>
      </c>
      <c r="H51" s="67">
        <v>323.72709093000003</v>
      </c>
      <c r="I51" s="68">
        <v>0.005633857726208433</v>
      </c>
      <c r="J51" s="67">
        <v>2706.62328603</v>
      </c>
      <c r="K51" s="68">
        <v>0.033153540365371166</v>
      </c>
      <c r="L51" s="67">
        <v>125482.8759156687</v>
      </c>
      <c r="M51" s="68">
        <v>0.32827872878466524</v>
      </c>
    </row>
    <row r="52" spans="1:13" ht="16.5" customHeight="1">
      <c r="A52" s="92" t="s">
        <v>60</v>
      </c>
      <c r="B52" s="67">
        <v>0</v>
      </c>
      <c r="C52" s="68">
        <v>0</v>
      </c>
      <c r="D52" s="67">
        <v>0</v>
      </c>
      <c r="E52" s="68">
        <v>0</v>
      </c>
      <c r="F52" s="67">
        <v>0</v>
      </c>
      <c r="G52" s="68">
        <v>0</v>
      </c>
      <c r="H52" s="67">
        <v>0</v>
      </c>
      <c r="I52" s="68">
        <v>0</v>
      </c>
      <c r="J52" s="67">
        <v>0</v>
      </c>
      <c r="K52" s="68">
        <v>0</v>
      </c>
      <c r="L52" s="67">
        <v>0</v>
      </c>
      <c r="M52" s="68">
        <v>0</v>
      </c>
    </row>
    <row r="53" spans="1:13" ht="16.5" customHeight="1">
      <c r="A53" s="90" t="s">
        <v>78</v>
      </c>
      <c r="B53" s="128">
        <v>20888.3285</v>
      </c>
      <c r="C53" s="129">
        <v>0.22172280135685676</v>
      </c>
      <c r="D53" s="128">
        <v>0</v>
      </c>
      <c r="E53" s="129">
        <v>0</v>
      </c>
      <c r="F53" s="128">
        <v>2778.75</v>
      </c>
      <c r="G53" s="129">
        <v>0.100001340886112</v>
      </c>
      <c r="H53" s="128">
        <v>13893.75</v>
      </c>
      <c r="I53" s="129">
        <v>0.24179444036839665</v>
      </c>
      <c r="J53" s="128">
        <v>0</v>
      </c>
      <c r="K53" s="129">
        <v>0</v>
      </c>
      <c r="L53" s="128">
        <v>37560.8285</v>
      </c>
      <c r="M53" s="129">
        <v>0.09826377457562846</v>
      </c>
    </row>
    <row r="54" spans="1:13" ht="16.5" customHeight="1">
      <c r="A54" s="92" t="s">
        <v>60</v>
      </c>
      <c r="B54" s="67">
        <v>20888.3285</v>
      </c>
      <c r="C54" s="68">
        <v>0.22172280135685676</v>
      </c>
      <c r="D54" s="67">
        <v>0</v>
      </c>
      <c r="E54" s="68">
        <v>0</v>
      </c>
      <c r="F54" s="67">
        <v>2778.75</v>
      </c>
      <c r="G54" s="68">
        <v>0.100001340886112</v>
      </c>
      <c r="H54" s="67">
        <v>13893.75</v>
      </c>
      <c r="I54" s="68">
        <v>0.24179444036839665</v>
      </c>
      <c r="J54" s="67">
        <v>0</v>
      </c>
      <c r="K54" s="68">
        <v>0</v>
      </c>
      <c r="L54" s="67">
        <v>37560.8285</v>
      </c>
      <c r="M54" s="68">
        <v>0.09826377457562846</v>
      </c>
    </row>
    <row r="55" spans="1:13" ht="16.5" customHeight="1">
      <c r="A55" s="90" t="s">
        <v>79</v>
      </c>
      <c r="B55" s="128">
        <v>610201.7094654882</v>
      </c>
      <c r="C55" s="129">
        <v>6.477092334862067</v>
      </c>
      <c r="D55" s="128">
        <v>1059523.5347769333</v>
      </c>
      <c r="E55" s="129">
        <v>8.74565617173959</v>
      </c>
      <c r="F55" s="128">
        <v>176172.3691753161</v>
      </c>
      <c r="G55" s="129">
        <v>6.340071307103826</v>
      </c>
      <c r="H55" s="128">
        <v>314161.2180394253</v>
      </c>
      <c r="I55" s="129">
        <v>5.467381801262919</v>
      </c>
      <c r="J55" s="128">
        <v>637678.787472862</v>
      </c>
      <c r="K55" s="129">
        <v>7.810953792403064</v>
      </c>
      <c r="L55" s="128">
        <v>2797737.618930025</v>
      </c>
      <c r="M55" s="129">
        <v>7.319227761663869</v>
      </c>
    </row>
    <row r="56" spans="1:13" ht="16.5" customHeight="1">
      <c r="A56" s="91" t="s">
        <v>80</v>
      </c>
      <c r="B56" s="67">
        <v>610201.7094654882</v>
      </c>
      <c r="C56" s="68">
        <v>6.477092334862067</v>
      </c>
      <c r="D56" s="67">
        <v>1059523.5347769333</v>
      </c>
      <c r="E56" s="68">
        <v>8.74565617173959</v>
      </c>
      <c r="F56" s="67">
        <v>176172.3691753161</v>
      </c>
      <c r="G56" s="68">
        <v>6.340071307103826</v>
      </c>
      <c r="H56" s="67">
        <v>314161.2180394253</v>
      </c>
      <c r="I56" s="68">
        <v>5.467381801262919</v>
      </c>
      <c r="J56" s="67">
        <v>637678.787472862</v>
      </c>
      <c r="K56" s="68">
        <v>7.810953792403064</v>
      </c>
      <c r="L56" s="67">
        <v>2797737.618930025</v>
      </c>
      <c r="M56" s="68">
        <v>7.319227761663869</v>
      </c>
    </row>
    <row r="57" spans="1:13" ht="9" customHeight="1">
      <c r="A57" s="93"/>
      <c r="B57" s="67"/>
      <c r="C57" s="68"/>
      <c r="D57" s="67"/>
      <c r="E57" s="68"/>
      <c r="F57" s="67"/>
      <c r="G57" s="68"/>
      <c r="H57" s="67"/>
      <c r="I57" s="68"/>
      <c r="J57" s="67"/>
      <c r="K57" s="68"/>
      <c r="L57" s="67">
        <v>0</v>
      </c>
      <c r="M57" s="68"/>
    </row>
    <row r="58" spans="1:13" ht="16.5" customHeight="1">
      <c r="A58" s="69" t="s">
        <v>81</v>
      </c>
      <c r="B58" s="130">
        <v>3559.25774594</v>
      </c>
      <c r="C58" s="131">
        <v>0.03778036132383251</v>
      </c>
      <c r="D58" s="130">
        <v>13696.2141645</v>
      </c>
      <c r="E58" s="131">
        <v>0.113053062065719</v>
      </c>
      <c r="F58" s="130">
        <v>32454.82530693</v>
      </c>
      <c r="G58" s="131">
        <v>1.1679805844057656</v>
      </c>
      <c r="H58" s="130">
        <v>-23422.8186315</v>
      </c>
      <c r="I58" s="131">
        <v>-0.40762985679560926</v>
      </c>
      <c r="J58" s="130">
        <v>6.249497760000001</v>
      </c>
      <c r="K58" s="131">
        <v>7.65503560539308E-05</v>
      </c>
      <c r="L58" s="130">
        <v>26293.728083629998</v>
      </c>
      <c r="M58" s="131">
        <v>0.06878764586256901</v>
      </c>
    </row>
    <row r="59" spans="1:13" ht="16.5" customHeight="1">
      <c r="A59" s="66" t="s">
        <v>82</v>
      </c>
      <c r="B59" s="128">
        <v>9420920.34385801</v>
      </c>
      <c r="C59" s="129">
        <v>100</v>
      </c>
      <c r="D59" s="128">
        <v>12114854.665801302</v>
      </c>
      <c r="E59" s="129">
        <v>100</v>
      </c>
      <c r="F59" s="128">
        <v>2778712.7406267687</v>
      </c>
      <c r="G59" s="129">
        <v>100</v>
      </c>
      <c r="H59" s="128">
        <v>5746099.860208349</v>
      </c>
      <c r="I59" s="129">
        <v>100</v>
      </c>
      <c r="J59" s="128">
        <v>8163904.235268536</v>
      </c>
      <c r="K59" s="129">
        <v>100</v>
      </c>
      <c r="L59" s="128">
        <v>38224491.84576297</v>
      </c>
      <c r="M59" s="129">
        <v>100</v>
      </c>
    </row>
    <row r="60" spans="1:13" ht="16.5" customHeight="1">
      <c r="A60" s="66" t="s">
        <v>9</v>
      </c>
      <c r="B60" s="67">
        <v>9323037.928530568</v>
      </c>
      <c r="C60" s="68">
        <v>98.9610100525767</v>
      </c>
      <c r="D60" s="67">
        <v>11989936.050939655</v>
      </c>
      <c r="E60" s="68">
        <v>98.96888061551184</v>
      </c>
      <c r="F60" s="67">
        <v>2750822.6641078666</v>
      </c>
      <c r="G60" s="68">
        <v>98.99629507897203</v>
      </c>
      <c r="H60" s="67">
        <v>5685458.442100094</v>
      </c>
      <c r="I60" s="68">
        <v>98.94465081388167</v>
      </c>
      <c r="J60" s="67">
        <v>8065476.956985289</v>
      </c>
      <c r="K60" s="68">
        <v>98.7943602050348</v>
      </c>
      <c r="L60" s="67">
        <v>37814732.04266347</v>
      </c>
      <c r="M60" s="68">
        <v>98.92801765749329</v>
      </c>
    </row>
    <row r="61" spans="1:13" ht="16.5" customHeight="1">
      <c r="A61" s="66" t="s">
        <v>83</v>
      </c>
      <c r="B61" s="67">
        <v>97882.4153274404</v>
      </c>
      <c r="C61" s="68">
        <v>1.0389899474232904</v>
      </c>
      <c r="D61" s="67">
        <v>124918.61486164939</v>
      </c>
      <c r="E61" s="68">
        <v>1.0311193844881918</v>
      </c>
      <c r="F61" s="67">
        <v>27890.0765189019</v>
      </c>
      <c r="G61" s="68">
        <v>1.0037049210279647</v>
      </c>
      <c r="H61" s="67">
        <v>60641.4181082563</v>
      </c>
      <c r="I61" s="68">
        <v>1.0553491861183473</v>
      </c>
      <c r="J61" s="67">
        <v>98427.27828324669</v>
      </c>
      <c r="K61" s="68">
        <v>1.205639794965198</v>
      </c>
      <c r="L61" s="67">
        <v>409759.80309949466</v>
      </c>
      <c r="M61" s="68">
        <v>1.0719823425067059</v>
      </c>
    </row>
    <row r="62" spans="1:13" ht="3" customHeight="1" thickBot="1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1:13" ht="13.5">
      <c r="A63" s="95" t="s">
        <v>84</v>
      </c>
      <c r="B63" s="96"/>
      <c r="C63" s="97"/>
      <c r="D63" s="98"/>
      <c r="E63" s="97"/>
      <c r="F63" s="97"/>
      <c r="G63" s="97"/>
      <c r="H63" s="97"/>
      <c r="I63" s="97"/>
      <c r="J63" s="97"/>
      <c r="K63" s="97"/>
      <c r="L63" s="99"/>
      <c r="M63" s="99"/>
    </row>
    <row r="64" spans="1:13" ht="13.5">
      <c r="A64" s="95" t="s">
        <v>85</v>
      </c>
      <c r="B64" s="95"/>
      <c r="C64" s="100"/>
      <c r="D64" s="100"/>
      <c r="E64" s="100"/>
      <c r="F64" s="100"/>
      <c r="G64" s="100"/>
      <c r="H64" s="100"/>
      <c r="I64" s="100"/>
      <c r="J64" s="100"/>
      <c r="K64" s="100"/>
      <c r="L64" s="95"/>
      <c r="M64" s="95"/>
    </row>
    <row r="65" ht="13.5">
      <c r="A65" s="95" t="s">
        <v>86</v>
      </c>
    </row>
    <row r="66" ht="13.5">
      <c r="A66" s="95" t="s">
        <v>87</v>
      </c>
    </row>
  </sheetData>
  <sheetProtection/>
  <mergeCells count="6">
    <mergeCell ref="J12:K12"/>
    <mergeCell ref="L12:M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7:M66"/>
  <sheetViews>
    <sheetView workbookViewId="0" topLeftCell="A1">
      <selection activeCell="A1" sqref="A1:IV16384"/>
    </sheetView>
  </sheetViews>
  <sheetFormatPr defaultColWidth="11.421875" defaultRowHeight="12.75"/>
  <cols>
    <col min="1" max="1" width="36.7109375" style="72" customWidth="1"/>
    <col min="2" max="2" width="9.7109375" style="72" customWidth="1"/>
    <col min="3" max="3" width="5.7109375" style="72" customWidth="1"/>
    <col min="4" max="4" width="9.7109375" style="72" customWidth="1"/>
    <col min="5" max="5" width="5.7109375" style="72" customWidth="1"/>
    <col min="6" max="6" width="9.7109375" style="72" customWidth="1"/>
    <col min="7" max="7" width="5.7109375" style="72" customWidth="1"/>
    <col min="8" max="8" width="9.7109375" style="72" customWidth="1"/>
    <col min="9" max="9" width="5.7109375" style="72" customWidth="1"/>
    <col min="10" max="10" width="9.7109375" style="72" customWidth="1"/>
    <col min="11" max="11" width="5.7109375" style="72" customWidth="1"/>
    <col min="12" max="12" width="9.7109375" style="72" customWidth="1"/>
    <col min="13" max="13" width="5.7109375" style="72" customWidth="1"/>
    <col min="14" max="16384" width="11.421875" style="72" customWidth="1"/>
  </cols>
  <sheetData>
    <row r="7" spans="1:13" s="76" customFormat="1" ht="15.75">
      <c r="A7" s="73" t="s">
        <v>90</v>
      </c>
      <c r="B7" s="74"/>
      <c r="C7" s="75"/>
      <c r="D7" s="75"/>
      <c r="E7" s="75"/>
      <c r="F7" s="75"/>
      <c r="G7" s="75"/>
      <c r="H7" s="75"/>
      <c r="I7" s="75"/>
      <c r="J7" s="75"/>
      <c r="K7" s="75"/>
      <c r="L7" s="75"/>
      <c r="M7" s="74"/>
    </row>
    <row r="8" spans="1:13" s="76" customFormat="1" ht="27.75">
      <c r="A8" s="77" t="s">
        <v>91</v>
      </c>
      <c r="B8" s="78"/>
      <c r="C8" s="79"/>
      <c r="D8" s="80"/>
      <c r="E8" s="80"/>
      <c r="F8" s="80"/>
      <c r="G8" s="80"/>
      <c r="H8" s="80"/>
      <c r="I8" s="80"/>
      <c r="J8" s="80"/>
      <c r="K8" s="80"/>
      <c r="L8" s="80"/>
      <c r="M8" s="78"/>
    </row>
    <row r="9" spans="1:13" s="76" customFormat="1" ht="15.75">
      <c r="A9" s="81">
        <v>38989</v>
      </c>
      <c r="B9" s="78"/>
      <c r="C9" s="79"/>
      <c r="D9" s="80"/>
      <c r="E9" s="80"/>
      <c r="F9" s="80"/>
      <c r="G9" s="80"/>
      <c r="H9" s="80"/>
      <c r="I9" s="80"/>
      <c r="J9" s="80"/>
      <c r="K9" s="80"/>
      <c r="L9" s="80"/>
      <c r="M9" s="78"/>
    </row>
    <row r="10" spans="1:13" s="76" customFormat="1" ht="15.75">
      <c r="A10" s="82" t="s">
        <v>43</v>
      </c>
      <c r="B10" s="78"/>
      <c r="C10" s="79"/>
      <c r="D10" s="80"/>
      <c r="E10" s="80"/>
      <c r="F10" s="80"/>
      <c r="G10" s="80"/>
      <c r="H10" s="80"/>
      <c r="I10" s="80"/>
      <c r="J10" s="80"/>
      <c r="K10" s="80"/>
      <c r="L10" s="80"/>
      <c r="M10" s="78"/>
    </row>
    <row r="11" spans="1:13" ht="4.5" customHeight="1" thickBot="1">
      <c r="A11" s="83"/>
      <c r="B11" s="84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4"/>
    </row>
    <row r="12" spans="1:13" ht="16.5">
      <c r="A12" s="65"/>
      <c r="B12" s="145" t="s">
        <v>29</v>
      </c>
      <c r="C12" s="145"/>
      <c r="D12" s="145" t="s">
        <v>30</v>
      </c>
      <c r="E12" s="145"/>
      <c r="F12" s="146" t="s">
        <v>31</v>
      </c>
      <c r="G12" s="146"/>
      <c r="H12" s="145" t="s">
        <v>32</v>
      </c>
      <c r="I12" s="145"/>
      <c r="J12" s="145" t="s">
        <v>33</v>
      </c>
      <c r="K12" s="145"/>
      <c r="L12" s="145" t="s">
        <v>20</v>
      </c>
      <c r="M12" s="145"/>
    </row>
    <row r="13" spans="1:13" ht="13.5">
      <c r="A13" s="86"/>
      <c r="B13" s="87" t="s">
        <v>44</v>
      </c>
      <c r="C13" s="87" t="s">
        <v>45</v>
      </c>
      <c r="D13" s="87" t="s">
        <v>44</v>
      </c>
      <c r="E13" s="87" t="s">
        <v>45</v>
      </c>
      <c r="F13" s="88" t="s">
        <v>44</v>
      </c>
      <c r="G13" s="88" t="s">
        <v>45</v>
      </c>
      <c r="H13" s="87" t="s">
        <v>44</v>
      </c>
      <c r="I13" s="87" t="s">
        <v>45</v>
      </c>
      <c r="J13" s="87" t="s">
        <v>44</v>
      </c>
      <c r="K13" s="87" t="s">
        <v>45</v>
      </c>
      <c r="L13" s="87" t="s">
        <v>44</v>
      </c>
      <c r="M13" s="87" t="s">
        <v>45</v>
      </c>
    </row>
    <row r="14" spans="1:13" ht="6" customHeight="1">
      <c r="A14" s="65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</row>
    <row r="15" spans="1:13" ht="16.5" customHeight="1">
      <c r="A15" s="66" t="s">
        <v>46</v>
      </c>
      <c r="B15" s="128">
        <v>76982.4369877945</v>
      </c>
      <c r="C15" s="129">
        <v>90.64097231267142</v>
      </c>
      <c r="D15" s="128">
        <v>305769.3545760705</v>
      </c>
      <c r="E15" s="129">
        <v>97.73253937121571</v>
      </c>
      <c r="F15" s="128">
        <v>168002.36800025002</v>
      </c>
      <c r="G15" s="129">
        <v>88.09921443413411</v>
      </c>
      <c r="H15" s="128">
        <v>215464.5723883835</v>
      </c>
      <c r="I15" s="129">
        <v>94.25548345263776</v>
      </c>
      <c r="J15" s="128">
        <v>116926.2977830375</v>
      </c>
      <c r="K15" s="129">
        <v>97.25330733103037</v>
      </c>
      <c r="L15" s="128">
        <v>883145.029735536</v>
      </c>
      <c r="M15" s="129">
        <v>94.22059918493471</v>
      </c>
    </row>
    <row r="16" spans="1:13" ht="16.5" customHeight="1">
      <c r="A16" s="90" t="s">
        <v>47</v>
      </c>
      <c r="B16" s="128">
        <v>7576.6380748209</v>
      </c>
      <c r="C16" s="129">
        <v>8.920915845673443</v>
      </c>
      <c r="D16" s="128">
        <v>39568.4539062676</v>
      </c>
      <c r="E16" s="129">
        <v>12.647197704341403</v>
      </c>
      <c r="F16" s="128">
        <v>9291.6985598542</v>
      </c>
      <c r="G16" s="129">
        <v>4.872498844068151</v>
      </c>
      <c r="H16" s="128">
        <v>22694.4395766876</v>
      </c>
      <c r="I16" s="129">
        <v>9.927735916286027</v>
      </c>
      <c r="J16" s="128">
        <v>10473.461866446502</v>
      </c>
      <c r="K16" s="129">
        <v>8.711289291031617</v>
      </c>
      <c r="L16" s="128">
        <v>89604.69198407681</v>
      </c>
      <c r="M16" s="129">
        <v>9.55970705179582</v>
      </c>
    </row>
    <row r="17" spans="1:13" ht="16.5" customHeight="1">
      <c r="A17" s="91" t="s">
        <v>48</v>
      </c>
      <c r="B17" s="67">
        <v>34.857710459100005</v>
      </c>
      <c r="C17" s="68">
        <v>0.04104230643032699</v>
      </c>
      <c r="D17" s="67">
        <v>0</v>
      </c>
      <c r="E17" s="68">
        <v>0</v>
      </c>
      <c r="F17" s="67">
        <v>0</v>
      </c>
      <c r="G17" s="68">
        <v>0</v>
      </c>
      <c r="H17" s="67">
        <v>962.9874384</v>
      </c>
      <c r="I17" s="68">
        <v>0.42126111758919854</v>
      </c>
      <c r="J17" s="67">
        <v>36.0157020861</v>
      </c>
      <c r="K17" s="68">
        <v>0.029956016825416355</v>
      </c>
      <c r="L17" s="67">
        <v>1033.8608509452</v>
      </c>
      <c r="M17" s="68">
        <v>0.1103001042524959</v>
      </c>
    </row>
    <row r="18" spans="1:13" ht="16.5" customHeight="1">
      <c r="A18" s="91" t="s">
        <v>49</v>
      </c>
      <c r="B18" s="67">
        <v>7495.0668195618</v>
      </c>
      <c r="C18" s="68">
        <v>8.824871888392352</v>
      </c>
      <c r="D18" s="67">
        <v>39568.4539062676</v>
      </c>
      <c r="E18" s="68">
        <v>12.647197704341403</v>
      </c>
      <c r="F18" s="67">
        <v>9291.6985598542</v>
      </c>
      <c r="G18" s="68">
        <v>4.872498844068151</v>
      </c>
      <c r="H18" s="67">
        <v>21731.4521382876</v>
      </c>
      <c r="I18" s="68">
        <v>9.506474798696829</v>
      </c>
      <c r="J18" s="67">
        <v>10411.037153160401</v>
      </c>
      <c r="K18" s="68">
        <v>8.65936761095303</v>
      </c>
      <c r="L18" s="67">
        <v>88497.7085771316</v>
      </c>
      <c r="M18" s="68">
        <v>9.441605679565496</v>
      </c>
    </row>
    <row r="19" spans="1:13" ht="16.5" customHeight="1">
      <c r="A19" s="91" t="s">
        <v>50</v>
      </c>
      <c r="B19" s="67">
        <v>46.7135448</v>
      </c>
      <c r="C19" s="68">
        <v>0.055001650850762994</v>
      </c>
      <c r="D19" s="67">
        <v>0</v>
      </c>
      <c r="E19" s="68">
        <v>0</v>
      </c>
      <c r="F19" s="67">
        <v>0</v>
      </c>
      <c r="G19" s="68">
        <v>0</v>
      </c>
      <c r="H19" s="67">
        <v>0</v>
      </c>
      <c r="I19" s="68">
        <v>0</v>
      </c>
      <c r="J19" s="67">
        <v>26.409011200000002</v>
      </c>
      <c r="K19" s="68">
        <v>0.021965663253171227</v>
      </c>
      <c r="L19" s="67">
        <v>73.122556</v>
      </c>
      <c r="M19" s="68">
        <v>0.007801267977828169</v>
      </c>
    </row>
    <row r="20" spans="1:13" ht="16.5" customHeight="1">
      <c r="A20" s="91" t="s">
        <v>51</v>
      </c>
      <c r="B20" s="67">
        <v>0</v>
      </c>
      <c r="C20" s="68">
        <v>0</v>
      </c>
      <c r="D20" s="67">
        <v>0</v>
      </c>
      <c r="E20" s="68">
        <v>0</v>
      </c>
      <c r="F20" s="67">
        <v>0</v>
      </c>
      <c r="G20" s="68">
        <v>0</v>
      </c>
      <c r="H20" s="67">
        <v>0</v>
      </c>
      <c r="I20" s="68">
        <v>0</v>
      </c>
      <c r="J20" s="67">
        <v>0</v>
      </c>
      <c r="K20" s="68">
        <v>0</v>
      </c>
      <c r="L20" s="67">
        <v>0</v>
      </c>
      <c r="M20" s="68">
        <v>0</v>
      </c>
    </row>
    <row r="21" spans="1:13" ht="16.5" customHeight="1">
      <c r="A21" s="90" t="s">
        <v>52</v>
      </c>
      <c r="B21" s="128">
        <v>13185.4623915403</v>
      </c>
      <c r="C21" s="129">
        <v>15.524880457484915</v>
      </c>
      <c r="D21" s="128">
        <v>47671.875401563004</v>
      </c>
      <c r="E21" s="129">
        <v>15.237280551029968</v>
      </c>
      <c r="F21" s="128">
        <v>34578.4848300663</v>
      </c>
      <c r="G21" s="129">
        <v>18.13270483096364</v>
      </c>
      <c r="H21" s="128">
        <v>26211.3881044594</v>
      </c>
      <c r="I21" s="129">
        <v>11.466233313276408</v>
      </c>
      <c r="J21" s="128">
        <v>21607.721981032</v>
      </c>
      <c r="K21" s="129">
        <v>17.972196728951925</v>
      </c>
      <c r="L21" s="128">
        <v>143254.93270866098</v>
      </c>
      <c r="M21" s="129">
        <v>15.283520986410897</v>
      </c>
    </row>
    <row r="22" spans="1:13" ht="16.5" customHeight="1">
      <c r="A22" s="91" t="s">
        <v>53</v>
      </c>
      <c r="B22" s="67">
        <v>8083.8354458477</v>
      </c>
      <c r="C22" s="68">
        <v>9.518102225621233</v>
      </c>
      <c r="D22" s="67">
        <v>19242.3497306551</v>
      </c>
      <c r="E22" s="68">
        <v>6.150399556074831</v>
      </c>
      <c r="F22" s="67">
        <v>5685.806394801501</v>
      </c>
      <c r="G22" s="68">
        <v>2.981595335643382</v>
      </c>
      <c r="H22" s="67">
        <v>16566.316467904602</v>
      </c>
      <c r="I22" s="68">
        <v>7.246974063546453</v>
      </c>
      <c r="J22" s="67">
        <v>14453.8984050929</v>
      </c>
      <c r="K22" s="68">
        <v>12.022012587196725</v>
      </c>
      <c r="L22" s="67">
        <v>64032.2064443018</v>
      </c>
      <c r="M22" s="68">
        <v>6.831440652643682</v>
      </c>
    </row>
    <row r="23" spans="1:13" ht="16.5" customHeight="1">
      <c r="A23" s="91" t="s">
        <v>54</v>
      </c>
      <c r="B23" s="67">
        <v>0</v>
      </c>
      <c r="C23" s="68">
        <v>0</v>
      </c>
      <c r="D23" s="67">
        <v>0</v>
      </c>
      <c r="E23" s="68">
        <v>0</v>
      </c>
      <c r="F23" s="67">
        <v>0</v>
      </c>
      <c r="G23" s="68">
        <v>0</v>
      </c>
      <c r="H23" s="67">
        <v>72.45452248790001</v>
      </c>
      <c r="I23" s="68">
        <v>0.03169540110342158</v>
      </c>
      <c r="J23" s="67">
        <v>0</v>
      </c>
      <c r="K23" s="68">
        <v>0</v>
      </c>
      <c r="L23" s="67">
        <v>72.45452248790001</v>
      </c>
      <c r="M23" s="68">
        <v>0.007729997104227117</v>
      </c>
    </row>
    <row r="24" spans="1:13" ht="16.5" customHeight="1">
      <c r="A24" s="91" t="s">
        <v>55</v>
      </c>
      <c r="B24" s="67">
        <v>3.1891145126000002</v>
      </c>
      <c r="C24" s="68">
        <v>0.003754940107759205</v>
      </c>
      <c r="D24" s="67">
        <v>0</v>
      </c>
      <c r="E24" s="68">
        <v>0</v>
      </c>
      <c r="F24" s="67">
        <v>0</v>
      </c>
      <c r="G24" s="68">
        <v>0</v>
      </c>
      <c r="H24" s="67">
        <v>35.8444342077</v>
      </c>
      <c r="I24" s="68">
        <v>0.01568023196520255</v>
      </c>
      <c r="J24" s="67">
        <v>0</v>
      </c>
      <c r="K24" s="68">
        <v>0</v>
      </c>
      <c r="L24" s="67">
        <v>39.0335487203</v>
      </c>
      <c r="M24" s="68">
        <v>0.004164394550057468</v>
      </c>
    </row>
    <row r="25" spans="1:13" ht="16.5" customHeight="1">
      <c r="A25" s="91" t="s">
        <v>56</v>
      </c>
      <c r="B25" s="67">
        <v>9.149824742500002</v>
      </c>
      <c r="C25" s="68">
        <v>0.010773223654665948</v>
      </c>
      <c r="D25" s="67">
        <v>0</v>
      </c>
      <c r="E25" s="68">
        <v>0</v>
      </c>
      <c r="F25" s="67">
        <v>0</v>
      </c>
      <c r="G25" s="68">
        <v>0</v>
      </c>
      <c r="H25" s="67">
        <v>162.2230702501</v>
      </c>
      <c r="I25" s="68">
        <v>0.07096486324458394</v>
      </c>
      <c r="J25" s="67">
        <v>22.7680532104</v>
      </c>
      <c r="K25" s="68">
        <v>0.018937300831237878</v>
      </c>
      <c r="L25" s="67">
        <v>194.140948203</v>
      </c>
      <c r="M25" s="68">
        <v>0.020712426442003218</v>
      </c>
    </row>
    <row r="26" spans="1:13" ht="16.5" customHeight="1">
      <c r="A26" s="91" t="s">
        <v>57</v>
      </c>
      <c r="B26" s="67">
        <v>12.841982058100001</v>
      </c>
      <c r="C26" s="68">
        <v>0.015120458454083729</v>
      </c>
      <c r="D26" s="67">
        <v>0</v>
      </c>
      <c r="E26" s="68">
        <v>0</v>
      </c>
      <c r="F26" s="67">
        <v>0</v>
      </c>
      <c r="G26" s="68">
        <v>0</v>
      </c>
      <c r="H26" s="67">
        <v>100.273637876</v>
      </c>
      <c r="I26" s="68">
        <v>0.043864938494485715</v>
      </c>
      <c r="J26" s="67">
        <v>3.2104955145</v>
      </c>
      <c r="K26" s="68">
        <v>0.002670325776806202</v>
      </c>
      <c r="L26" s="67">
        <v>116.32611544859999</v>
      </c>
      <c r="M26" s="68">
        <v>0.012410550848828448</v>
      </c>
    </row>
    <row r="27" spans="1:13" ht="16.5" customHeight="1">
      <c r="A27" s="91" t="s">
        <v>58</v>
      </c>
      <c r="B27" s="67">
        <v>0</v>
      </c>
      <c r="C27" s="68">
        <v>0</v>
      </c>
      <c r="D27" s="67">
        <v>0</v>
      </c>
      <c r="E27" s="68">
        <v>0</v>
      </c>
      <c r="F27" s="67">
        <v>0</v>
      </c>
      <c r="G27" s="68">
        <v>0</v>
      </c>
      <c r="H27" s="67">
        <v>0</v>
      </c>
      <c r="I27" s="68">
        <v>0</v>
      </c>
      <c r="J27" s="67">
        <v>0.027303673100000002</v>
      </c>
      <c r="K27" s="68">
        <v>2.2709797210781966E-05</v>
      </c>
      <c r="L27" s="67">
        <v>0.027303673100000002</v>
      </c>
      <c r="M27" s="68">
        <v>2.9129625970968295E-06</v>
      </c>
    </row>
    <row r="28" spans="1:13" ht="16.5" customHeight="1">
      <c r="A28" s="91" t="s">
        <v>59</v>
      </c>
      <c r="B28" s="67">
        <v>0</v>
      </c>
      <c r="C28" s="68">
        <v>0</v>
      </c>
      <c r="D28" s="67">
        <v>0</v>
      </c>
      <c r="E28" s="68">
        <v>0</v>
      </c>
      <c r="F28" s="67">
        <v>0</v>
      </c>
      <c r="G28" s="68">
        <v>0</v>
      </c>
      <c r="H28" s="67">
        <v>0</v>
      </c>
      <c r="I28" s="68">
        <v>0</v>
      </c>
      <c r="J28" s="67">
        <v>2.9539444002</v>
      </c>
      <c r="K28" s="68">
        <v>0.0024569396965299505</v>
      </c>
      <c r="L28" s="67">
        <v>2.9539444002</v>
      </c>
      <c r="M28" s="68">
        <v>0.00031514915667834556</v>
      </c>
    </row>
    <row r="29" spans="1:13" ht="16.5" customHeight="1">
      <c r="A29" s="92" t="s">
        <v>60</v>
      </c>
      <c r="B29" s="67">
        <v>5076.446024379399</v>
      </c>
      <c r="C29" s="68">
        <v>5.977129609647171</v>
      </c>
      <c r="D29" s="67">
        <v>28429.5256709079</v>
      </c>
      <c r="E29" s="68">
        <v>9.086880994955138</v>
      </c>
      <c r="F29" s="67">
        <v>28892.6784352648</v>
      </c>
      <c r="G29" s="68">
        <v>15.151109495320256</v>
      </c>
      <c r="H29" s="67">
        <v>9274.275971733101</v>
      </c>
      <c r="I29" s="68">
        <v>4.057053814922263</v>
      </c>
      <c r="J29" s="67">
        <v>7124.8637791409</v>
      </c>
      <c r="K29" s="68">
        <v>5.926096865653415</v>
      </c>
      <c r="L29" s="67">
        <v>78797.7898814261</v>
      </c>
      <c r="M29" s="68">
        <v>8.406744902702826</v>
      </c>
    </row>
    <row r="30" spans="1:13" ht="16.5" customHeight="1">
      <c r="A30" s="91" t="s">
        <v>118</v>
      </c>
      <c r="B30" s="67">
        <v>0</v>
      </c>
      <c r="C30" s="68">
        <v>0</v>
      </c>
      <c r="D30" s="67">
        <v>0</v>
      </c>
      <c r="E30" s="68">
        <v>0</v>
      </c>
      <c r="F30" s="67">
        <v>0</v>
      </c>
      <c r="G30" s="68">
        <v>0</v>
      </c>
      <c r="H30" s="67">
        <v>0</v>
      </c>
      <c r="I30" s="68">
        <v>0</v>
      </c>
      <c r="J30" s="67">
        <v>0</v>
      </c>
      <c r="K30" s="68">
        <v>0</v>
      </c>
      <c r="L30" s="67">
        <v>0</v>
      </c>
      <c r="M30" s="68">
        <v>0</v>
      </c>
    </row>
    <row r="31" spans="1:13" ht="16.5" customHeight="1">
      <c r="A31" s="90" t="s">
        <v>61</v>
      </c>
      <c r="B31" s="128">
        <v>54597.90183029621</v>
      </c>
      <c r="C31" s="129">
        <v>64.28488239355764</v>
      </c>
      <c r="D31" s="128">
        <v>218529.02526823987</v>
      </c>
      <c r="E31" s="129">
        <v>69.84806111584432</v>
      </c>
      <c r="F31" s="128">
        <v>120380.6108103295</v>
      </c>
      <c r="G31" s="129">
        <v>63.12671286559175</v>
      </c>
      <c r="H31" s="128">
        <v>155995.8084237125</v>
      </c>
      <c r="I31" s="129">
        <v>68.2407329268893</v>
      </c>
      <c r="J31" s="128">
        <v>76840.756255507</v>
      </c>
      <c r="K31" s="129">
        <v>63.912206452753416</v>
      </c>
      <c r="L31" s="128">
        <v>626344.102588085</v>
      </c>
      <c r="M31" s="129">
        <v>66.82313171084922</v>
      </c>
    </row>
    <row r="32" spans="1:13" ht="16.5" customHeight="1">
      <c r="A32" s="91" t="s">
        <v>62</v>
      </c>
      <c r="B32" s="67">
        <v>3.3926899048</v>
      </c>
      <c r="C32" s="68">
        <v>0.003994634669401453</v>
      </c>
      <c r="D32" s="67">
        <v>0</v>
      </c>
      <c r="E32" s="68">
        <v>0</v>
      </c>
      <c r="F32" s="67">
        <v>0</v>
      </c>
      <c r="G32" s="68">
        <v>0</v>
      </c>
      <c r="H32" s="67">
        <v>0</v>
      </c>
      <c r="I32" s="68">
        <v>0</v>
      </c>
      <c r="J32" s="67">
        <v>0</v>
      </c>
      <c r="K32" s="68">
        <v>0</v>
      </c>
      <c r="L32" s="67">
        <v>3.3926899048</v>
      </c>
      <c r="M32" s="68">
        <v>0.000361957849408562</v>
      </c>
    </row>
    <row r="33" spans="1:13" ht="16.5" customHeight="1">
      <c r="A33" s="91" t="s">
        <v>63</v>
      </c>
      <c r="B33" s="67">
        <v>0</v>
      </c>
      <c r="C33" s="68">
        <v>0</v>
      </c>
      <c r="D33" s="67">
        <v>0</v>
      </c>
      <c r="E33" s="68">
        <v>0</v>
      </c>
      <c r="F33" s="67">
        <v>0</v>
      </c>
      <c r="G33" s="68">
        <v>0</v>
      </c>
      <c r="H33" s="67">
        <v>0</v>
      </c>
      <c r="I33" s="68">
        <v>0</v>
      </c>
      <c r="J33" s="67">
        <v>0</v>
      </c>
      <c r="K33" s="68">
        <v>0</v>
      </c>
      <c r="L33" s="67">
        <v>0</v>
      </c>
      <c r="M33" s="68">
        <v>0</v>
      </c>
    </row>
    <row r="34" spans="1:13" ht="16.5" customHeight="1">
      <c r="A34" s="91" t="s">
        <v>64</v>
      </c>
      <c r="B34" s="67">
        <v>340.4407551908</v>
      </c>
      <c r="C34" s="68">
        <v>0.4008431308851231</v>
      </c>
      <c r="D34" s="67">
        <v>10906.3006633881</v>
      </c>
      <c r="E34" s="68">
        <v>3.485962353737822</v>
      </c>
      <c r="F34" s="67">
        <v>1679.8779318597</v>
      </c>
      <c r="G34" s="68">
        <v>0.8809157150800231</v>
      </c>
      <c r="H34" s="67">
        <v>3568.2384294955</v>
      </c>
      <c r="I34" s="68">
        <v>1.5609342850115429</v>
      </c>
      <c r="J34" s="67">
        <v>230.43845068099998</v>
      </c>
      <c r="K34" s="68">
        <v>0.19166690376659581</v>
      </c>
      <c r="L34" s="67">
        <v>16725.296230615102</v>
      </c>
      <c r="M34" s="68">
        <v>1.784381250343434</v>
      </c>
    </row>
    <row r="35" spans="1:13" ht="16.5" customHeight="1">
      <c r="A35" s="91" t="s">
        <v>65</v>
      </c>
      <c r="B35" s="67">
        <v>118.2581398098</v>
      </c>
      <c r="C35" s="68">
        <v>0.13923997726842033</v>
      </c>
      <c r="D35" s="67">
        <v>661.4194730994001</v>
      </c>
      <c r="E35" s="68">
        <v>0.2114083825869277</v>
      </c>
      <c r="F35" s="67">
        <v>0</v>
      </c>
      <c r="G35" s="68">
        <v>0</v>
      </c>
      <c r="H35" s="67">
        <v>2643.3273025932</v>
      </c>
      <c r="I35" s="68">
        <v>1.156329739352136</v>
      </c>
      <c r="J35" s="67">
        <v>35.2929197298</v>
      </c>
      <c r="K35" s="68">
        <v>0.029354843471231122</v>
      </c>
      <c r="L35" s="67">
        <v>3458.2978352321998</v>
      </c>
      <c r="M35" s="68">
        <v>0.3689574002280423</v>
      </c>
    </row>
    <row r="36" spans="1:13" ht="16.5" customHeight="1">
      <c r="A36" s="92" t="s">
        <v>60</v>
      </c>
      <c r="B36" s="67">
        <v>54135.81024539081</v>
      </c>
      <c r="C36" s="68">
        <v>63.740804650734695</v>
      </c>
      <c r="D36" s="67">
        <v>206961.30513175236</v>
      </c>
      <c r="E36" s="68">
        <v>66.15069037951957</v>
      </c>
      <c r="F36" s="67">
        <v>118700.73287846979</v>
      </c>
      <c r="G36" s="68">
        <v>62.24579715051172</v>
      </c>
      <c r="H36" s="67">
        <v>149784.24269162377</v>
      </c>
      <c r="I36" s="68">
        <v>65.5234689025256</v>
      </c>
      <c r="J36" s="67">
        <v>76575.0248850962</v>
      </c>
      <c r="K36" s="68">
        <v>63.69118470551558</v>
      </c>
      <c r="L36" s="67">
        <v>606157.115832333</v>
      </c>
      <c r="M36" s="68">
        <v>64.66943110242835</v>
      </c>
    </row>
    <row r="37" spans="1:13" ht="16.5" customHeight="1">
      <c r="A37" s="92" t="s">
        <v>66</v>
      </c>
      <c r="B37" s="67">
        <v>0</v>
      </c>
      <c r="C37" s="68">
        <v>0</v>
      </c>
      <c r="D37" s="67">
        <v>0</v>
      </c>
      <c r="E37" s="68">
        <v>0</v>
      </c>
      <c r="F37" s="67">
        <v>0</v>
      </c>
      <c r="G37" s="68">
        <v>0</v>
      </c>
      <c r="H37" s="67">
        <v>0</v>
      </c>
      <c r="I37" s="68">
        <v>0</v>
      </c>
      <c r="J37" s="67">
        <v>0</v>
      </c>
      <c r="K37" s="68">
        <v>0</v>
      </c>
      <c r="L37" s="67">
        <v>0</v>
      </c>
      <c r="M37" s="68">
        <v>0</v>
      </c>
    </row>
    <row r="38" spans="1:13" ht="16.5" customHeight="1">
      <c r="A38" s="92" t="s">
        <v>67</v>
      </c>
      <c r="B38" s="67">
        <v>0</v>
      </c>
      <c r="C38" s="68">
        <v>0</v>
      </c>
      <c r="D38" s="67">
        <v>0</v>
      </c>
      <c r="E38" s="68">
        <v>0</v>
      </c>
      <c r="F38" s="67">
        <v>0</v>
      </c>
      <c r="G38" s="68">
        <v>0</v>
      </c>
      <c r="H38" s="67">
        <v>0</v>
      </c>
      <c r="I38" s="68">
        <v>0</v>
      </c>
      <c r="J38" s="67">
        <v>0</v>
      </c>
      <c r="K38" s="68">
        <v>0</v>
      </c>
      <c r="L38" s="67">
        <v>0</v>
      </c>
      <c r="M38" s="68">
        <v>0</v>
      </c>
    </row>
    <row r="39" spans="1:13" ht="16.5" customHeight="1">
      <c r="A39" s="90" t="s">
        <v>68</v>
      </c>
      <c r="B39" s="128">
        <v>302.884051301</v>
      </c>
      <c r="C39" s="129">
        <v>0.3566229646935762</v>
      </c>
      <c r="D39" s="128">
        <v>0</v>
      </c>
      <c r="E39" s="129">
        <v>0</v>
      </c>
      <c r="F39" s="128">
        <v>3751.5737999999997</v>
      </c>
      <c r="G39" s="129">
        <v>1.9672978935105692</v>
      </c>
      <c r="H39" s="128">
        <v>4953.397092904</v>
      </c>
      <c r="I39" s="129">
        <v>2.1668751969255453</v>
      </c>
      <c r="J39" s="128">
        <v>3951.5759961372</v>
      </c>
      <c r="K39" s="129">
        <v>3.2867185746986385</v>
      </c>
      <c r="L39" s="128">
        <v>12959.4309403422</v>
      </c>
      <c r="M39" s="129">
        <v>1.3826102250277903</v>
      </c>
    </row>
    <row r="40" spans="1:13" ht="16.5" customHeight="1">
      <c r="A40" s="91" t="s">
        <v>69</v>
      </c>
      <c r="B40" s="67">
        <v>302.884051301</v>
      </c>
      <c r="C40" s="68">
        <v>0.3566229646935762</v>
      </c>
      <c r="D40" s="67">
        <v>0</v>
      </c>
      <c r="E40" s="68">
        <v>0</v>
      </c>
      <c r="F40" s="67">
        <v>3751.5737999999997</v>
      </c>
      <c r="G40" s="68">
        <v>1.9672978935105692</v>
      </c>
      <c r="H40" s="67">
        <v>4953.397092904</v>
      </c>
      <c r="I40" s="68">
        <v>2.1668751969255453</v>
      </c>
      <c r="J40" s="67">
        <v>3951.5759961372</v>
      </c>
      <c r="K40" s="68">
        <v>3.2867185746986385</v>
      </c>
      <c r="L40" s="67">
        <v>12959.4309403422</v>
      </c>
      <c r="M40" s="68">
        <v>1.3826102250277903</v>
      </c>
    </row>
    <row r="41" spans="1:13" ht="16.5" customHeight="1">
      <c r="A41" s="91" t="s">
        <v>70</v>
      </c>
      <c r="B41" s="67">
        <v>0</v>
      </c>
      <c r="C41" s="68">
        <v>0</v>
      </c>
      <c r="D41" s="67">
        <v>0</v>
      </c>
      <c r="E41" s="68">
        <v>0</v>
      </c>
      <c r="F41" s="67">
        <v>0</v>
      </c>
      <c r="G41" s="68">
        <v>0</v>
      </c>
      <c r="H41" s="67">
        <v>0</v>
      </c>
      <c r="I41" s="68">
        <v>0</v>
      </c>
      <c r="J41" s="67">
        <v>0</v>
      </c>
      <c r="K41" s="68">
        <v>0</v>
      </c>
      <c r="L41" s="67">
        <v>0</v>
      </c>
      <c r="M41" s="68">
        <v>0</v>
      </c>
    </row>
    <row r="42" spans="1:13" ht="16.5" customHeight="1">
      <c r="A42" s="90" t="s">
        <v>71</v>
      </c>
      <c r="B42" s="128">
        <v>1319.5506398361</v>
      </c>
      <c r="C42" s="129">
        <v>1.55367065126186</v>
      </c>
      <c r="D42" s="128">
        <v>0</v>
      </c>
      <c r="E42" s="129">
        <v>0</v>
      </c>
      <c r="F42" s="128">
        <v>0</v>
      </c>
      <c r="G42" s="129">
        <v>0</v>
      </c>
      <c r="H42" s="128">
        <v>5609.539190619999</v>
      </c>
      <c r="I42" s="129">
        <v>2.453906099260484</v>
      </c>
      <c r="J42" s="128">
        <v>4052.7816839148004</v>
      </c>
      <c r="K42" s="129">
        <v>3.370896283594773</v>
      </c>
      <c r="L42" s="128">
        <v>10981.8715143709</v>
      </c>
      <c r="M42" s="129">
        <v>1.1716292108509587</v>
      </c>
    </row>
    <row r="43" spans="1:13" ht="16.5" customHeight="1">
      <c r="A43" s="91" t="s">
        <v>72</v>
      </c>
      <c r="B43" s="67">
        <v>999.412495894</v>
      </c>
      <c r="C43" s="68">
        <v>1.1767323030268384</v>
      </c>
      <c r="D43" s="67">
        <v>0</v>
      </c>
      <c r="E43" s="68">
        <v>0</v>
      </c>
      <c r="F43" s="67">
        <v>0</v>
      </c>
      <c r="G43" s="68">
        <v>0</v>
      </c>
      <c r="H43" s="67">
        <v>3622.025736525</v>
      </c>
      <c r="I43" s="68">
        <v>1.584463668851697</v>
      </c>
      <c r="J43" s="67">
        <v>2082.56522622</v>
      </c>
      <c r="K43" s="68">
        <v>1.7321711182398558</v>
      </c>
      <c r="L43" s="67">
        <v>6704.003458639</v>
      </c>
      <c r="M43" s="68">
        <v>0.715233853492891</v>
      </c>
    </row>
    <row r="44" spans="1:13" ht="16.5" customHeight="1">
      <c r="A44" s="91" t="s">
        <v>73</v>
      </c>
      <c r="B44" s="67">
        <v>320.1381439421</v>
      </c>
      <c r="C44" s="68">
        <v>0.37693834823502176</v>
      </c>
      <c r="D44" s="67">
        <v>0</v>
      </c>
      <c r="E44" s="68">
        <v>0</v>
      </c>
      <c r="F44" s="67">
        <v>0</v>
      </c>
      <c r="G44" s="68">
        <v>0</v>
      </c>
      <c r="H44" s="67">
        <v>1987.513454095</v>
      </c>
      <c r="I44" s="68">
        <v>0.869442430408787</v>
      </c>
      <c r="J44" s="67">
        <v>1970.2164576948</v>
      </c>
      <c r="K44" s="68">
        <v>1.6387251653549169</v>
      </c>
      <c r="L44" s="67">
        <v>4277.8680557319</v>
      </c>
      <c r="M44" s="68">
        <v>0.45639535735806774</v>
      </c>
    </row>
    <row r="45" spans="1:13" ht="9" customHeight="1">
      <c r="A45" s="93"/>
      <c r="B45" s="67"/>
      <c r="C45" s="68"/>
      <c r="D45" s="67"/>
      <c r="E45" s="68"/>
      <c r="F45" s="67"/>
      <c r="G45" s="68"/>
      <c r="H45" s="67"/>
      <c r="I45" s="68"/>
      <c r="J45" s="67"/>
      <c r="K45" s="68"/>
      <c r="L45" s="67"/>
      <c r="M45" s="68"/>
    </row>
    <row r="46" spans="1:13" ht="16.5" customHeight="1">
      <c r="A46" s="66" t="s">
        <v>74</v>
      </c>
      <c r="B46" s="128">
        <v>9366.1032871694</v>
      </c>
      <c r="C46" s="129">
        <v>11.027875213466459</v>
      </c>
      <c r="D46" s="128">
        <v>17615.7165655183</v>
      </c>
      <c r="E46" s="129">
        <v>5.630481560778454</v>
      </c>
      <c r="F46" s="128">
        <v>1912.928106375</v>
      </c>
      <c r="G46" s="129">
        <v>1.00312552404239</v>
      </c>
      <c r="H46" s="128">
        <v>10327.784081232501</v>
      </c>
      <c r="I46" s="129">
        <v>4.517913412773691</v>
      </c>
      <c r="J46" s="128">
        <v>3302.8680152448</v>
      </c>
      <c r="K46" s="129">
        <v>2.747156493028307</v>
      </c>
      <c r="L46" s="128">
        <v>42525.40005554</v>
      </c>
      <c r="M46" s="129">
        <v>4.5369316917425095</v>
      </c>
    </row>
    <row r="47" spans="1:13" ht="16.5" customHeight="1">
      <c r="A47" s="90" t="s">
        <v>47</v>
      </c>
      <c r="B47" s="128">
        <v>0</v>
      </c>
      <c r="C47" s="129">
        <v>0</v>
      </c>
      <c r="D47" s="128">
        <v>0</v>
      </c>
      <c r="E47" s="129">
        <v>0</v>
      </c>
      <c r="F47" s="128">
        <v>0</v>
      </c>
      <c r="G47" s="129">
        <v>0</v>
      </c>
      <c r="H47" s="128">
        <v>1559.5697052</v>
      </c>
      <c r="I47" s="129">
        <v>0.6822374319465567</v>
      </c>
      <c r="J47" s="128">
        <v>0</v>
      </c>
      <c r="K47" s="129">
        <v>0</v>
      </c>
      <c r="L47" s="128">
        <v>1559.5697052</v>
      </c>
      <c r="M47" s="129">
        <v>0.1663867056338632</v>
      </c>
    </row>
    <row r="48" spans="1:13" ht="16.5" customHeight="1">
      <c r="A48" s="91" t="s">
        <v>75</v>
      </c>
      <c r="B48" s="67">
        <v>0</v>
      </c>
      <c r="C48" s="68">
        <v>0</v>
      </c>
      <c r="D48" s="67">
        <v>0</v>
      </c>
      <c r="E48" s="68">
        <v>0</v>
      </c>
      <c r="F48" s="67">
        <v>0</v>
      </c>
      <c r="G48" s="68">
        <v>0</v>
      </c>
      <c r="H48" s="67">
        <v>1559.5697052</v>
      </c>
      <c r="I48" s="68">
        <v>0.6822374319465567</v>
      </c>
      <c r="J48" s="67">
        <v>0</v>
      </c>
      <c r="K48" s="68">
        <v>0</v>
      </c>
      <c r="L48" s="67">
        <v>1559.5697052</v>
      </c>
      <c r="M48" s="68">
        <v>0.1663867056338632</v>
      </c>
    </row>
    <row r="49" spans="1:13" ht="16.5" customHeight="1">
      <c r="A49" s="90" t="s">
        <v>52</v>
      </c>
      <c r="B49" s="128">
        <v>4680.05575952</v>
      </c>
      <c r="C49" s="129">
        <v>5.510410180800954</v>
      </c>
      <c r="D49" s="128">
        <v>3788.8475672145</v>
      </c>
      <c r="E49" s="129">
        <v>1.2110229115266122</v>
      </c>
      <c r="F49" s="128">
        <v>41.778684999999996</v>
      </c>
      <c r="G49" s="129">
        <v>0.021908437198847486</v>
      </c>
      <c r="H49" s="128">
        <v>214.46124236999998</v>
      </c>
      <c r="I49" s="129">
        <v>0.09381657437864475</v>
      </c>
      <c r="J49" s="128">
        <v>104.87622251</v>
      </c>
      <c r="K49" s="129">
        <v>0.0872306717382632</v>
      </c>
      <c r="L49" s="128">
        <v>8830.0194766145</v>
      </c>
      <c r="M49" s="129">
        <v>0.942053341058151</v>
      </c>
    </row>
    <row r="50" spans="1:13" ht="16.5" customHeight="1">
      <c r="A50" s="91" t="s">
        <v>76</v>
      </c>
      <c r="B50" s="67">
        <v>0</v>
      </c>
      <c r="C50" s="68">
        <v>0</v>
      </c>
      <c r="D50" s="67">
        <v>0</v>
      </c>
      <c r="E50" s="68">
        <v>0</v>
      </c>
      <c r="F50" s="67">
        <v>0</v>
      </c>
      <c r="G50" s="68">
        <v>0</v>
      </c>
      <c r="H50" s="67">
        <v>0</v>
      </c>
      <c r="I50" s="68">
        <v>0</v>
      </c>
      <c r="J50" s="67">
        <v>0</v>
      </c>
      <c r="K50" s="68">
        <v>0</v>
      </c>
      <c r="L50" s="67">
        <v>0</v>
      </c>
      <c r="M50" s="68">
        <v>0</v>
      </c>
    </row>
    <row r="51" spans="1:13" ht="16.5" customHeight="1">
      <c r="A51" s="91" t="s">
        <v>77</v>
      </c>
      <c r="B51" s="67">
        <v>4680.05575952</v>
      </c>
      <c r="C51" s="68">
        <v>5.510410180800954</v>
      </c>
      <c r="D51" s="67">
        <v>3788.8475672145</v>
      </c>
      <c r="E51" s="68">
        <v>1.2110229115266122</v>
      </c>
      <c r="F51" s="67">
        <v>41.778684999999996</v>
      </c>
      <c r="G51" s="68">
        <v>0.021908437198847486</v>
      </c>
      <c r="H51" s="67">
        <v>214.46124236999998</v>
      </c>
      <c r="I51" s="68">
        <v>0.09381657437864475</v>
      </c>
      <c r="J51" s="67">
        <v>104.87622251</v>
      </c>
      <c r="K51" s="68">
        <v>0.0872306717382632</v>
      </c>
      <c r="L51" s="67">
        <v>8830.0194766145</v>
      </c>
      <c r="M51" s="68">
        <v>0.942053341058151</v>
      </c>
    </row>
    <row r="52" spans="1:13" ht="16.5" customHeight="1">
      <c r="A52" s="92" t="s">
        <v>60</v>
      </c>
      <c r="B52" s="67">
        <v>0</v>
      </c>
      <c r="C52" s="68">
        <v>0</v>
      </c>
      <c r="D52" s="67">
        <v>0</v>
      </c>
      <c r="E52" s="68">
        <v>0</v>
      </c>
      <c r="F52" s="67">
        <v>0</v>
      </c>
      <c r="G52" s="68">
        <v>0</v>
      </c>
      <c r="H52" s="67">
        <v>0</v>
      </c>
      <c r="I52" s="68">
        <v>0</v>
      </c>
      <c r="J52" s="67">
        <v>0</v>
      </c>
      <c r="K52" s="68">
        <v>0</v>
      </c>
      <c r="L52" s="67">
        <v>0</v>
      </c>
      <c r="M52" s="68">
        <v>0</v>
      </c>
    </row>
    <row r="53" spans="1:13" ht="16.5" customHeight="1">
      <c r="A53" s="90" t="s">
        <v>78</v>
      </c>
      <c r="B53" s="128">
        <v>388.245</v>
      </c>
      <c r="C53" s="129">
        <v>0.45712899815204094</v>
      </c>
      <c r="D53" s="128">
        <v>412.9125</v>
      </c>
      <c r="E53" s="129">
        <v>0.13197852093146056</v>
      </c>
      <c r="F53" s="128">
        <v>0</v>
      </c>
      <c r="G53" s="129">
        <v>0</v>
      </c>
      <c r="H53" s="128">
        <v>1083.7125</v>
      </c>
      <c r="I53" s="129">
        <v>0.474072579444962</v>
      </c>
      <c r="J53" s="128">
        <v>0</v>
      </c>
      <c r="K53" s="129">
        <v>0</v>
      </c>
      <c r="L53" s="128">
        <v>1884.87</v>
      </c>
      <c r="M53" s="129">
        <v>0.20109220434483965</v>
      </c>
    </row>
    <row r="54" spans="1:13" ht="16.5" customHeight="1">
      <c r="A54" s="92" t="s">
        <v>60</v>
      </c>
      <c r="B54" s="67">
        <v>388.245</v>
      </c>
      <c r="C54" s="68">
        <v>0.45712899815204094</v>
      </c>
      <c r="D54" s="67">
        <v>412.9125</v>
      </c>
      <c r="E54" s="68">
        <v>0.13197852093146056</v>
      </c>
      <c r="F54" s="67">
        <v>0</v>
      </c>
      <c r="G54" s="68">
        <v>0</v>
      </c>
      <c r="H54" s="67">
        <v>1083.7125</v>
      </c>
      <c r="I54" s="68">
        <v>0.474072579444962</v>
      </c>
      <c r="J54" s="67">
        <v>0</v>
      </c>
      <c r="K54" s="68">
        <v>0</v>
      </c>
      <c r="L54" s="67">
        <v>1884.87</v>
      </c>
      <c r="M54" s="68">
        <v>0.20109220434483965</v>
      </c>
    </row>
    <row r="55" spans="1:13" ht="16.5" customHeight="1">
      <c r="A55" s="90" t="s">
        <v>79</v>
      </c>
      <c r="B55" s="128">
        <v>4297.8025276494</v>
      </c>
      <c r="C55" s="129">
        <v>5.060336034513462</v>
      </c>
      <c r="D55" s="128">
        <v>13413.956498303802</v>
      </c>
      <c r="E55" s="129">
        <v>4.287480128320382</v>
      </c>
      <c r="F55" s="128">
        <v>1871.149421375</v>
      </c>
      <c r="G55" s="129">
        <v>0.9812170868435425</v>
      </c>
      <c r="H55" s="128">
        <v>7470.0406336625</v>
      </c>
      <c r="I55" s="129">
        <v>3.267786827003526</v>
      </c>
      <c r="J55" s="128">
        <v>3197.9917927348</v>
      </c>
      <c r="K55" s="129">
        <v>2.6599258212900443</v>
      </c>
      <c r="L55" s="128">
        <v>30250.9408737255</v>
      </c>
      <c r="M55" s="129">
        <v>3.227399440705656</v>
      </c>
    </row>
    <row r="56" spans="1:13" ht="16.5" customHeight="1">
      <c r="A56" s="91" t="s">
        <v>80</v>
      </c>
      <c r="B56" s="67">
        <v>4297.8025276494</v>
      </c>
      <c r="C56" s="68">
        <v>5.060336034513462</v>
      </c>
      <c r="D56" s="67">
        <v>13413.956498303802</v>
      </c>
      <c r="E56" s="68">
        <v>4.287480128320382</v>
      </c>
      <c r="F56" s="67">
        <v>1871.149421375</v>
      </c>
      <c r="G56" s="68">
        <v>0.9812170868435425</v>
      </c>
      <c r="H56" s="67">
        <v>7470.0406336625</v>
      </c>
      <c r="I56" s="68">
        <v>3.267786827003526</v>
      </c>
      <c r="J56" s="67">
        <v>3197.9917927348</v>
      </c>
      <c r="K56" s="68">
        <v>2.6599258212900443</v>
      </c>
      <c r="L56" s="67">
        <v>30250.9408737255</v>
      </c>
      <c r="M56" s="68">
        <v>3.227399440705656</v>
      </c>
    </row>
    <row r="57" spans="1:13" ht="9" customHeight="1">
      <c r="A57" s="93"/>
      <c r="B57" s="67"/>
      <c r="C57" s="68"/>
      <c r="D57" s="67"/>
      <c r="E57" s="68"/>
      <c r="F57" s="67"/>
      <c r="G57" s="68"/>
      <c r="H57" s="67"/>
      <c r="I57" s="68"/>
      <c r="J57" s="67"/>
      <c r="K57" s="68"/>
      <c r="L57" s="67"/>
      <c r="M57" s="68"/>
    </row>
    <row r="58" spans="1:13" ht="16.5" customHeight="1">
      <c r="A58" s="69" t="s">
        <v>81</v>
      </c>
      <c r="B58" s="130">
        <v>-1417.37170559</v>
      </c>
      <c r="C58" s="131">
        <v>-1.6688475261378928</v>
      </c>
      <c r="D58" s="130">
        <v>-10521.66194</v>
      </c>
      <c r="E58" s="131">
        <v>-3.3630209319941677</v>
      </c>
      <c r="F58" s="130">
        <v>20781.487149999997</v>
      </c>
      <c r="G58" s="131">
        <v>10.897660041823503</v>
      </c>
      <c r="H58" s="130">
        <v>2803.96970238</v>
      </c>
      <c r="I58" s="131">
        <v>1.2266031345885637</v>
      </c>
      <c r="J58" s="130">
        <v>-0.55764921</v>
      </c>
      <c r="K58" s="131">
        <v>-0.00046382405867043456</v>
      </c>
      <c r="L58" s="130">
        <v>11645.865557579997</v>
      </c>
      <c r="M58" s="131">
        <v>1.2424691233227791</v>
      </c>
    </row>
    <row r="59" spans="1:13" ht="16.5" customHeight="1">
      <c r="A59" s="66" t="s">
        <v>82</v>
      </c>
      <c r="B59" s="128">
        <v>84931.16856937391</v>
      </c>
      <c r="C59" s="129">
        <v>100</v>
      </c>
      <c r="D59" s="128">
        <v>312863.40920158883</v>
      </c>
      <c r="E59" s="129">
        <v>100</v>
      </c>
      <c r="F59" s="128">
        <v>190696.783256625</v>
      </c>
      <c r="G59" s="129">
        <v>100</v>
      </c>
      <c r="H59" s="128">
        <v>228596.32617199598</v>
      </c>
      <c r="I59" s="129">
        <v>100</v>
      </c>
      <c r="J59" s="128">
        <v>120228.6081490723</v>
      </c>
      <c r="K59" s="129">
        <v>100</v>
      </c>
      <c r="L59" s="128">
        <v>937316.295348656</v>
      </c>
      <c r="M59" s="129">
        <v>100</v>
      </c>
    </row>
    <row r="60" spans="1:13" ht="16.5" customHeight="1">
      <c r="A60" s="66" t="s">
        <v>9</v>
      </c>
      <c r="B60" s="67">
        <v>83785.5463288376</v>
      </c>
      <c r="C60" s="68">
        <v>98.65111682809294</v>
      </c>
      <c r="D60" s="67">
        <v>307608.07427504216</v>
      </c>
      <c r="E60" s="68">
        <v>98.32024622503539</v>
      </c>
      <c r="F60" s="67">
        <v>188106.7668349563</v>
      </c>
      <c r="G60" s="68">
        <v>98.64181430990199</v>
      </c>
      <c r="H60" s="67">
        <v>225526.4569361702</v>
      </c>
      <c r="I60" s="68">
        <v>98.6570784897409</v>
      </c>
      <c r="J60" s="67">
        <v>118563.6428283067</v>
      </c>
      <c r="K60" s="68">
        <v>98.61516710007888</v>
      </c>
      <c r="L60" s="67">
        <v>923590.4872033129</v>
      </c>
      <c r="M60" s="68">
        <v>98.53562685152748</v>
      </c>
    </row>
    <row r="61" spans="1:13" ht="16.5" customHeight="1">
      <c r="A61" s="66" t="s">
        <v>83</v>
      </c>
      <c r="B61" s="67">
        <v>1145.6222405363</v>
      </c>
      <c r="C61" s="68">
        <v>1.3488831719070566</v>
      </c>
      <c r="D61" s="67">
        <v>5255.3349265468</v>
      </c>
      <c r="E61" s="68">
        <v>1.6797537749646534</v>
      </c>
      <c r="F61" s="67">
        <v>2590.0164216687</v>
      </c>
      <c r="G61" s="68">
        <v>1.3581856900980107</v>
      </c>
      <c r="H61" s="67">
        <v>3069.8692358258</v>
      </c>
      <c r="I61" s="68">
        <v>1.3429215102591059</v>
      </c>
      <c r="J61" s="67">
        <v>1664.9653207656002</v>
      </c>
      <c r="K61" s="68">
        <v>1.384832899921122</v>
      </c>
      <c r="L61" s="67">
        <v>13725.8081453432</v>
      </c>
      <c r="M61" s="68">
        <v>1.4643731484725309</v>
      </c>
    </row>
    <row r="62" spans="1:13" ht="3" customHeight="1" thickBot="1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1:13" ht="13.5">
      <c r="A63" s="95" t="s">
        <v>84</v>
      </c>
      <c r="B63" s="96"/>
      <c r="C63" s="97"/>
      <c r="D63" s="98"/>
      <c r="E63" s="97"/>
      <c r="F63" s="97"/>
      <c r="G63" s="97"/>
      <c r="H63" s="97"/>
      <c r="I63" s="97"/>
      <c r="J63" s="97"/>
      <c r="K63" s="97"/>
      <c r="L63" s="99"/>
      <c r="M63" s="99"/>
    </row>
    <row r="64" spans="1:13" ht="13.5">
      <c r="A64" s="95" t="s">
        <v>85</v>
      </c>
      <c r="B64" s="95"/>
      <c r="C64" s="100"/>
      <c r="D64" s="100"/>
      <c r="E64" s="100"/>
      <c r="F64" s="100"/>
      <c r="G64" s="100"/>
      <c r="H64" s="100"/>
      <c r="I64" s="100"/>
      <c r="J64" s="100"/>
      <c r="K64" s="100"/>
      <c r="L64" s="95"/>
      <c r="M64" s="95"/>
    </row>
    <row r="65" ht="13.5">
      <c r="A65" s="95" t="s">
        <v>86</v>
      </c>
    </row>
    <row r="66" ht="13.5">
      <c r="A66" s="95" t="s">
        <v>87</v>
      </c>
    </row>
  </sheetData>
  <sheetProtection/>
  <mergeCells count="6">
    <mergeCell ref="J12:K12"/>
    <mergeCell ref="L12:M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M67"/>
  <sheetViews>
    <sheetView workbookViewId="0" topLeftCell="A1">
      <selection activeCell="G18" sqref="G18"/>
    </sheetView>
  </sheetViews>
  <sheetFormatPr defaultColWidth="11.421875" defaultRowHeight="12.75"/>
  <cols>
    <col min="1" max="1" width="36.7109375" style="72" customWidth="1"/>
    <col min="2" max="2" width="9.7109375" style="72" customWidth="1"/>
    <col min="3" max="3" width="5.7109375" style="72" customWidth="1"/>
    <col min="4" max="4" width="9.7109375" style="72" customWidth="1"/>
    <col min="5" max="5" width="5.7109375" style="72" customWidth="1"/>
    <col min="6" max="6" width="9.7109375" style="72" customWidth="1"/>
    <col min="7" max="7" width="5.7109375" style="72" customWidth="1"/>
    <col min="8" max="8" width="9.7109375" style="72" customWidth="1"/>
    <col min="9" max="9" width="5.7109375" style="72" customWidth="1"/>
    <col min="10" max="10" width="9.7109375" style="72" customWidth="1"/>
    <col min="11" max="11" width="5.7109375" style="72" customWidth="1"/>
    <col min="12" max="12" width="9.7109375" style="72" customWidth="1"/>
    <col min="13" max="13" width="5.7109375" style="72" customWidth="1"/>
    <col min="14" max="16384" width="11.421875" style="72" customWidth="1"/>
  </cols>
  <sheetData>
    <row r="7" spans="1:13" s="76" customFormat="1" ht="15.75">
      <c r="A7" s="73" t="s">
        <v>92</v>
      </c>
      <c r="B7" s="74"/>
      <c r="C7" s="75"/>
      <c r="D7" s="75"/>
      <c r="E7" s="75"/>
      <c r="F7" s="75"/>
      <c r="G7" s="75"/>
      <c r="H7" s="75"/>
      <c r="I7" s="75"/>
      <c r="J7" s="75"/>
      <c r="K7" s="75"/>
      <c r="L7" s="75"/>
      <c r="M7" s="74"/>
    </row>
    <row r="8" spans="1:13" s="76" customFormat="1" ht="27.75">
      <c r="A8" s="77" t="s">
        <v>93</v>
      </c>
      <c r="B8" s="78"/>
      <c r="C8" s="79"/>
      <c r="D8" s="80"/>
      <c r="E8" s="80"/>
      <c r="F8" s="80"/>
      <c r="G8" s="80"/>
      <c r="H8" s="80"/>
      <c r="I8" s="80"/>
      <c r="J8" s="80"/>
      <c r="K8" s="80"/>
      <c r="L8" s="80"/>
      <c r="M8" s="78"/>
    </row>
    <row r="9" spans="1:13" s="76" customFormat="1" ht="15.75">
      <c r="A9" s="81">
        <v>38989</v>
      </c>
      <c r="B9" s="78"/>
      <c r="C9" s="79"/>
      <c r="D9" s="80"/>
      <c r="E9" s="80"/>
      <c r="F9" s="80"/>
      <c r="G9" s="80"/>
      <c r="H9" s="80"/>
      <c r="I9" s="80"/>
      <c r="J9" s="80"/>
      <c r="K9" s="80"/>
      <c r="L9" s="80"/>
      <c r="M9" s="78"/>
    </row>
    <row r="10" spans="1:13" s="76" customFormat="1" ht="15.75">
      <c r="A10" s="82" t="s">
        <v>43</v>
      </c>
      <c r="B10" s="78"/>
      <c r="C10" s="79"/>
      <c r="D10" s="80"/>
      <c r="E10" s="80"/>
      <c r="F10" s="80"/>
      <c r="G10" s="80"/>
      <c r="H10" s="80"/>
      <c r="I10" s="80"/>
      <c r="J10" s="80"/>
      <c r="K10" s="80"/>
      <c r="L10" s="80"/>
      <c r="M10" s="78"/>
    </row>
    <row r="11" spans="1:13" ht="4.5" customHeight="1" thickBot="1">
      <c r="A11" s="83"/>
      <c r="B11" s="84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4"/>
    </row>
    <row r="12" spans="1:13" ht="16.5">
      <c r="A12" s="65"/>
      <c r="B12" s="145" t="s">
        <v>29</v>
      </c>
      <c r="C12" s="145"/>
      <c r="D12" s="145" t="s">
        <v>30</v>
      </c>
      <c r="E12" s="145"/>
      <c r="F12" s="146" t="s">
        <v>31</v>
      </c>
      <c r="G12" s="146"/>
      <c r="H12" s="145" t="s">
        <v>32</v>
      </c>
      <c r="I12" s="145"/>
      <c r="J12" s="145" t="s">
        <v>33</v>
      </c>
      <c r="K12" s="145"/>
      <c r="L12" s="145" t="s">
        <v>94</v>
      </c>
      <c r="M12" s="145"/>
    </row>
    <row r="13" spans="1:13" ht="13.5">
      <c r="A13" s="86"/>
      <c r="B13" s="87" t="s">
        <v>44</v>
      </c>
      <c r="C13" s="87" t="s">
        <v>45</v>
      </c>
      <c r="D13" s="87" t="s">
        <v>44</v>
      </c>
      <c r="E13" s="87" t="s">
        <v>45</v>
      </c>
      <c r="F13" s="88" t="s">
        <v>44</v>
      </c>
      <c r="G13" s="88" t="s">
        <v>45</v>
      </c>
      <c r="H13" s="87" t="s">
        <v>44</v>
      </c>
      <c r="I13" s="87" t="s">
        <v>45</v>
      </c>
      <c r="J13" s="87" t="s">
        <v>44</v>
      </c>
      <c r="K13" s="87" t="s">
        <v>45</v>
      </c>
      <c r="L13" s="87" t="s">
        <v>44</v>
      </c>
      <c r="M13" s="87" t="s">
        <v>45</v>
      </c>
    </row>
    <row r="14" spans="1:13" ht="6" customHeight="1">
      <c r="A14" s="65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</row>
    <row r="15" spans="1:13" ht="16.5" customHeight="1">
      <c r="A15" s="66" t="s">
        <v>46</v>
      </c>
      <c r="B15" s="67">
        <v>9327698.33222226</v>
      </c>
      <c r="C15" s="68">
        <v>92.14186227700927</v>
      </c>
      <c r="D15" s="67">
        <v>12103835.494954843</v>
      </c>
      <c r="E15" s="68">
        <v>91.20148578127892</v>
      </c>
      <c r="F15" s="67">
        <v>2785110.055407036</v>
      </c>
      <c r="G15" s="68">
        <v>92.35830917631006</v>
      </c>
      <c r="H15" s="67">
        <v>5947210.902063747</v>
      </c>
      <c r="I15" s="68">
        <v>93.39283306784624</v>
      </c>
      <c r="J15" s="67">
        <v>8185371.810335894</v>
      </c>
      <c r="K15" s="68">
        <v>91.6067334135857</v>
      </c>
      <c r="L15" s="67">
        <v>38349226.59498378</v>
      </c>
      <c r="M15" s="68">
        <v>91.93466428234672</v>
      </c>
    </row>
    <row r="16" spans="1:13" ht="16.5" customHeight="1">
      <c r="A16" s="90" t="s">
        <v>47</v>
      </c>
      <c r="B16" s="67">
        <v>2285566.6425270634</v>
      </c>
      <c r="C16" s="68">
        <v>22.577527627920404</v>
      </c>
      <c r="D16" s="67">
        <v>2720635.7289718944</v>
      </c>
      <c r="E16" s="68">
        <v>20.49978462242768</v>
      </c>
      <c r="F16" s="67">
        <v>580870.0594936642</v>
      </c>
      <c r="G16" s="68">
        <v>19.26249788292008</v>
      </c>
      <c r="H16" s="67">
        <v>1342987.8449918826</v>
      </c>
      <c r="I16" s="68">
        <v>21.0897917839015</v>
      </c>
      <c r="J16" s="67">
        <v>1825122.6182387343</v>
      </c>
      <c r="K16" s="68">
        <v>20.42589206821142</v>
      </c>
      <c r="L16" s="67">
        <v>8755182.89422324</v>
      </c>
      <c r="M16" s="68">
        <v>20.98881441891302</v>
      </c>
    </row>
    <row r="17" spans="1:13" ht="16.5" customHeight="1">
      <c r="A17" s="91" t="s">
        <v>48</v>
      </c>
      <c r="B17" s="67">
        <v>138130.08812032748</v>
      </c>
      <c r="C17" s="68">
        <v>1.364491335652159</v>
      </c>
      <c r="D17" s="67">
        <v>146847.69554831</v>
      </c>
      <c r="E17" s="68">
        <v>1.1064862888416789</v>
      </c>
      <c r="F17" s="67">
        <v>1998.7586382</v>
      </c>
      <c r="G17" s="68">
        <v>0.06628174994999148</v>
      </c>
      <c r="H17" s="67">
        <v>119744.87746743001</v>
      </c>
      <c r="I17" s="68">
        <v>1.8804299252553263</v>
      </c>
      <c r="J17" s="67">
        <v>188259.1327401985</v>
      </c>
      <c r="K17" s="68">
        <v>2.1069054143426276</v>
      </c>
      <c r="L17" s="67">
        <v>594980.552514466</v>
      </c>
      <c r="M17" s="68">
        <v>1.42634786165668</v>
      </c>
    </row>
    <row r="18" spans="1:13" ht="16.5" customHeight="1">
      <c r="A18" s="91" t="s">
        <v>49</v>
      </c>
      <c r="B18" s="67">
        <v>2071941.2788211359</v>
      </c>
      <c r="C18" s="68">
        <v>20.467270827111317</v>
      </c>
      <c r="D18" s="67">
        <v>2461682.332485185</v>
      </c>
      <c r="E18" s="68">
        <v>18.548590348716626</v>
      </c>
      <c r="F18" s="67">
        <v>578871.3008554642</v>
      </c>
      <c r="G18" s="68">
        <v>19.196216132970086</v>
      </c>
      <c r="H18" s="67">
        <v>1163107.2065924527</v>
      </c>
      <c r="I18" s="68">
        <v>18.265011780161274</v>
      </c>
      <c r="J18" s="67">
        <v>1534399.942737736</v>
      </c>
      <c r="K18" s="68">
        <v>17.172264102493948</v>
      </c>
      <c r="L18" s="67">
        <v>7810002.061491974</v>
      </c>
      <c r="M18" s="68">
        <v>18.72293084684057</v>
      </c>
    </row>
    <row r="19" spans="1:13" ht="16.5" customHeight="1">
      <c r="A19" s="91" t="s">
        <v>50</v>
      </c>
      <c r="B19" s="67">
        <v>75495.2755856</v>
      </c>
      <c r="C19" s="68">
        <v>0.7457654651569258</v>
      </c>
      <c r="D19" s="67">
        <v>112105.7009384</v>
      </c>
      <c r="E19" s="68">
        <v>0.8447079848693811</v>
      </c>
      <c r="F19" s="67">
        <v>0</v>
      </c>
      <c r="G19" s="68">
        <v>0</v>
      </c>
      <c r="H19" s="67">
        <v>60135.760932</v>
      </c>
      <c r="I19" s="68">
        <v>0.9443500784849056</v>
      </c>
      <c r="J19" s="67">
        <v>102463.5427608</v>
      </c>
      <c r="K19" s="68">
        <v>1.1467225513748494</v>
      </c>
      <c r="L19" s="67">
        <v>350200.28021680005</v>
      </c>
      <c r="M19" s="68">
        <v>0.8395357104157756</v>
      </c>
    </row>
    <row r="20" spans="1:13" ht="16.5" customHeight="1">
      <c r="A20" s="91" t="s">
        <v>51</v>
      </c>
      <c r="B20" s="67">
        <v>0</v>
      </c>
      <c r="C20" s="68">
        <v>0</v>
      </c>
      <c r="D20" s="67">
        <v>0</v>
      </c>
      <c r="E20" s="68">
        <v>0</v>
      </c>
      <c r="F20" s="67">
        <v>0</v>
      </c>
      <c r="G20" s="68">
        <v>0</v>
      </c>
      <c r="H20" s="67">
        <v>0</v>
      </c>
      <c r="I20" s="68">
        <v>0</v>
      </c>
      <c r="J20" s="67">
        <v>0</v>
      </c>
      <c r="K20" s="68">
        <v>0</v>
      </c>
      <c r="L20" s="67">
        <v>0</v>
      </c>
      <c r="M20" s="68">
        <v>0</v>
      </c>
    </row>
    <row r="21" spans="1:13" ht="16.5" customHeight="1">
      <c r="A21" s="90" t="s">
        <v>52</v>
      </c>
      <c r="B21" s="67">
        <v>1789788.3983945472</v>
      </c>
      <c r="C21" s="68">
        <v>17.680078218242464</v>
      </c>
      <c r="D21" s="67">
        <v>2801066.8381699887</v>
      </c>
      <c r="E21" s="68">
        <v>21.105826952147055</v>
      </c>
      <c r="F21" s="67">
        <v>594354.0171873209</v>
      </c>
      <c r="G21" s="68">
        <v>19.709645575045666</v>
      </c>
      <c r="H21" s="67">
        <v>1116190.850946891</v>
      </c>
      <c r="I21" s="68">
        <v>17.528254425644523</v>
      </c>
      <c r="J21" s="67">
        <v>1846297.7979641005</v>
      </c>
      <c r="K21" s="68">
        <v>20.66287446669416</v>
      </c>
      <c r="L21" s="67">
        <v>8147697.902662848</v>
      </c>
      <c r="M21" s="68">
        <v>19.532489644869884</v>
      </c>
    </row>
    <row r="22" spans="1:13" ht="16.5" customHeight="1">
      <c r="A22" s="91" t="s">
        <v>53</v>
      </c>
      <c r="B22" s="67">
        <v>471822.4263514954</v>
      </c>
      <c r="C22" s="68">
        <v>4.660806501203208</v>
      </c>
      <c r="D22" s="67">
        <v>850527.1673246841</v>
      </c>
      <c r="E22" s="68">
        <v>6.40865793241211</v>
      </c>
      <c r="F22" s="67">
        <v>239469.2807711212</v>
      </c>
      <c r="G22" s="68">
        <v>7.941150414774356</v>
      </c>
      <c r="H22" s="67">
        <v>399408.22584851505</v>
      </c>
      <c r="I22" s="68">
        <v>6.272161249511236</v>
      </c>
      <c r="J22" s="67">
        <v>396485.5130011907</v>
      </c>
      <c r="K22" s="68">
        <v>4.437274632532348</v>
      </c>
      <c r="L22" s="67">
        <v>2357712.6132970066</v>
      </c>
      <c r="M22" s="68">
        <v>5.652148343613978</v>
      </c>
    </row>
    <row r="23" spans="1:13" ht="16.5" customHeight="1">
      <c r="A23" s="91" t="s">
        <v>54</v>
      </c>
      <c r="B23" s="67">
        <v>46110.743544524295</v>
      </c>
      <c r="C23" s="68">
        <v>0.45549605377919855</v>
      </c>
      <c r="D23" s="67">
        <v>145995.7954044461</v>
      </c>
      <c r="E23" s="68">
        <v>1.1000672856347982</v>
      </c>
      <c r="F23" s="67">
        <v>106668.23770089999</v>
      </c>
      <c r="G23" s="68">
        <v>3.5372742480124564</v>
      </c>
      <c r="H23" s="67">
        <v>51156.928231651706</v>
      </c>
      <c r="I23" s="68">
        <v>0.8033497613048375</v>
      </c>
      <c r="J23" s="67">
        <v>133708.0589225722</v>
      </c>
      <c r="K23" s="68">
        <v>1.4963961067109364</v>
      </c>
      <c r="L23" s="67">
        <v>483639.7638040943</v>
      </c>
      <c r="M23" s="68">
        <v>1.1594304049077964</v>
      </c>
    </row>
    <row r="24" spans="1:13" ht="16.5" customHeight="1">
      <c r="A24" s="91" t="s">
        <v>55</v>
      </c>
      <c r="B24" s="67">
        <v>26676.9368838595</v>
      </c>
      <c r="C24" s="68">
        <v>0.26352295676563053</v>
      </c>
      <c r="D24" s="67">
        <v>52904.715276313604</v>
      </c>
      <c r="E24" s="68">
        <v>0.3986330316573198</v>
      </c>
      <c r="F24" s="67">
        <v>1169.2080798737</v>
      </c>
      <c r="G24" s="68">
        <v>0.03877264423456801</v>
      </c>
      <c r="H24" s="67">
        <v>8133.176730835599</v>
      </c>
      <c r="I24" s="68">
        <v>0.1277204439598128</v>
      </c>
      <c r="J24" s="67">
        <v>83927.5062970677</v>
      </c>
      <c r="K24" s="68">
        <v>0.9392761713908043</v>
      </c>
      <c r="L24" s="67">
        <v>172811.54326795012</v>
      </c>
      <c r="M24" s="68">
        <v>0.41428139822072335</v>
      </c>
    </row>
    <row r="25" spans="1:13" ht="16.5" customHeight="1">
      <c r="A25" s="91" t="s">
        <v>56</v>
      </c>
      <c r="B25" s="67">
        <v>37364.33657107581</v>
      </c>
      <c r="C25" s="68">
        <v>0.3690963656608371</v>
      </c>
      <c r="D25" s="67">
        <v>164679.3939911069</v>
      </c>
      <c r="E25" s="68">
        <v>1.2408467890868007</v>
      </c>
      <c r="F25" s="67">
        <v>0</v>
      </c>
      <c r="G25" s="68">
        <v>0</v>
      </c>
      <c r="H25" s="67">
        <v>46871.20579463119</v>
      </c>
      <c r="I25" s="68">
        <v>0.7360483377086292</v>
      </c>
      <c r="J25" s="67">
        <v>78599.56239845221</v>
      </c>
      <c r="K25" s="68">
        <v>0.8796483929987828</v>
      </c>
      <c r="L25" s="67">
        <v>327514.49875526613</v>
      </c>
      <c r="M25" s="68">
        <v>0.7851510490332796</v>
      </c>
    </row>
    <row r="26" spans="1:13" ht="16.5" customHeight="1">
      <c r="A26" s="91" t="s">
        <v>57</v>
      </c>
      <c r="B26" s="67">
        <v>164148.96298641412</v>
      </c>
      <c r="C26" s="68">
        <v>1.621513754165829</v>
      </c>
      <c r="D26" s="67">
        <v>198491.64004477402</v>
      </c>
      <c r="E26" s="68">
        <v>1.4956195079478587</v>
      </c>
      <c r="F26" s="67">
        <v>23081.2641102296</v>
      </c>
      <c r="G26" s="68">
        <v>0.7654083624932753</v>
      </c>
      <c r="H26" s="67">
        <v>54734.16456514111</v>
      </c>
      <c r="I26" s="68">
        <v>0.8595253772766669</v>
      </c>
      <c r="J26" s="67">
        <v>104629.18566387179</v>
      </c>
      <c r="K26" s="68">
        <v>1.1709593822345314</v>
      </c>
      <c r="L26" s="67">
        <v>545085.2173704306</v>
      </c>
      <c r="M26" s="68">
        <v>1.3067336922715251</v>
      </c>
    </row>
    <row r="27" spans="1:13" ht="16.5" customHeight="1">
      <c r="A27" s="91" t="s">
        <v>58</v>
      </c>
      <c r="B27" s="67">
        <v>60.6691208365</v>
      </c>
      <c r="C27" s="68">
        <v>0.000599308165581744</v>
      </c>
      <c r="D27" s="67">
        <v>0</v>
      </c>
      <c r="E27" s="68">
        <v>0</v>
      </c>
      <c r="F27" s="67">
        <v>0</v>
      </c>
      <c r="G27" s="68">
        <v>0</v>
      </c>
      <c r="H27" s="67">
        <v>0</v>
      </c>
      <c r="I27" s="68">
        <v>0</v>
      </c>
      <c r="J27" s="67">
        <v>372.1078542597</v>
      </c>
      <c r="K27" s="68">
        <v>0.004164451633489197</v>
      </c>
      <c r="L27" s="67">
        <v>432.7769750962</v>
      </c>
      <c r="M27" s="68">
        <v>0.0010374969574954344</v>
      </c>
    </row>
    <row r="28" spans="1:13" ht="16.5" customHeight="1">
      <c r="A28" s="91" t="s">
        <v>59</v>
      </c>
      <c r="B28" s="67">
        <v>4876.1255583136</v>
      </c>
      <c r="C28" s="68">
        <v>0.04816786238545678</v>
      </c>
      <c r="D28" s="67">
        <v>5837.599545375</v>
      </c>
      <c r="E28" s="68">
        <v>0.04398587143358268</v>
      </c>
      <c r="F28" s="67">
        <v>1092.4101872797</v>
      </c>
      <c r="G28" s="68">
        <v>0.036225914171059234</v>
      </c>
      <c r="H28" s="67">
        <v>0</v>
      </c>
      <c r="I28" s="68">
        <v>0</v>
      </c>
      <c r="J28" s="67">
        <v>11669.6906235772</v>
      </c>
      <c r="K28" s="68">
        <v>0.1306015490491432</v>
      </c>
      <c r="L28" s="67">
        <v>23475.8259145455</v>
      </c>
      <c r="M28" s="68">
        <v>0.05627863625512756</v>
      </c>
    </row>
    <row r="29" spans="1:13" ht="16.5" customHeight="1">
      <c r="A29" s="92" t="s">
        <v>60</v>
      </c>
      <c r="B29" s="67">
        <v>1038728.197378028</v>
      </c>
      <c r="C29" s="68">
        <v>10.260875416116724</v>
      </c>
      <c r="D29" s="67">
        <v>1382630.5265832893</v>
      </c>
      <c r="E29" s="68">
        <v>10.418016533974587</v>
      </c>
      <c r="F29" s="67">
        <v>222873.61633791658</v>
      </c>
      <c r="G29" s="68">
        <v>7.39081399135995</v>
      </c>
      <c r="H29" s="67">
        <v>555887.1497761164</v>
      </c>
      <c r="I29" s="68">
        <v>8.729449255883342</v>
      </c>
      <c r="J29" s="67">
        <v>1036906.1732031088</v>
      </c>
      <c r="K29" s="68">
        <v>11.60455378014412</v>
      </c>
      <c r="L29" s="67">
        <v>4237025.66327846</v>
      </c>
      <c r="M29" s="68">
        <v>10.157428623609963</v>
      </c>
    </row>
    <row r="30" spans="1:13" ht="16.5" customHeight="1">
      <c r="A30" s="91" t="s">
        <v>118</v>
      </c>
      <c r="B30" s="67">
        <v>0</v>
      </c>
      <c r="C30" s="68">
        <v>0</v>
      </c>
      <c r="D30" s="67">
        <v>0</v>
      </c>
      <c r="E30" s="68">
        <v>0</v>
      </c>
      <c r="F30" s="67">
        <v>0</v>
      </c>
      <c r="G30" s="68">
        <v>0</v>
      </c>
      <c r="H30" s="67">
        <v>0</v>
      </c>
      <c r="I30" s="68">
        <v>0</v>
      </c>
      <c r="J30" s="67">
        <v>0</v>
      </c>
      <c r="K30" s="68">
        <v>0</v>
      </c>
      <c r="L30" s="67">
        <v>0</v>
      </c>
      <c r="M30" s="68">
        <v>0</v>
      </c>
    </row>
    <row r="31" spans="1:13" ht="16.5" customHeight="1">
      <c r="A31" s="90" t="s">
        <v>61</v>
      </c>
      <c r="B31" s="67">
        <v>4319640.411787916</v>
      </c>
      <c r="C31" s="68">
        <v>42.670731592403484</v>
      </c>
      <c r="D31" s="67">
        <v>5426454.980403777</v>
      </c>
      <c r="E31" s="68">
        <v>40.88792820625588</v>
      </c>
      <c r="F31" s="67">
        <v>1511623.1733516415</v>
      </c>
      <c r="G31" s="68">
        <v>50.127627858527156</v>
      </c>
      <c r="H31" s="67">
        <v>2828760.7349827876</v>
      </c>
      <c r="I31" s="68">
        <v>44.421827889010984</v>
      </c>
      <c r="J31" s="67">
        <v>3549421.7800046387</v>
      </c>
      <c r="K31" s="68">
        <v>39.723416639752735</v>
      </c>
      <c r="L31" s="67">
        <v>17635901.08053076</v>
      </c>
      <c r="M31" s="68">
        <v>42.27857480096743</v>
      </c>
    </row>
    <row r="32" spans="1:13" ht="16.5" customHeight="1">
      <c r="A32" s="91" t="s">
        <v>62</v>
      </c>
      <c r="B32" s="67">
        <v>4627.6290301812005</v>
      </c>
      <c r="C32" s="68">
        <v>0.045713137537377845</v>
      </c>
      <c r="D32" s="67">
        <v>7235.504928746</v>
      </c>
      <c r="E32" s="68">
        <v>0.054518982859148954</v>
      </c>
      <c r="F32" s="67">
        <v>363.1594438108</v>
      </c>
      <c r="G32" s="68">
        <v>0.01204289651917284</v>
      </c>
      <c r="H32" s="67">
        <v>1476.680773929</v>
      </c>
      <c r="I32" s="68">
        <v>0.02318925682729569</v>
      </c>
      <c r="J32" s="67">
        <v>0</v>
      </c>
      <c r="K32" s="68">
        <v>0</v>
      </c>
      <c r="L32" s="67">
        <v>13702.974176667</v>
      </c>
      <c r="M32" s="68">
        <v>0.03285016263577871</v>
      </c>
    </row>
    <row r="33" spans="1:13" ht="16.5" customHeight="1">
      <c r="A33" s="91" t="s">
        <v>63</v>
      </c>
      <c r="B33" s="67">
        <v>85135.45703276781</v>
      </c>
      <c r="C33" s="68">
        <v>0.840994131393036</v>
      </c>
      <c r="D33" s="67">
        <v>0</v>
      </c>
      <c r="E33" s="68">
        <v>0</v>
      </c>
      <c r="F33" s="67">
        <v>43370.11099061451</v>
      </c>
      <c r="G33" s="68">
        <v>1.4382160992545236</v>
      </c>
      <c r="H33" s="67">
        <v>85883.28621851059</v>
      </c>
      <c r="I33" s="68">
        <v>1.3486798341622768</v>
      </c>
      <c r="J33" s="67">
        <v>0</v>
      </c>
      <c r="K33" s="68">
        <v>0</v>
      </c>
      <c r="L33" s="67">
        <v>214388.85424189293</v>
      </c>
      <c r="M33" s="68">
        <v>0.513954754518661</v>
      </c>
    </row>
    <row r="34" spans="1:13" ht="16.5" customHeight="1">
      <c r="A34" s="91" t="s">
        <v>64</v>
      </c>
      <c r="B34" s="67">
        <v>1060184.726817035</v>
      </c>
      <c r="C34" s="68">
        <v>10.472829588528361</v>
      </c>
      <c r="D34" s="67">
        <v>1062821.2753972004</v>
      </c>
      <c r="E34" s="68">
        <v>8.008277993912055</v>
      </c>
      <c r="F34" s="67">
        <v>437499.3247066181</v>
      </c>
      <c r="G34" s="68">
        <v>14.508115331828556</v>
      </c>
      <c r="H34" s="67">
        <v>470589.57803699025</v>
      </c>
      <c r="I34" s="68">
        <v>7.389967268493171</v>
      </c>
      <c r="J34" s="67">
        <v>621083.4195804276</v>
      </c>
      <c r="K34" s="68">
        <v>6.950866077122973</v>
      </c>
      <c r="L34" s="67">
        <v>3652178.324538271</v>
      </c>
      <c r="M34" s="68">
        <v>8.755373132077933</v>
      </c>
    </row>
    <row r="35" spans="1:13" ht="16.5" customHeight="1">
      <c r="A35" s="91" t="s">
        <v>65</v>
      </c>
      <c r="B35" s="67">
        <v>138377.0001925057</v>
      </c>
      <c r="C35" s="68">
        <v>1.3669304087588205</v>
      </c>
      <c r="D35" s="67">
        <v>230173.30914697718</v>
      </c>
      <c r="E35" s="68">
        <v>1.7343384904849348</v>
      </c>
      <c r="F35" s="67">
        <v>29469.184445025</v>
      </c>
      <c r="G35" s="68">
        <v>0.9772411122007003</v>
      </c>
      <c r="H35" s="67">
        <v>126731.309181713</v>
      </c>
      <c r="I35" s="68">
        <v>1.9901423033056018</v>
      </c>
      <c r="J35" s="67">
        <v>166246.9379023906</v>
      </c>
      <c r="K35" s="68">
        <v>1.8605555464223056</v>
      </c>
      <c r="L35" s="67">
        <v>690997.7408686115</v>
      </c>
      <c r="M35" s="68">
        <v>1.6565300259516926</v>
      </c>
    </row>
    <row r="36" spans="1:13" ht="16.5" customHeight="1">
      <c r="A36" s="92" t="s">
        <v>60</v>
      </c>
      <c r="B36" s="67">
        <v>3031315.5987154264</v>
      </c>
      <c r="C36" s="68">
        <v>29.944264326185895</v>
      </c>
      <c r="D36" s="67">
        <v>4126224.8909308547</v>
      </c>
      <c r="E36" s="68">
        <v>31.090792738999752</v>
      </c>
      <c r="F36" s="67">
        <v>1000921.393765573</v>
      </c>
      <c r="G36" s="68">
        <v>33.1920124187242</v>
      </c>
      <c r="H36" s="67">
        <v>2144079.8807716453</v>
      </c>
      <c r="I36" s="68">
        <v>33.669849226222645</v>
      </c>
      <c r="J36" s="67">
        <v>2762091.4225218203</v>
      </c>
      <c r="K36" s="68">
        <v>30.91199501620745</v>
      </c>
      <c r="L36" s="67">
        <v>13064633.18670532</v>
      </c>
      <c r="M36" s="68">
        <v>31.319866725783374</v>
      </c>
    </row>
    <row r="37" spans="1:13" ht="16.5" customHeight="1">
      <c r="A37" s="92" t="s">
        <v>66</v>
      </c>
      <c r="B37" s="67">
        <v>0</v>
      </c>
      <c r="C37" s="68">
        <v>0</v>
      </c>
      <c r="D37" s="67">
        <v>0</v>
      </c>
      <c r="E37" s="68">
        <v>0</v>
      </c>
      <c r="F37" s="67">
        <v>0</v>
      </c>
      <c r="G37" s="68">
        <v>0</v>
      </c>
      <c r="H37" s="67">
        <v>0</v>
      </c>
      <c r="I37" s="68">
        <v>0</v>
      </c>
      <c r="J37" s="67">
        <v>0</v>
      </c>
      <c r="K37" s="68">
        <v>0</v>
      </c>
      <c r="L37" s="67">
        <v>0</v>
      </c>
      <c r="M37" s="68">
        <v>0</v>
      </c>
    </row>
    <row r="38" spans="1:13" ht="16.5" customHeight="1">
      <c r="A38" s="92" t="s">
        <v>67</v>
      </c>
      <c r="B38" s="67">
        <v>0</v>
      </c>
      <c r="C38" s="68">
        <v>0</v>
      </c>
      <c r="D38" s="67">
        <v>0</v>
      </c>
      <c r="E38" s="68">
        <v>0</v>
      </c>
      <c r="F38" s="67">
        <v>0</v>
      </c>
      <c r="G38" s="68">
        <v>0</v>
      </c>
      <c r="H38" s="67">
        <v>0</v>
      </c>
      <c r="I38" s="68">
        <v>0</v>
      </c>
      <c r="J38" s="67">
        <v>0</v>
      </c>
      <c r="K38" s="68">
        <v>0</v>
      </c>
      <c r="L38" s="67">
        <v>0</v>
      </c>
      <c r="M38" s="68">
        <v>0</v>
      </c>
    </row>
    <row r="39" spans="1:13" ht="16.5" customHeight="1">
      <c r="A39" s="90" t="s">
        <v>68</v>
      </c>
      <c r="B39" s="67">
        <v>210994.7080250317</v>
      </c>
      <c r="C39" s="68">
        <v>2.084270377919529</v>
      </c>
      <c r="D39" s="67">
        <v>331641.50000949524</v>
      </c>
      <c r="E39" s="68">
        <v>2.498893640797192</v>
      </c>
      <c r="F39" s="67">
        <v>19652.409298816</v>
      </c>
      <c r="G39" s="68">
        <v>0.6517025388478491</v>
      </c>
      <c r="H39" s="67">
        <v>169969.2654913402</v>
      </c>
      <c r="I39" s="68">
        <v>2.669135414920085</v>
      </c>
      <c r="J39" s="67">
        <v>251253.9466068761</v>
      </c>
      <c r="K39" s="68">
        <v>2.8119129881019895</v>
      </c>
      <c r="L39" s="67">
        <v>983511.8294315593</v>
      </c>
      <c r="M39" s="68">
        <v>2.3577745337981386</v>
      </c>
    </row>
    <row r="40" spans="1:13" ht="16.5" customHeight="1">
      <c r="A40" s="91" t="s">
        <v>69</v>
      </c>
      <c r="B40" s="67">
        <v>210994.7080250317</v>
      </c>
      <c r="C40" s="68">
        <v>2.084270377919529</v>
      </c>
      <c r="D40" s="67">
        <v>331641.50000949524</v>
      </c>
      <c r="E40" s="68">
        <v>2.498893640797192</v>
      </c>
      <c r="F40" s="67">
        <v>19652.409298816</v>
      </c>
      <c r="G40" s="68">
        <v>0.6517025388478491</v>
      </c>
      <c r="H40" s="67">
        <v>169969.2654913402</v>
      </c>
      <c r="I40" s="68">
        <v>2.669135414920085</v>
      </c>
      <c r="J40" s="67">
        <v>251253.9466068761</v>
      </c>
      <c r="K40" s="68">
        <v>2.8119129881019895</v>
      </c>
      <c r="L40" s="67">
        <v>983511.8294315593</v>
      </c>
      <c r="M40" s="68">
        <v>2.3577745337981386</v>
      </c>
    </row>
    <row r="41" spans="1:13" ht="16.5" customHeight="1">
      <c r="A41" s="91" t="s">
        <v>70</v>
      </c>
      <c r="B41" s="67">
        <v>0</v>
      </c>
      <c r="C41" s="68">
        <v>0</v>
      </c>
      <c r="D41" s="67">
        <v>0</v>
      </c>
      <c r="E41" s="68">
        <v>0</v>
      </c>
      <c r="F41" s="67">
        <v>0</v>
      </c>
      <c r="G41" s="68">
        <v>0</v>
      </c>
      <c r="H41" s="67">
        <v>0</v>
      </c>
      <c r="I41" s="68">
        <v>0</v>
      </c>
      <c r="J41" s="67">
        <v>0</v>
      </c>
      <c r="K41" s="68">
        <v>0</v>
      </c>
      <c r="L41" s="67">
        <v>0</v>
      </c>
      <c r="M41" s="68">
        <v>0</v>
      </c>
    </row>
    <row r="42" spans="1:13" ht="16.5" customHeight="1">
      <c r="A42" s="90" t="s">
        <v>71</v>
      </c>
      <c r="B42" s="67">
        <v>721708.1714877007</v>
      </c>
      <c r="C42" s="68">
        <v>7.129254460523364</v>
      </c>
      <c r="D42" s="67">
        <v>824036.4473996852</v>
      </c>
      <c r="E42" s="68">
        <v>6.209052359651089</v>
      </c>
      <c r="F42" s="67">
        <v>78610.3960755936</v>
      </c>
      <c r="G42" s="68">
        <v>2.606835320969314</v>
      </c>
      <c r="H42" s="67">
        <v>489302.2056508454</v>
      </c>
      <c r="I42" s="68">
        <v>7.683823554369143</v>
      </c>
      <c r="J42" s="67">
        <v>713275.6675215442</v>
      </c>
      <c r="K42" s="68">
        <v>7.982637250825404</v>
      </c>
      <c r="L42" s="67">
        <v>2826932.888135369</v>
      </c>
      <c r="M42" s="68">
        <v>6.777010883798241</v>
      </c>
    </row>
    <row r="43" spans="1:13" ht="16.5" customHeight="1">
      <c r="A43" s="91" t="s">
        <v>72</v>
      </c>
      <c r="B43" s="67">
        <v>513784.290915322</v>
      </c>
      <c r="C43" s="68">
        <v>5.0753186571302615</v>
      </c>
      <c r="D43" s="67">
        <v>395441.72472522274</v>
      </c>
      <c r="E43" s="68">
        <v>2.9796235127191277</v>
      </c>
      <c r="F43" s="67">
        <v>78610.3960755936</v>
      </c>
      <c r="G43" s="68">
        <v>2.606835320969314</v>
      </c>
      <c r="H43" s="67">
        <v>304470.33927266044</v>
      </c>
      <c r="I43" s="68">
        <v>4.781291270490291</v>
      </c>
      <c r="J43" s="67">
        <v>435127.05673799425</v>
      </c>
      <c r="K43" s="68">
        <v>4.869732152826899</v>
      </c>
      <c r="L43" s="67">
        <v>1727433.8077267928</v>
      </c>
      <c r="M43" s="68">
        <v>4.141179921581825</v>
      </c>
    </row>
    <row r="44" spans="1:13" ht="16.5" customHeight="1">
      <c r="A44" s="91" t="s">
        <v>73</v>
      </c>
      <c r="B44" s="67">
        <v>207923.8805723786</v>
      </c>
      <c r="C44" s="68">
        <v>2.0539358033931023</v>
      </c>
      <c r="D44" s="67">
        <v>428594.7226744625</v>
      </c>
      <c r="E44" s="68">
        <v>3.2294288469319614</v>
      </c>
      <c r="F44" s="67">
        <v>0</v>
      </c>
      <c r="G44" s="68">
        <v>0</v>
      </c>
      <c r="H44" s="67">
        <v>184831.866378185</v>
      </c>
      <c r="I44" s="68">
        <v>2.902532283878852</v>
      </c>
      <c r="J44" s="67">
        <v>278148.6107835499</v>
      </c>
      <c r="K44" s="68">
        <v>3.1129050979985062</v>
      </c>
      <c r="L44" s="67">
        <v>1099499.080408576</v>
      </c>
      <c r="M44" s="68">
        <v>2.6358309622164136</v>
      </c>
    </row>
    <row r="45" spans="1:13" ht="9" customHeight="1">
      <c r="A45" s="93"/>
      <c r="B45" s="67"/>
      <c r="C45" s="68"/>
      <c r="D45" s="67"/>
      <c r="E45" s="68"/>
      <c r="F45" s="67"/>
      <c r="G45" s="68"/>
      <c r="H45" s="67"/>
      <c r="I45" s="68"/>
      <c r="J45" s="67"/>
      <c r="K45" s="68"/>
      <c r="L45" s="67"/>
      <c r="M45" s="68"/>
    </row>
    <row r="46" spans="1:13" ht="16.5" customHeight="1">
      <c r="A46" s="66" t="s">
        <v>74</v>
      </c>
      <c r="B46" s="67">
        <v>798886.1708663711</v>
      </c>
      <c r="C46" s="68">
        <v>7.891642386920887</v>
      </c>
      <c r="D46" s="67">
        <v>1172489.934799293</v>
      </c>
      <c r="E46" s="68">
        <v>8.834623054969843</v>
      </c>
      <c r="F46" s="67">
        <v>181016.15452571108</v>
      </c>
      <c r="G46" s="68">
        <v>6.002759543787222</v>
      </c>
      <c r="H46" s="67">
        <v>436628.90106031776</v>
      </c>
      <c r="I46" s="68">
        <v>6.8566611712345695</v>
      </c>
      <c r="J46" s="67">
        <v>754064.0835412492</v>
      </c>
      <c r="K46" s="68">
        <v>8.43912153025195</v>
      </c>
      <c r="L46" s="67">
        <v>3343085.244792942</v>
      </c>
      <c r="M46" s="68">
        <v>8.014383781275734</v>
      </c>
    </row>
    <row r="47" spans="1:13" ht="16.5" customHeight="1">
      <c r="A47" s="90" t="s">
        <v>47</v>
      </c>
      <c r="B47" s="67">
        <v>76790.6950941</v>
      </c>
      <c r="C47" s="68">
        <v>0.7585620159985009</v>
      </c>
      <c r="D47" s="67">
        <v>15862.726425</v>
      </c>
      <c r="E47" s="68">
        <v>0.11952444488401834</v>
      </c>
      <c r="F47" s="67">
        <v>0</v>
      </c>
      <c r="G47" s="68">
        <v>0</v>
      </c>
      <c r="H47" s="67">
        <v>86699.70007279751</v>
      </c>
      <c r="I47" s="68">
        <v>1.3615004998597446</v>
      </c>
      <c r="J47" s="67">
        <v>85759.03006680749</v>
      </c>
      <c r="K47" s="68">
        <v>0.9597737020592755</v>
      </c>
      <c r="L47" s="67">
        <v>265112.151658705</v>
      </c>
      <c r="M47" s="68">
        <v>0.6355537992284235</v>
      </c>
    </row>
    <row r="48" spans="1:13" ht="16.5" customHeight="1">
      <c r="A48" s="91" t="s">
        <v>75</v>
      </c>
      <c r="B48" s="67">
        <v>76790.6950941</v>
      </c>
      <c r="C48" s="68">
        <v>0.7585620159985009</v>
      </c>
      <c r="D48" s="67">
        <v>15862.726425</v>
      </c>
      <c r="E48" s="68">
        <v>0.11952444488401834</v>
      </c>
      <c r="F48" s="67">
        <v>0</v>
      </c>
      <c r="G48" s="68">
        <v>0</v>
      </c>
      <c r="H48" s="67">
        <v>86699.70007279751</v>
      </c>
      <c r="I48" s="68">
        <v>1.3615004998597446</v>
      </c>
      <c r="J48" s="67">
        <v>85759.03006680749</v>
      </c>
      <c r="K48" s="68">
        <v>0.9597737020592755</v>
      </c>
      <c r="L48" s="67">
        <v>265112.151658705</v>
      </c>
      <c r="M48" s="68">
        <v>0.6355537992284235</v>
      </c>
    </row>
    <row r="49" spans="1:13" ht="16.5" customHeight="1">
      <c r="A49" s="90" t="s">
        <v>52</v>
      </c>
      <c r="B49" s="67">
        <v>75408.43652753</v>
      </c>
      <c r="C49" s="68">
        <v>0.7449076423324772</v>
      </c>
      <c r="D49" s="67">
        <v>59653.3763263551</v>
      </c>
      <c r="E49" s="68">
        <v>0.44948368268067346</v>
      </c>
      <c r="F49" s="67">
        <v>193.88592902</v>
      </c>
      <c r="G49" s="68">
        <v>0.006429540025752487</v>
      </c>
      <c r="H49" s="67">
        <v>590.42088248</v>
      </c>
      <c r="I49" s="68">
        <v>0.00927175441148229</v>
      </c>
      <c r="J49" s="67">
        <v>2993.24822727</v>
      </c>
      <c r="K49" s="68">
        <v>0.03349899048568189</v>
      </c>
      <c r="L49" s="67">
        <v>138839.3678926551</v>
      </c>
      <c r="M49" s="68">
        <v>0.3328398460597397</v>
      </c>
    </row>
    <row r="50" spans="1:13" ht="16.5" customHeight="1">
      <c r="A50" s="91" t="s">
        <v>76</v>
      </c>
      <c r="B50" s="67">
        <v>0</v>
      </c>
      <c r="C50" s="68">
        <v>0</v>
      </c>
      <c r="D50" s="67">
        <v>0</v>
      </c>
      <c r="E50" s="68">
        <v>0</v>
      </c>
      <c r="F50" s="67">
        <v>0</v>
      </c>
      <c r="G50" s="68">
        <v>0</v>
      </c>
      <c r="H50" s="67">
        <v>0</v>
      </c>
      <c r="I50" s="68">
        <v>0</v>
      </c>
      <c r="J50" s="67">
        <v>0</v>
      </c>
      <c r="K50" s="68">
        <v>0</v>
      </c>
      <c r="L50" s="67">
        <v>0</v>
      </c>
      <c r="M50" s="68">
        <v>0</v>
      </c>
    </row>
    <row r="51" spans="1:13" ht="16.5" customHeight="1">
      <c r="A51" s="91" t="s">
        <v>77</v>
      </c>
      <c r="B51" s="67">
        <v>75408.43652753</v>
      </c>
      <c r="C51" s="68">
        <v>0.7449076423324772</v>
      </c>
      <c r="D51" s="67">
        <v>59653.3763263551</v>
      </c>
      <c r="E51" s="68">
        <v>0.44948368268067346</v>
      </c>
      <c r="F51" s="67">
        <v>193.88592902</v>
      </c>
      <c r="G51" s="68">
        <v>0.006429540025752487</v>
      </c>
      <c r="H51" s="67">
        <v>590.42088248</v>
      </c>
      <c r="I51" s="68">
        <v>0.00927175441148229</v>
      </c>
      <c r="J51" s="67">
        <v>2993.24822727</v>
      </c>
      <c r="K51" s="68">
        <v>0.03349899048568189</v>
      </c>
      <c r="L51" s="67">
        <v>138839.3678926551</v>
      </c>
      <c r="M51" s="68">
        <v>0.3328398460597397</v>
      </c>
    </row>
    <row r="52" spans="1:13" ht="16.5" customHeight="1">
      <c r="A52" s="92" t="s">
        <v>60</v>
      </c>
      <c r="B52" s="67">
        <v>0</v>
      </c>
      <c r="C52" s="68">
        <v>0</v>
      </c>
      <c r="D52" s="67">
        <v>0</v>
      </c>
      <c r="E52" s="68">
        <v>0</v>
      </c>
      <c r="F52" s="67">
        <v>0</v>
      </c>
      <c r="G52" s="68">
        <v>0</v>
      </c>
      <c r="H52" s="67">
        <v>0</v>
      </c>
      <c r="I52" s="68">
        <v>0</v>
      </c>
      <c r="J52" s="67">
        <v>0</v>
      </c>
      <c r="K52" s="68">
        <v>0</v>
      </c>
      <c r="L52" s="67">
        <v>0</v>
      </c>
      <c r="M52" s="68">
        <v>0</v>
      </c>
    </row>
    <row r="53" spans="1:13" ht="16.5" customHeight="1">
      <c r="A53" s="90" t="s">
        <v>78</v>
      </c>
      <c r="B53" s="67">
        <v>21276.5735</v>
      </c>
      <c r="C53" s="68">
        <v>0.2101765125048376</v>
      </c>
      <c r="D53" s="67">
        <v>412.9125</v>
      </c>
      <c r="E53" s="68">
        <v>0.0031112644841677787</v>
      </c>
      <c r="F53" s="67">
        <v>2778.75</v>
      </c>
      <c r="G53" s="68">
        <v>0.09214740046822469</v>
      </c>
      <c r="H53" s="67">
        <v>15422.0625</v>
      </c>
      <c r="I53" s="68">
        <v>0.24218245028515606</v>
      </c>
      <c r="J53" s="67">
        <v>0</v>
      </c>
      <c r="K53" s="68">
        <v>0</v>
      </c>
      <c r="L53" s="67">
        <v>39890.298500000004</v>
      </c>
      <c r="M53" s="68">
        <v>0.09562907850662616</v>
      </c>
    </row>
    <row r="54" spans="1:13" ht="16.5" customHeight="1">
      <c r="A54" s="92" t="s">
        <v>60</v>
      </c>
      <c r="B54" s="67">
        <v>21276.5735</v>
      </c>
      <c r="C54" s="68">
        <v>0.2101765125048376</v>
      </c>
      <c r="D54" s="67">
        <v>412.9125</v>
      </c>
      <c r="E54" s="68">
        <v>0.0031112644841677787</v>
      </c>
      <c r="F54" s="67">
        <v>2778.75</v>
      </c>
      <c r="G54" s="68">
        <v>0.09214740046822469</v>
      </c>
      <c r="H54" s="67">
        <v>15422.0625</v>
      </c>
      <c r="I54" s="68">
        <v>0.24218245028515606</v>
      </c>
      <c r="J54" s="67">
        <v>0</v>
      </c>
      <c r="K54" s="68">
        <v>0</v>
      </c>
      <c r="L54" s="67">
        <v>39890.298500000004</v>
      </c>
      <c r="M54" s="68">
        <v>0.09562907850662616</v>
      </c>
    </row>
    <row r="55" spans="1:13" ht="16.5" customHeight="1">
      <c r="A55" s="90" t="s">
        <v>79</v>
      </c>
      <c r="B55" s="67">
        <v>625410.4657447413</v>
      </c>
      <c r="C55" s="68">
        <v>6.177996216085073</v>
      </c>
      <c r="D55" s="67">
        <v>1096560.9195479378</v>
      </c>
      <c r="E55" s="68">
        <v>8.262503662920983</v>
      </c>
      <c r="F55" s="67">
        <v>178043.5185966911</v>
      </c>
      <c r="G55" s="68">
        <v>5.904182603293244</v>
      </c>
      <c r="H55" s="67">
        <v>333916.71760504023</v>
      </c>
      <c r="I55" s="68">
        <v>5.243706466678185</v>
      </c>
      <c r="J55" s="67">
        <v>665311.8052471717</v>
      </c>
      <c r="K55" s="68">
        <v>7.445848837706993</v>
      </c>
      <c r="L55" s="67">
        <v>2899243.426741582</v>
      </c>
      <c r="M55" s="68">
        <v>6.9503610574809445</v>
      </c>
    </row>
    <row r="56" spans="1:13" ht="16.5" customHeight="1">
      <c r="A56" s="91" t="s">
        <v>80</v>
      </c>
      <c r="B56" s="67">
        <v>625410.4657447413</v>
      </c>
      <c r="C56" s="68">
        <v>6.177996216085073</v>
      </c>
      <c r="D56" s="67">
        <v>1096560.9195479378</v>
      </c>
      <c r="E56" s="68">
        <v>8.262503662920983</v>
      </c>
      <c r="F56" s="67">
        <v>178043.5185966911</v>
      </c>
      <c r="G56" s="68">
        <v>5.904182603293244</v>
      </c>
      <c r="H56" s="67">
        <v>333916.71760504023</v>
      </c>
      <c r="I56" s="68">
        <v>5.243706466678185</v>
      </c>
      <c r="J56" s="67">
        <v>665311.8052471717</v>
      </c>
      <c r="K56" s="68">
        <v>7.445848837706993</v>
      </c>
      <c r="L56" s="67">
        <v>2899243.426741582</v>
      </c>
      <c r="M56" s="68">
        <v>6.9503610574809445</v>
      </c>
    </row>
    <row r="57" spans="1:13" ht="9" customHeight="1">
      <c r="A57" s="93"/>
      <c r="B57" s="67"/>
      <c r="C57" s="68"/>
      <c r="D57" s="67"/>
      <c r="E57" s="68"/>
      <c r="F57" s="67"/>
      <c r="G57" s="68"/>
      <c r="H57" s="67"/>
      <c r="I57" s="68"/>
      <c r="J57" s="67"/>
      <c r="K57" s="68"/>
      <c r="L57" s="67"/>
      <c r="M57" s="68"/>
    </row>
    <row r="58" spans="1:13" ht="16.5" customHeight="1">
      <c r="A58" s="69" t="s">
        <v>81</v>
      </c>
      <c r="B58" s="70">
        <v>-3391.7417136999993</v>
      </c>
      <c r="C58" s="71">
        <v>-0.03350466393015056</v>
      </c>
      <c r="D58" s="70">
        <v>-4792.196203000001</v>
      </c>
      <c r="E58" s="71">
        <v>-0.036108836248739354</v>
      </c>
      <c r="F58" s="70">
        <v>49422.77558443</v>
      </c>
      <c r="G58" s="71">
        <v>1.6389312799027147</v>
      </c>
      <c r="H58" s="70">
        <v>-15887.673710309999</v>
      </c>
      <c r="I58" s="71">
        <v>-0.249494239080793</v>
      </c>
      <c r="J58" s="70">
        <v>-4097.29449645</v>
      </c>
      <c r="K58" s="71">
        <v>-0.04585494383765136</v>
      </c>
      <c r="L58" s="70">
        <v>21253.869460969996</v>
      </c>
      <c r="M58" s="71">
        <v>0.05095193637753009</v>
      </c>
    </row>
    <row r="59" spans="1:13" ht="16.5" customHeight="1">
      <c r="A59" s="66" t="s">
        <v>82</v>
      </c>
      <c r="B59" s="67">
        <v>10123192.761374932</v>
      </c>
      <c r="C59" s="68">
        <v>100</v>
      </c>
      <c r="D59" s="67">
        <v>13271533.233551133</v>
      </c>
      <c r="E59" s="68">
        <v>100</v>
      </c>
      <c r="F59" s="67">
        <v>3015548.9855171773</v>
      </c>
      <c r="G59" s="68">
        <v>100</v>
      </c>
      <c r="H59" s="67">
        <v>6367952.129413754</v>
      </c>
      <c r="I59" s="68">
        <v>100</v>
      </c>
      <c r="J59" s="67">
        <v>8935338.599380692</v>
      </c>
      <c r="K59" s="68">
        <v>100</v>
      </c>
      <c r="L59" s="67">
        <v>41713565.709237695</v>
      </c>
      <c r="M59" s="68">
        <v>100</v>
      </c>
    </row>
    <row r="60" spans="1:13" ht="16.5" customHeight="1">
      <c r="A60" s="66" t="s">
        <v>9</v>
      </c>
      <c r="B60" s="67">
        <v>10018867.557130283</v>
      </c>
      <c r="C60" s="68">
        <v>98.96944366561208</v>
      </c>
      <c r="D60" s="67">
        <v>13132268.512781568</v>
      </c>
      <c r="E60" s="68">
        <v>98.95065085307931</v>
      </c>
      <c r="F60" s="67">
        <v>2984698.24097425</v>
      </c>
      <c r="G60" s="68">
        <v>98.9769443411102</v>
      </c>
      <c r="H60" s="67">
        <v>6301038.106051363</v>
      </c>
      <c r="I60" s="68">
        <v>98.94920655805008</v>
      </c>
      <c r="J60" s="67">
        <v>8827888.759384498</v>
      </c>
      <c r="K60" s="68">
        <v>98.79747321490825</v>
      </c>
      <c r="L60" s="67">
        <v>41264761.17632196</v>
      </c>
      <c r="M60" s="68">
        <v>98.92408015166072</v>
      </c>
    </row>
    <row r="61" spans="1:13" ht="16.5" customHeight="1">
      <c r="A61" s="66" t="s">
        <v>83</v>
      </c>
      <c r="B61" s="67">
        <v>104325.20424464719</v>
      </c>
      <c r="C61" s="68">
        <v>1.0305563343879045</v>
      </c>
      <c r="D61" s="67">
        <v>139264.7207695703</v>
      </c>
      <c r="E61" s="68">
        <v>1.0493491469207323</v>
      </c>
      <c r="F61" s="67">
        <v>30850.7445429272</v>
      </c>
      <c r="G61" s="68">
        <v>1.023055658889792</v>
      </c>
      <c r="H61" s="67">
        <v>66914.0233623923</v>
      </c>
      <c r="I61" s="68">
        <v>1.050793441949956</v>
      </c>
      <c r="J61" s="67">
        <v>107449.83999619409</v>
      </c>
      <c r="K61" s="68">
        <v>1.2025267850917416</v>
      </c>
      <c r="L61" s="67">
        <v>448804.5329157311</v>
      </c>
      <c r="M61" s="68">
        <v>1.075919848339268</v>
      </c>
    </row>
    <row r="62" spans="1:13" ht="3" customHeight="1" thickBot="1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1:13" ht="13.5">
      <c r="A63" s="95" t="s">
        <v>84</v>
      </c>
      <c r="B63" s="96"/>
      <c r="C63" s="97"/>
      <c r="D63" s="98"/>
      <c r="E63" s="97"/>
      <c r="F63" s="97"/>
      <c r="G63" s="97"/>
      <c r="H63" s="97"/>
      <c r="I63" s="97"/>
      <c r="J63" s="97"/>
      <c r="K63" s="97"/>
      <c r="L63" s="99"/>
      <c r="M63" s="99"/>
    </row>
    <row r="64" spans="1:13" ht="13.5">
      <c r="A64" s="95" t="s">
        <v>85</v>
      </c>
      <c r="B64" s="95"/>
      <c r="C64" s="100"/>
      <c r="D64" s="100"/>
      <c r="E64" s="100"/>
      <c r="F64" s="100"/>
      <c r="G64" s="100"/>
      <c r="H64" s="100"/>
      <c r="I64" s="100"/>
      <c r="J64" s="100"/>
      <c r="K64" s="100"/>
      <c r="L64" s="95"/>
      <c r="M64" s="95"/>
    </row>
    <row r="65" ht="13.5">
      <c r="A65" s="95" t="s">
        <v>86</v>
      </c>
    </row>
    <row r="66" ht="13.5">
      <c r="A66" s="95" t="s">
        <v>87</v>
      </c>
    </row>
    <row r="67" ht="12.75">
      <c r="A67" s="72" t="s">
        <v>95</v>
      </c>
    </row>
  </sheetData>
  <sheetProtection/>
  <mergeCells count="6">
    <mergeCell ref="J12:K12"/>
    <mergeCell ref="L12:M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6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8:O15"/>
  <sheetViews>
    <sheetView workbookViewId="0" topLeftCell="A37">
      <selection activeCell="A18" sqref="A18"/>
    </sheetView>
  </sheetViews>
  <sheetFormatPr defaultColWidth="11.421875" defaultRowHeight="12.75"/>
  <cols>
    <col min="1" max="6" width="13.28125" style="0" customWidth="1"/>
  </cols>
  <sheetData>
    <row r="8" ht="12.75">
      <c r="A8" s="41" t="s">
        <v>105</v>
      </c>
    </row>
    <row r="10" spans="1:15" ht="12.75" customHeight="1">
      <c r="A10" s="144" t="s">
        <v>128</v>
      </c>
      <c r="B10" s="144"/>
      <c r="C10" s="144"/>
      <c r="D10" s="144"/>
      <c r="E10" s="144"/>
      <c r="F10" s="144"/>
      <c r="H10" s="142" t="s">
        <v>122</v>
      </c>
      <c r="I10" s="104" t="s">
        <v>29</v>
      </c>
      <c r="J10" s="104" t="s">
        <v>30</v>
      </c>
      <c r="K10" s="104" t="s">
        <v>31</v>
      </c>
      <c r="L10" s="104" t="s">
        <v>32</v>
      </c>
      <c r="M10" s="104" t="s">
        <v>33</v>
      </c>
      <c r="N10" s="142" t="s">
        <v>121</v>
      </c>
      <c r="O10" s="142" t="s">
        <v>129</v>
      </c>
    </row>
    <row r="11" spans="1:15" ht="12.75">
      <c r="A11" s="144"/>
      <c r="B11" s="144"/>
      <c r="C11" s="144"/>
      <c r="D11" s="144"/>
      <c r="E11" s="144"/>
      <c r="F11" s="144"/>
      <c r="G11" t="s">
        <v>17</v>
      </c>
      <c r="H11" s="133">
        <f>+AVERAGE(I11:M11)</f>
        <v>0.00698504466927532</v>
      </c>
      <c r="I11" s="132">
        <f>+VC12!B35/VC12!B30-1</f>
        <v>0.00424567191546843</v>
      </c>
      <c r="J11" s="132">
        <f>+VC12!C35/VC12!C30-1</f>
        <v>0.0070453758145054834</v>
      </c>
      <c r="K11" s="132">
        <f>+VC12!D35/VC12!D30-1</f>
        <v>0.008869879007968873</v>
      </c>
      <c r="L11" s="132">
        <f>+VC12!E35/VC12!E30-1</f>
        <v>0.00747046653373884</v>
      </c>
      <c r="M11" s="132">
        <f>+VC12!F35/VC12!F30-1</f>
        <v>0.007293830074694974</v>
      </c>
      <c r="N11" s="133">
        <f>STDEV(I11:M11)</f>
        <v>0.0016875563863766234</v>
      </c>
      <c r="O11">
        <f>+H11/N11</f>
        <v>4.139147423851721</v>
      </c>
    </row>
    <row r="12" spans="1:15" ht="12.75">
      <c r="A12" s="144"/>
      <c r="B12" s="144"/>
      <c r="C12" s="144"/>
      <c r="D12" s="144"/>
      <c r="E12" s="144"/>
      <c r="F12" s="144"/>
      <c r="G12" t="s">
        <v>18</v>
      </c>
      <c r="H12" s="133">
        <f>+AVERAGE(I12:M12)</f>
        <v>0.01701631846679095</v>
      </c>
      <c r="I12" s="132">
        <f>+VC12!B67/VC12!B62-1</f>
        <v>0.017092810170217465</v>
      </c>
      <c r="J12" s="132">
        <f>+VC12!C67/VC12!C62-1</f>
        <v>0.01712169057180457</v>
      </c>
      <c r="K12" s="132">
        <f>+VC12!D67/VC12!D62-1</f>
        <v>0.01715018787633582</v>
      </c>
      <c r="L12" s="132">
        <f>+VC12!E67/VC12!E62-1</f>
        <v>0.016688076343020608</v>
      </c>
      <c r="M12" s="132">
        <f>+VC12!F67/VC12!F62-1</f>
        <v>0.017028827372576272</v>
      </c>
      <c r="N12" s="133">
        <f>STDEV(I12:M12)</f>
        <v>0.0001889276611306523</v>
      </c>
      <c r="O12">
        <f>+H12/N12</f>
        <v>90.06790411184613</v>
      </c>
    </row>
    <row r="13" spans="1:15" ht="12.75">
      <c r="A13" s="144"/>
      <c r="B13" s="144"/>
      <c r="C13" s="144"/>
      <c r="D13" s="144"/>
      <c r="E13" s="144"/>
      <c r="F13" s="144"/>
      <c r="G13" t="s">
        <v>19</v>
      </c>
      <c r="H13" s="133">
        <f>+AVERAGE(I13:M13)</f>
        <v>0.024008200519830103</v>
      </c>
      <c r="I13" s="132">
        <f>+VC3!B35/VC3!B30-1</f>
        <v>0.01935759014952354</v>
      </c>
      <c r="J13" s="132">
        <f>+VC3!C35/VC3!C30-1</f>
        <v>0.02102538682617827</v>
      </c>
      <c r="K13" s="132">
        <f>+VC3!D35/VC3!D30-1</f>
        <v>0.025980143649376508</v>
      </c>
      <c r="L13" s="132">
        <f>+VC3!E35/VC3!E30-1</f>
        <v>0.02936704406333379</v>
      </c>
      <c r="M13" s="132">
        <f>+VC3!F35/VC3!F30-1</f>
        <v>0.024310837910738403</v>
      </c>
      <c r="N13" s="133">
        <f>STDEV(I13:M13)</f>
        <v>0.003975635407319566</v>
      </c>
      <c r="O13">
        <f>+H13/N13</f>
        <v>6.038833559945779</v>
      </c>
    </row>
    <row r="14" spans="1:13" ht="12.75">
      <c r="A14" s="144"/>
      <c r="B14" s="144"/>
      <c r="C14" s="144"/>
      <c r="D14" s="144"/>
      <c r="E14" s="144"/>
      <c r="F14" s="144"/>
      <c r="I14" s="132"/>
      <c r="J14" s="132"/>
      <c r="K14" s="132"/>
      <c r="L14" s="132"/>
      <c r="M14" s="132"/>
    </row>
    <row r="15" spans="1:6" ht="12.75">
      <c r="A15" s="144"/>
      <c r="B15" s="144"/>
      <c r="C15" s="144"/>
      <c r="D15" s="144"/>
      <c r="E15" s="144"/>
      <c r="F15" s="144"/>
    </row>
  </sheetData>
  <sheetProtection/>
  <mergeCells count="1">
    <mergeCell ref="A10:F1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I71"/>
  <sheetViews>
    <sheetView workbookViewId="0" topLeftCell="A41">
      <selection activeCell="H65" sqref="H65"/>
    </sheetView>
  </sheetViews>
  <sheetFormatPr defaultColWidth="11.421875" defaultRowHeight="12.75"/>
  <cols>
    <col min="1" max="6" width="12.7109375" style="72" customWidth="1"/>
    <col min="7" max="7" width="8.8515625" style="0" customWidth="1"/>
    <col min="9" max="16384" width="11.421875" style="72" customWidth="1"/>
  </cols>
  <sheetData>
    <row r="7" spans="1:6" ht="15.75">
      <c r="A7" s="73" t="s">
        <v>96</v>
      </c>
      <c r="B7" s="101"/>
      <c r="C7" s="74"/>
      <c r="D7" s="75"/>
      <c r="E7" s="75"/>
      <c r="F7" s="74"/>
    </row>
    <row r="8" spans="1:6" ht="20.25">
      <c r="A8" s="102" t="s">
        <v>97</v>
      </c>
      <c r="B8" s="101"/>
      <c r="C8" s="78"/>
      <c r="D8" s="80"/>
      <c r="E8" s="79"/>
      <c r="F8" s="78"/>
    </row>
    <row r="9" spans="1:6" ht="4.5" customHeight="1">
      <c r="A9" s="77"/>
      <c r="B9" s="101"/>
      <c r="C9" s="78"/>
      <c r="D9" s="80"/>
      <c r="E9" s="79"/>
      <c r="F9" s="78"/>
    </row>
    <row r="10" spans="1:6" ht="12.75">
      <c r="A10" s="103"/>
      <c r="B10" s="104" t="s">
        <v>29</v>
      </c>
      <c r="C10" s="104" t="s">
        <v>30</v>
      </c>
      <c r="D10" s="104" t="s">
        <v>31</v>
      </c>
      <c r="E10" s="104" t="s">
        <v>32</v>
      </c>
      <c r="F10" s="104" t="s">
        <v>33</v>
      </c>
    </row>
    <row r="11" spans="1:9" ht="12.75">
      <c r="A11" s="116">
        <v>38957</v>
      </c>
      <c r="B11" s="117">
        <v>10.6379206</v>
      </c>
      <c r="C11" s="117">
        <v>10.9487032</v>
      </c>
      <c r="D11" s="117">
        <v>10.8981356</v>
      </c>
      <c r="E11" s="117">
        <v>10.7992651</v>
      </c>
      <c r="F11" s="117">
        <v>10.6931042</v>
      </c>
      <c r="H11" s="63"/>
      <c r="I11" s="106"/>
    </row>
    <row r="12" spans="1:6" ht="12.75">
      <c r="A12" s="116">
        <v>38958</v>
      </c>
      <c r="B12" s="117">
        <v>10.6405013</v>
      </c>
      <c r="C12" s="117">
        <v>10.944305</v>
      </c>
      <c r="D12" s="117">
        <v>10.8946659</v>
      </c>
      <c r="E12" s="117">
        <v>10.7993313</v>
      </c>
      <c r="F12" s="117">
        <v>10.7051806</v>
      </c>
    </row>
    <row r="13" spans="1:6" ht="12.75">
      <c r="A13" s="116">
        <v>38959</v>
      </c>
      <c r="B13" s="117">
        <v>10.6465758</v>
      </c>
      <c r="C13" s="117">
        <v>10.9462699</v>
      </c>
      <c r="D13" s="117">
        <v>10.9006988</v>
      </c>
      <c r="E13" s="117">
        <v>10.8082128</v>
      </c>
      <c r="F13" s="117">
        <v>10.712166</v>
      </c>
    </row>
    <row r="14" spans="1:6" ht="12.75">
      <c r="A14" s="116">
        <v>38960</v>
      </c>
      <c r="B14" s="117">
        <v>10.67281</v>
      </c>
      <c r="C14" s="117">
        <v>10.9668123</v>
      </c>
      <c r="D14" s="117">
        <v>10.9381139</v>
      </c>
      <c r="E14" s="117">
        <v>10.835907</v>
      </c>
      <c r="F14" s="117">
        <v>10.7352184</v>
      </c>
    </row>
    <row r="15" spans="1:6" ht="12.75">
      <c r="A15" s="107">
        <v>38961</v>
      </c>
      <c r="B15" s="108">
        <v>10.6999277</v>
      </c>
      <c r="C15" s="108">
        <v>10.9843398</v>
      </c>
      <c r="D15" s="108">
        <v>10.9619093</v>
      </c>
      <c r="E15" s="108">
        <v>10.8568523</v>
      </c>
      <c r="F15" s="108">
        <v>10.763404</v>
      </c>
    </row>
    <row r="16" spans="1:6" ht="12.75" customHeight="1">
      <c r="A16" s="116">
        <v>38964</v>
      </c>
      <c r="B16" s="117">
        <v>10.7178199</v>
      </c>
      <c r="C16" s="117">
        <v>11.0080538</v>
      </c>
      <c r="D16" s="117">
        <v>11.0234642</v>
      </c>
      <c r="E16" s="117">
        <v>10.8840787</v>
      </c>
      <c r="F16" s="117">
        <v>10.7906548</v>
      </c>
    </row>
    <row r="17" spans="1:6" ht="12.75" customHeight="1">
      <c r="A17" s="116">
        <v>38965</v>
      </c>
      <c r="B17" s="117">
        <v>10.7246075</v>
      </c>
      <c r="C17" s="117">
        <v>11.0260041</v>
      </c>
      <c r="D17" s="117">
        <v>11.0291637</v>
      </c>
      <c r="E17" s="117">
        <v>10.8979818</v>
      </c>
      <c r="F17" s="117">
        <v>10.7962015</v>
      </c>
    </row>
    <row r="18" spans="1:6" ht="12.75" customHeight="1">
      <c r="A18" s="116">
        <v>38966</v>
      </c>
      <c r="B18" s="117">
        <v>10.7156776</v>
      </c>
      <c r="C18" s="117">
        <v>11.0316916</v>
      </c>
      <c r="D18" s="117">
        <v>11.0372558</v>
      </c>
      <c r="E18" s="117">
        <v>10.8983891</v>
      </c>
      <c r="F18" s="117">
        <v>10.7954036</v>
      </c>
    </row>
    <row r="19" spans="1:6" ht="12.75" customHeight="1">
      <c r="A19" s="116">
        <v>38967</v>
      </c>
      <c r="B19" s="117">
        <v>10.715142</v>
      </c>
      <c r="C19" s="117">
        <v>11.0251941</v>
      </c>
      <c r="D19" s="117">
        <v>11.0336305</v>
      </c>
      <c r="E19" s="117">
        <v>10.8887427</v>
      </c>
      <c r="F19" s="117">
        <v>10.7861153</v>
      </c>
    </row>
    <row r="20" spans="1:6" ht="12.75" customHeight="1">
      <c r="A20" s="107">
        <v>38968</v>
      </c>
      <c r="B20" s="108">
        <v>10.7221553</v>
      </c>
      <c r="C20" s="108">
        <v>11.0425429</v>
      </c>
      <c r="D20" s="108">
        <v>11.0330642</v>
      </c>
      <c r="E20" s="108">
        <v>10.8905012</v>
      </c>
      <c r="F20" s="108">
        <v>10.778792</v>
      </c>
    </row>
    <row r="21" spans="1:6" ht="12.75" customHeight="1">
      <c r="A21" s="116">
        <v>38971</v>
      </c>
      <c r="B21" s="117">
        <v>10.7124016</v>
      </c>
      <c r="C21" s="117">
        <v>11.03343</v>
      </c>
      <c r="D21" s="117">
        <v>11.0158522</v>
      </c>
      <c r="E21" s="117">
        <v>10.8724903</v>
      </c>
      <c r="F21" s="117">
        <v>10.7689581</v>
      </c>
    </row>
    <row r="22" spans="1:6" ht="12.75" customHeight="1">
      <c r="A22" s="116">
        <v>38972</v>
      </c>
      <c r="B22" s="117">
        <v>10.7147226</v>
      </c>
      <c r="C22" s="117">
        <v>11.0217897</v>
      </c>
      <c r="D22" s="117">
        <v>11.0133082</v>
      </c>
      <c r="E22" s="117">
        <v>10.8665584</v>
      </c>
      <c r="F22" s="117">
        <v>10.7601165</v>
      </c>
    </row>
    <row r="23" spans="1:6" ht="12.75" customHeight="1">
      <c r="A23" s="116">
        <v>38973</v>
      </c>
      <c r="B23" s="117">
        <v>10.7274529</v>
      </c>
      <c r="C23" s="117">
        <v>11.0312903</v>
      </c>
      <c r="D23" s="117">
        <v>11.0254651</v>
      </c>
      <c r="E23" s="117">
        <v>10.8806294</v>
      </c>
      <c r="F23" s="117">
        <v>10.7759718</v>
      </c>
    </row>
    <row r="24" spans="1:6" ht="12.75" customHeight="1">
      <c r="A24" s="116">
        <v>38974</v>
      </c>
      <c r="B24" s="117">
        <v>10.7312</v>
      </c>
      <c r="C24" s="117">
        <v>11.0363746</v>
      </c>
      <c r="D24" s="117">
        <v>11.0204169</v>
      </c>
      <c r="E24" s="117">
        <v>10.8818308</v>
      </c>
      <c r="F24" s="117">
        <v>10.7829787</v>
      </c>
    </row>
    <row r="25" spans="1:6" ht="12.75" customHeight="1">
      <c r="A25" s="107">
        <v>38975</v>
      </c>
      <c r="B25" s="108">
        <v>10.7314212</v>
      </c>
      <c r="C25" s="108">
        <v>11.0227592</v>
      </c>
      <c r="D25" s="108">
        <v>11.011573</v>
      </c>
      <c r="E25" s="108">
        <v>10.8772092</v>
      </c>
      <c r="F25" s="108">
        <v>10.7777607</v>
      </c>
    </row>
    <row r="26" spans="1:6" ht="12.75" customHeight="1">
      <c r="A26" s="116">
        <v>38978</v>
      </c>
      <c r="B26" s="117">
        <v>10.7440798</v>
      </c>
      <c r="C26" s="117">
        <v>11.0414834</v>
      </c>
      <c r="D26" s="117">
        <v>11.0250491</v>
      </c>
      <c r="E26" s="117">
        <v>10.8934514</v>
      </c>
      <c r="F26" s="117">
        <v>10.789151</v>
      </c>
    </row>
    <row r="27" spans="1:6" ht="12.75" customHeight="1">
      <c r="A27" s="116">
        <v>38979</v>
      </c>
      <c r="B27" s="117">
        <v>10.7514283</v>
      </c>
      <c r="C27" s="117">
        <v>11.0481694</v>
      </c>
      <c r="D27" s="117">
        <v>11.0293644</v>
      </c>
      <c r="E27" s="117">
        <v>10.8953011</v>
      </c>
      <c r="F27" s="117">
        <v>10.7962328</v>
      </c>
    </row>
    <row r="28" spans="1:6" ht="12.75" customHeight="1">
      <c r="A28" s="116">
        <v>38980</v>
      </c>
      <c r="B28" s="117">
        <v>10.7574234</v>
      </c>
      <c r="C28" s="117">
        <v>11.0467959</v>
      </c>
      <c r="D28" s="117">
        <v>11.0319319</v>
      </c>
      <c r="E28" s="117">
        <v>10.893729</v>
      </c>
      <c r="F28" s="117">
        <v>10.7963835</v>
      </c>
    </row>
    <row r="29" spans="1:6" ht="12.75" customHeight="1">
      <c r="A29" s="116">
        <v>38981</v>
      </c>
      <c r="B29" s="117">
        <v>10.7570366</v>
      </c>
      <c r="C29" s="117">
        <v>11.0509234</v>
      </c>
      <c r="D29" s="117">
        <v>11.0324844</v>
      </c>
      <c r="E29" s="117">
        <v>10.89831</v>
      </c>
      <c r="F29" s="117">
        <v>10.8020694</v>
      </c>
    </row>
    <row r="30" spans="1:6" ht="12.75" customHeight="1">
      <c r="A30" s="107">
        <v>38982</v>
      </c>
      <c r="B30" s="108">
        <v>10.7580616</v>
      </c>
      <c r="C30" s="108">
        <v>11.053179</v>
      </c>
      <c r="D30" s="108">
        <v>11.0362723</v>
      </c>
      <c r="E30" s="108">
        <v>10.8788788</v>
      </c>
      <c r="F30" s="108">
        <v>10.8034598</v>
      </c>
    </row>
    <row r="31" spans="1:8" s="119" customFormat="1" ht="12.75" customHeight="1">
      <c r="A31" s="116">
        <v>38985</v>
      </c>
      <c r="B31" s="117">
        <v>10.7629936</v>
      </c>
      <c r="C31" s="117">
        <v>11.0564612</v>
      </c>
      <c r="D31" s="117">
        <v>11.0376642</v>
      </c>
      <c r="E31" s="117">
        <v>10.902646</v>
      </c>
      <c r="F31" s="117">
        <v>10.8048112</v>
      </c>
      <c r="G31" s="118"/>
      <c r="H31" s="118"/>
    </row>
    <row r="32" spans="1:8" s="119" customFormat="1" ht="12.75" customHeight="1">
      <c r="A32" s="116">
        <v>38986</v>
      </c>
      <c r="B32" s="117">
        <v>10.7776095</v>
      </c>
      <c r="C32" s="117">
        <v>11.0769749</v>
      </c>
      <c r="D32" s="117">
        <v>11.0732525</v>
      </c>
      <c r="E32" s="117">
        <v>10.9205376</v>
      </c>
      <c r="F32" s="117">
        <v>10.8237145</v>
      </c>
      <c r="G32" s="118"/>
      <c r="H32" s="118"/>
    </row>
    <row r="33" spans="1:8" s="119" customFormat="1" ht="12.75" customHeight="1">
      <c r="A33" s="116">
        <v>38987</v>
      </c>
      <c r="B33" s="117">
        <v>10.8005326</v>
      </c>
      <c r="C33" s="117">
        <v>11.1097417</v>
      </c>
      <c r="D33" s="117">
        <v>11.1137546</v>
      </c>
      <c r="E33" s="117">
        <v>10.949766</v>
      </c>
      <c r="F33" s="117">
        <v>10.8622819</v>
      </c>
      <c r="G33" s="118"/>
      <c r="H33" s="118"/>
    </row>
    <row r="34" spans="1:8" s="119" customFormat="1" ht="12.75" customHeight="1">
      <c r="A34" s="116">
        <v>38988</v>
      </c>
      <c r="B34" s="117">
        <v>10.801159</v>
      </c>
      <c r="C34" s="117">
        <v>11.1154191</v>
      </c>
      <c r="D34" s="117">
        <v>11.1302714</v>
      </c>
      <c r="E34" s="117">
        <v>10.956965</v>
      </c>
      <c r="F34" s="117">
        <v>10.8812468</v>
      </c>
      <c r="G34" s="118"/>
      <c r="H34" s="118"/>
    </row>
    <row r="35" spans="1:8" s="119" customFormat="1" ht="12.75" customHeight="1">
      <c r="A35" s="116">
        <v>38989</v>
      </c>
      <c r="B35" s="117">
        <v>10.8037368</v>
      </c>
      <c r="C35" s="117">
        <v>11.1310528</v>
      </c>
      <c r="D35" s="117">
        <v>11.1341627</v>
      </c>
      <c r="E35" s="117">
        <v>10.9601491</v>
      </c>
      <c r="F35" s="117">
        <v>10.8822584</v>
      </c>
      <c r="G35" s="118"/>
      <c r="H35" s="118"/>
    </row>
    <row r="36" spans="1:6" ht="4.5" customHeight="1">
      <c r="A36" s="109"/>
      <c r="B36" s="110"/>
      <c r="C36" s="110"/>
      <c r="D36" s="110"/>
      <c r="E36" s="110"/>
      <c r="F36" s="110"/>
    </row>
    <row r="37" spans="1:6" ht="24" customHeight="1">
      <c r="A37" s="147" t="s">
        <v>98</v>
      </c>
      <c r="B37" s="148"/>
      <c r="C37" s="148"/>
      <c r="D37" s="148"/>
      <c r="E37" s="148"/>
      <c r="F37" s="148"/>
    </row>
    <row r="38" ht="12" customHeight="1"/>
    <row r="39" spans="1:6" ht="15.75">
      <c r="A39" s="73" t="s">
        <v>99</v>
      </c>
      <c r="B39" s="101"/>
      <c r="C39" s="74"/>
      <c r="D39" s="75"/>
      <c r="E39" s="75"/>
      <c r="F39" s="74"/>
    </row>
    <row r="40" spans="1:6" ht="20.25">
      <c r="A40" s="102" t="s">
        <v>100</v>
      </c>
      <c r="B40" s="101"/>
      <c r="C40" s="78"/>
      <c r="D40" s="80"/>
      <c r="E40" s="79"/>
      <c r="F40" s="78"/>
    </row>
    <row r="41" spans="1:6" ht="4.5" customHeight="1">
      <c r="A41" s="77"/>
      <c r="B41" s="101"/>
      <c r="C41" s="78"/>
      <c r="D41" s="80"/>
      <c r="E41" s="79"/>
      <c r="F41" s="78"/>
    </row>
    <row r="42" spans="1:6" ht="12" customHeight="1">
      <c r="A42" s="103"/>
      <c r="B42" s="104" t="s">
        <v>29</v>
      </c>
      <c r="C42" s="104" t="s">
        <v>30</v>
      </c>
      <c r="D42" s="104" t="s">
        <v>31</v>
      </c>
      <c r="E42" s="104" t="s">
        <v>32</v>
      </c>
      <c r="F42" s="104" t="s">
        <v>33</v>
      </c>
    </row>
    <row r="43" spans="1:6" ht="12.75" customHeight="1">
      <c r="A43" s="116">
        <v>38957</v>
      </c>
      <c r="B43" s="117">
        <v>64.4525601</v>
      </c>
      <c r="C43" s="117">
        <v>68.4606464</v>
      </c>
      <c r="D43" s="117">
        <v>12.7022819</v>
      </c>
      <c r="E43" s="117">
        <v>64.3637909</v>
      </c>
      <c r="F43" s="117">
        <v>64.8405224</v>
      </c>
    </row>
    <row r="44" spans="1:6" ht="12.75" customHeight="1">
      <c r="A44" s="116">
        <v>38958</v>
      </c>
      <c r="B44" s="117">
        <v>64.6862504</v>
      </c>
      <c r="C44" s="117">
        <v>68.6796522</v>
      </c>
      <c r="D44" s="117">
        <v>12.7500161</v>
      </c>
      <c r="E44" s="117">
        <v>64.5670843</v>
      </c>
      <c r="F44" s="117">
        <v>65.104352</v>
      </c>
    </row>
    <row r="45" spans="1:6" ht="12.75" customHeight="1">
      <c r="A45" s="116">
        <v>38959</v>
      </c>
      <c r="B45" s="117">
        <v>64.9247877</v>
      </c>
      <c r="C45" s="117">
        <v>68.9445292</v>
      </c>
      <c r="D45" s="117">
        <v>12.7973045</v>
      </c>
      <c r="E45" s="117">
        <v>64.8185235</v>
      </c>
      <c r="F45" s="117">
        <v>65.3556433</v>
      </c>
    </row>
    <row r="46" spans="1:6" ht="12.75" customHeight="1">
      <c r="A46" s="116">
        <v>38960</v>
      </c>
      <c r="B46" s="117">
        <v>65.412552</v>
      </c>
      <c r="C46" s="117">
        <v>69.4595422</v>
      </c>
      <c r="D46" s="117">
        <v>12.9023822</v>
      </c>
      <c r="E46" s="117">
        <v>65.3401665</v>
      </c>
      <c r="F46" s="117">
        <v>65.853688</v>
      </c>
    </row>
    <row r="47" spans="1:6" ht="12.75" customHeight="1">
      <c r="A47" s="107">
        <v>38961</v>
      </c>
      <c r="B47" s="108">
        <v>66.0314065</v>
      </c>
      <c r="C47" s="108">
        <v>70.0915539</v>
      </c>
      <c r="D47" s="108">
        <v>13.0174211</v>
      </c>
      <c r="E47" s="108">
        <v>65.9576854</v>
      </c>
      <c r="F47" s="108">
        <v>66.5148165</v>
      </c>
    </row>
    <row r="48" spans="1:6" ht="12.75" customHeight="1">
      <c r="A48" s="116">
        <v>38964</v>
      </c>
      <c r="B48" s="117">
        <v>66.1546391</v>
      </c>
      <c r="C48" s="117">
        <v>70.2328209</v>
      </c>
      <c r="D48" s="117">
        <v>13.0544362</v>
      </c>
      <c r="E48" s="117">
        <v>66.0872768</v>
      </c>
      <c r="F48" s="117">
        <v>66.6380464</v>
      </c>
    </row>
    <row r="49" spans="1:6" ht="12.75" customHeight="1">
      <c r="A49" s="116">
        <v>38965</v>
      </c>
      <c r="B49" s="117">
        <v>66.5513043</v>
      </c>
      <c r="C49" s="117">
        <v>70.6801447</v>
      </c>
      <c r="D49" s="117">
        <v>13.13091</v>
      </c>
      <c r="E49" s="117">
        <v>66.4780168</v>
      </c>
      <c r="F49" s="117">
        <v>67.0423242</v>
      </c>
    </row>
    <row r="50" spans="1:6" ht="12.75" customHeight="1">
      <c r="A50" s="116">
        <v>38966</v>
      </c>
      <c r="B50" s="117">
        <v>66.4509876</v>
      </c>
      <c r="C50" s="117">
        <v>70.6020312</v>
      </c>
      <c r="D50" s="117">
        <v>13.1141957</v>
      </c>
      <c r="E50" s="117">
        <v>66.4355874</v>
      </c>
      <c r="F50" s="117">
        <v>66.961966</v>
      </c>
    </row>
    <row r="51" spans="1:6" ht="12.75" customHeight="1">
      <c r="A51" s="116">
        <v>38967</v>
      </c>
      <c r="B51" s="117">
        <v>66.2564436</v>
      </c>
      <c r="C51" s="117">
        <v>70.3898564</v>
      </c>
      <c r="D51" s="117">
        <v>13.0721238</v>
      </c>
      <c r="E51" s="117">
        <v>66.2400765</v>
      </c>
      <c r="F51" s="117">
        <v>66.757657</v>
      </c>
    </row>
    <row r="52" spans="1:6" ht="12.75" customHeight="1">
      <c r="A52" s="107">
        <v>38968</v>
      </c>
      <c r="B52" s="108">
        <v>66.1962787</v>
      </c>
      <c r="C52" s="108">
        <v>70.3792346</v>
      </c>
      <c r="D52" s="108">
        <v>13.0766095</v>
      </c>
      <c r="E52" s="108">
        <v>66.1629975</v>
      </c>
      <c r="F52" s="108">
        <v>66.7201552</v>
      </c>
    </row>
    <row r="53" spans="1:6" ht="12.75" customHeight="1">
      <c r="A53" s="116">
        <v>38971</v>
      </c>
      <c r="B53" s="117">
        <v>65.3800877</v>
      </c>
      <c r="C53" s="117">
        <v>69.4916264</v>
      </c>
      <c r="D53" s="117">
        <v>12.9133111</v>
      </c>
      <c r="E53" s="117">
        <v>65.3180716</v>
      </c>
      <c r="F53" s="117">
        <v>65.8642561</v>
      </c>
    </row>
    <row r="54" spans="1:6" ht="12.75" customHeight="1">
      <c r="A54" s="116">
        <v>38972</v>
      </c>
      <c r="B54" s="117">
        <v>65.2892823</v>
      </c>
      <c r="C54" s="117">
        <v>69.4378131</v>
      </c>
      <c r="D54" s="117">
        <v>12.9054638</v>
      </c>
      <c r="E54" s="117">
        <v>65.21547</v>
      </c>
      <c r="F54" s="117">
        <v>65.8095908</v>
      </c>
    </row>
    <row r="55" spans="1:6" ht="12.75" customHeight="1">
      <c r="A55" s="116">
        <v>38973</v>
      </c>
      <c r="B55" s="117">
        <v>65.5924809</v>
      </c>
      <c r="C55" s="117">
        <v>69.7258628</v>
      </c>
      <c r="D55" s="117">
        <v>12.9696417</v>
      </c>
      <c r="E55" s="117">
        <v>65.5542571</v>
      </c>
      <c r="F55" s="117">
        <v>66.1161166</v>
      </c>
    </row>
    <row r="56" spans="1:6" ht="12.75" customHeight="1">
      <c r="A56" s="116">
        <v>38974</v>
      </c>
      <c r="B56" s="117">
        <v>65.6157745</v>
      </c>
      <c r="C56" s="117">
        <v>69.6971212</v>
      </c>
      <c r="D56" s="117">
        <v>12.9639</v>
      </c>
      <c r="E56" s="117">
        <v>65.5607637</v>
      </c>
      <c r="F56" s="117">
        <v>66.1465878</v>
      </c>
    </row>
    <row r="57" spans="1:6" ht="12.75" customHeight="1">
      <c r="A57" s="107">
        <v>38975</v>
      </c>
      <c r="B57" s="108">
        <v>65.9000861</v>
      </c>
      <c r="C57" s="108">
        <v>70.0186007</v>
      </c>
      <c r="D57" s="108">
        <v>13.0207108</v>
      </c>
      <c r="E57" s="108">
        <v>65.7847123</v>
      </c>
      <c r="F57" s="108">
        <v>66.441769</v>
      </c>
    </row>
    <row r="58" spans="1:6" ht="12.75" customHeight="1">
      <c r="A58" s="116">
        <v>38978</v>
      </c>
      <c r="B58" s="117">
        <v>66.4908854</v>
      </c>
      <c r="C58" s="117">
        <v>70.6892266</v>
      </c>
      <c r="D58" s="117">
        <v>13.1373765</v>
      </c>
      <c r="E58" s="117">
        <v>66.3473717</v>
      </c>
      <c r="F58" s="117">
        <v>67.0600403</v>
      </c>
    </row>
    <row r="59" spans="1:6" ht="12.75" customHeight="1">
      <c r="A59" s="116">
        <v>38979</v>
      </c>
      <c r="B59" s="117">
        <v>66.2932317</v>
      </c>
      <c r="C59" s="117">
        <v>70.4306025</v>
      </c>
      <c r="D59" s="117">
        <v>13.0970291</v>
      </c>
      <c r="E59" s="117">
        <v>66.1188021</v>
      </c>
      <c r="F59" s="117">
        <v>66.8877503</v>
      </c>
    </row>
    <row r="60" spans="1:6" ht="12.75" customHeight="1">
      <c r="A60" s="116">
        <v>38980</v>
      </c>
      <c r="B60" s="117">
        <v>66.4231811</v>
      </c>
      <c r="C60" s="117">
        <v>70.5961719</v>
      </c>
      <c r="D60" s="117">
        <v>13.1138999</v>
      </c>
      <c r="E60" s="117">
        <v>66.2047728</v>
      </c>
      <c r="F60" s="117">
        <v>67.0366214</v>
      </c>
    </row>
    <row r="61" spans="1:6" ht="12.75" customHeight="1">
      <c r="A61" s="116">
        <v>38981</v>
      </c>
      <c r="B61" s="117">
        <v>66.3682647</v>
      </c>
      <c r="C61" s="117">
        <v>70.51251</v>
      </c>
      <c r="D61" s="117">
        <v>13.0916943</v>
      </c>
      <c r="E61" s="117">
        <v>66.1836984</v>
      </c>
      <c r="F61" s="117">
        <v>66.9542258</v>
      </c>
    </row>
    <row r="62" spans="1:6" ht="12.75" customHeight="1">
      <c r="A62" s="107">
        <v>38982</v>
      </c>
      <c r="B62" s="108">
        <v>66.1978217</v>
      </c>
      <c r="C62" s="108">
        <v>70.3522818</v>
      </c>
      <c r="D62" s="108">
        <v>13.0547841</v>
      </c>
      <c r="E62" s="108">
        <v>66.0522985</v>
      </c>
      <c r="F62" s="108">
        <v>66.7824199</v>
      </c>
    </row>
    <row r="63" spans="1:8" s="119" customFormat="1" ht="12.75" customHeight="1">
      <c r="A63" s="116">
        <v>38985</v>
      </c>
      <c r="B63" s="117">
        <v>66.1972354</v>
      </c>
      <c r="C63" s="117">
        <v>70.3727856</v>
      </c>
      <c r="D63" s="117">
        <v>13.0546542</v>
      </c>
      <c r="E63" s="117">
        <v>66.0192487</v>
      </c>
      <c r="F63" s="117">
        <v>66.7815574</v>
      </c>
      <c r="G63" s="118"/>
      <c r="H63" s="118"/>
    </row>
    <row r="64" spans="1:8" s="119" customFormat="1" ht="12.75" customHeight="1">
      <c r="A64" s="116">
        <v>38986</v>
      </c>
      <c r="B64" s="117">
        <v>66.7745037</v>
      </c>
      <c r="C64" s="117">
        <v>71.0218691</v>
      </c>
      <c r="D64" s="117">
        <v>13.18411</v>
      </c>
      <c r="E64" s="117">
        <v>66.6072581</v>
      </c>
      <c r="F64" s="117">
        <v>67.3693023</v>
      </c>
      <c r="G64" s="118"/>
      <c r="H64" s="118"/>
    </row>
    <row r="65" spans="1:8" s="119" customFormat="1" ht="12.75" customHeight="1">
      <c r="A65" s="116">
        <v>38987</v>
      </c>
      <c r="B65" s="117">
        <v>67.2346041</v>
      </c>
      <c r="C65" s="117">
        <v>71.4837258</v>
      </c>
      <c r="D65" s="117">
        <v>13.2778653</v>
      </c>
      <c r="E65" s="117">
        <v>67.0809481</v>
      </c>
      <c r="F65" s="117">
        <v>67.8265817</v>
      </c>
      <c r="G65" s="118"/>
      <c r="H65" s="118"/>
    </row>
    <row r="66" spans="1:8" s="119" customFormat="1" ht="12.75" customHeight="1">
      <c r="A66" s="116">
        <v>38988</v>
      </c>
      <c r="B66" s="117">
        <v>67.3489386</v>
      </c>
      <c r="C66" s="117">
        <v>71.5650469</v>
      </c>
      <c r="D66" s="117">
        <v>13.2898667</v>
      </c>
      <c r="E66" s="117">
        <v>67.1911405</v>
      </c>
      <c r="F66" s="117">
        <v>67.955369</v>
      </c>
      <c r="G66" s="118"/>
      <c r="H66" s="118"/>
    </row>
    <row r="67" spans="1:8" s="119" customFormat="1" ht="12.75" customHeight="1">
      <c r="A67" s="116">
        <v>38989</v>
      </c>
      <c r="B67" s="108">
        <v>67.3293285</v>
      </c>
      <c r="C67" s="108">
        <v>71.5568318</v>
      </c>
      <c r="D67" s="108">
        <v>13.2786761</v>
      </c>
      <c r="E67" s="108">
        <v>67.1545843</v>
      </c>
      <c r="F67" s="108">
        <v>67.9196462</v>
      </c>
      <c r="G67" s="118"/>
      <c r="H67" s="118"/>
    </row>
    <row r="68" spans="1:6" ht="4.5" customHeight="1">
      <c r="A68" s="109"/>
      <c r="B68" s="110"/>
      <c r="C68" s="110"/>
      <c r="D68" s="110"/>
      <c r="E68" s="110"/>
      <c r="F68" s="110"/>
    </row>
    <row r="69" spans="1:6" ht="22.5" customHeight="1">
      <c r="A69" s="147" t="s">
        <v>98</v>
      </c>
      <c r="B69" s="148"/>
      <c r="C69" s="148"/>
      <c r="D69" s="148"/>
      <c r="E69" s="148"/>
      <c r="F69" s="148"/>
    </row>
    <row r="71" ht="12.75">
      <c r="B71" s="139"/>
    </row>
  </sheetData>
  <sheetProtection/>
  <mergeCells count="2">
    <mergeCell ref="A37:F37"/>
    <mergeCell ref="A69:F6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MBerdejo</cp:lastModifiedBy>
  <dcterms:created xsi:type="dcterms:W3CDTF">2006-06-28T14:05:03Z</dcterms:created>
  <dcterms:modified xsi:type="dcterms:W3CDTF">2006-10-05T15:46:14Z</dcterms:modified>
  <cp:category/>
  <cp:version/>
  <cp:contentType/>
  <cp:contentStatus/>
</cp:coreProperties>
</file>