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<sst xmlns="http://schemas.openxmlformats.org/spreadsheetml/2006/main" count="120" uniqueCount="49">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</sst>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4" t="s">
        <v>0</v>
      </c>
      <c r="C2" s="24"/>
      <c r="D2" s="24"/>
      <c r="E2" s="24"/>
      <c r="F2" s="24"/>
      <c r="G2" s="24"/>
      <c r="H2" s="38"/>
      <c r="I2" s="38"/>
      <c r="J2" s="38"/>
      <c r="K2" s="38"/>
    </row>
    <row r="3" spans="2:11" ht="30.75">
      <c r="B3" s="24" t="s">
        <v>35</v>
      </c>
      <c r="C3" s="24"/>
      <c r="D3" s="24"/>
      <c r="E3" s="24"/>
      <c r="F3" s="24"/>
      <c r="G3" s="24"/>
      <c r="H3" s="38"/>
      <c r="I3" s="38"/>
      <c r="J3" s="38"/>
      <c r="K3" s="38"/>
    </row>
    <row r="4" spans="2:11" ht="18.75" customHeight="1">
      <c r="B4" s="25">
        <v>38990</v>
      </c>
      <c r="C4" s="25"/>
      <c r="D4" s="25"/>
      <c r="E4" s="25"/>
      <c r="F4" s="25"/>
      <c r="G4" s="25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6" t="s">
        <v>6</v>
      </c>
      <c r="C10" s="26"/>
      <c r="D10" s="26" t="s">
        <v>7</v>
      </c>
      <c r="E10" s="26" t="s">
        <v>34</v>
      </c>
      <c r="F10" s="26" t="s">
        <v>7</v>
      </c>
      <c r="G10" s="26" t="s">
        <v>33</v>
      </c>
      <c r="H10" s="6"/>
      <c r="I10" s="6"/>
      <c r="J10" s="6"/>
      <c r="K10" s="6"/>
    </row>
    <row r="11" spans="2:11" ht="16.5" customHeight="1">
      <c r="B11" s="29"/>
      <c r="C11" s="29"/>
      <c r="D11" s="27"/>
      <c r="E11" s="27"/>
      <c r="F11" s="27"/>
      <c r="G11" s="27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8400166.33</v>
      </c>
      <c r="E13" s="41">
        <f>+D13/$D$20*100</f>
        <v>14.027456866186688</v>
      </c>
      <c r="F13" s="35">
        <v>15664901.98</v>
      </c>
      <c r="G13" s="34">
        <f>+F13/$F$20*100</f>
        <v>17.58355990847088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10134995.14</v>
      </c>
      <c r="E14" s="41">
        <f>+D14/$D$20*100</f>
        <v>16.924451443018242</v>
      </c>
      <c r="F14" s="35">
        <v>29969907</v>
      </c>
      <c r="G14" s="34">
        <f>+F14/$F$20*100</f>
        <v>33.64066087733035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23904441.92</v>
      </c>
      <c r="E15" s="41">
        <f>+D15/$D$20*100</f>
        <v>39.91808194863029</v>
      </c>
      <c r="F15" s="35">
        <v>8117024.78</v>
      </c>
      <c r="G15" s="34">
        <f>+F15/$F$20*100</f>
        <v>9.111208718694622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4306977.6</v>
      </c>
      <c r="E16" s="41">
        <f>+D16/$D$20*100</f>
        <v>7.1922316933017525</v>
      </c>
      <c r="F16" s="35">
        <v>8811461.19</v>
      </c>
      <c r="G16" s="34">
        <f>+F16/$F$20*100</f>
        <v>9.890700619342853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1647733.22</v>
      </c>
      <c r="E17" s="41">
        <f>+D17/$D$20*100</f>
        <v>2.7515534529341754</v>
      </c>
      <c r="F17" s="35">
        <v>8787992.22</v>
      </c>
      <c r="G17" s="34">
        <f>+F17/$F$20*100</f>
        <v>9.864357138833881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11489429.58</v>
      </c>
      <c r="E18" s="41">
        <f>+D18/$D$20*100</f>
        <v>19.18622459592886</v>
      </c>
      <c r="F18" s="35">
        <v>17737054.79</v>
      </c>
      <c r="G18" s="34">
        <f>+F18/$F$20*100</f>
        <v>19.909512737327407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59883743.79</v>
      </c>
      <c r="E20" s="31">
        <f>+D20/$D$20*100</f>
        <v>100</v>
      </c>
      <c r="F20" s="18">
        <f>SUM(F13:F18)</f>
        <v>89088341.96000001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6" t="s">
        <v>6</v>
      </c>
      <c r="C29" s="26"/>
      <c r="D29" s="26" t="s">
        <v>7</v>
      </c>
      <c r="E29" s="26" t="s">
        <v>30</v>
      </c>
      <c r="F29" s="26" t="s">
        <v>7</v>
      </c>
      <c r="G29" s="26" t="s">
        <v>19</v>
      </c>
      <c r="H29" s="6"/>
      <c r="I29" s="6"/>
      <c r="J29" s="6"/>
      <c r="K29" s="6"/>
    </row>
    <row r="30" spans="2:11" ht="12.75" customHeight="1">
      <c r="B30" s="29"/>
      <c r="C30" s="29"/>
      <c r="D30" s="27"/>
      <c r="E30" s="27"/>
      <c r="F30" s="27"/>
      <c r="G30" s="27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276330.96</v>
      </c>
      <c r="E32" s="34">
        <f>+D32/$D$38*100</f>
        <v>13.418543141405955</v>
      </c>
      <c r="F32" s="35">
        <v>135468.31</v>
      </c>
      <c r="G32" s="34">
        <f>+F32/$F$38*100</f>
        <v>11.309019614560896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273280.91</v>
      </c>
      <c r="E33" s="34">
        <f>+D33/$D$38*100</f>
        <v>13.27043368776947</v>
      </c>
      <c r="F33" s="35">
        <v>569313.39</v>
      </c>
      <c r="G33" s="34">
        <f>+F33/$F$38*100</f>
        <v>47.526807519353845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1390779.26</v>
      </c>
      <c r="E34" s="34">
        <f>+D34/$D$38*100</f>
        <v>67.53579656974611</v>
      </c>
      <c r="F34" s="35">
        <v>423941.78</v>
      </c>
      <c r="G34" s="34">
        <f>+F34/$F$38*100</f>
        <v>35.39105127576967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>
        <v>32653.08</v>
      </c>
      <c r="E35" s="34">
        <f>+D35/$D$38*100</f>
        <v>1.5856231335054891</v>
      </c>
      <c r="F35" s="35">
        <v>64278.82</v>
      </c>
      <c r="G35" s="34">
        <f>+F35/$F$38*100</f>
        <v>5.366055250713833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86277.41</v>
      </c>
      <c r="E36" s="34">
        <f>+D36/$D$38*100</f>
        <v>4.189603467572977</v>
      </c>
      <c r="F36" s="35">
        <v>4876.16</v>
      </c>
      <c r="G36" s="34">
        <f>+F36/$F$38*100</f>
        <v>0.4070663396017656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2059321.6199999999</v>
      </c>
      <c r="E38" s="31">
        <f>+D38/$D$38*100</f>
        <v>100</v>
      </c>
      <c r="F38" s="18">
        <f>SUM(F32:F36)</f>
        <v>1197878.46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4" t="s">
        <v>0</v>
      </c>
      <c r="C2" s="24"/>
      <c r="D2" s="24"/>
      <c r="E2" s="24"/>
      <c r="F2" s="24"/>
      <c r="G2" s="24"/>
    </row>
    <row r="3" spans="2:7" ht="30.75">
      <c r="B3" s="24" t="s">
        <v>48</v>
      </c>
      <c r="C3" s="24"/>
      <c r="D3" s="24"/>
      <c r="E3" s="24"/>
      <c r="F3" s="24"/>
      <c r="G3" s="24"/>
    </row>
    <row r="4" spans="2:7" ht="18.75">
      <c r="B4" s="25">
        <v>38990</v>
      </c>
      <c r="C4" s="25"/>
      <c r="D4" s="25"/>
      <c r="E4" s="25"/>
      <c r="F4" s="25"/>
      <c r="G4" s="25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2" t="s">
        <v>1</v>
      </c>
      <c r="C7" s="22"/>
      <c r="D7" s="22"/>
      <c r="E7" s="22"/>
      <c r="F7" s="22"/>
      <c r="G7" s="22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3" t="s">
        <v>47</v>
      </c>
      <c r="E9" s="23"/>
      <c r="F9" s="23" t="s">
        <v>46</v>
      </c>
      <c r="G9" s="23"/>
    </row>
    <row r="10" spans="2:7" ht="12.75" customHeight="1">
      <c r="B10" s="26" t="s">
        <v>6</v>
      </c>
      <c r="C10" s="26"/>
      <c r="D10" s="26" t="s">
        <v>7</v>
      </c>
      <c r="E10" s="26" t="s">
        <v>45</v>
      </c>
      <c r="F10" s="26" t="s">
        <v>7</v>
      </c>
      <c r="G10" s="26" t="s">
        <v>44</v>
      </c>
    </row>
    <row r="11" spans="2:7" ht="12.75" customHeight="1">
      <c r="B11" s="29"/>
      <c r="C11" s="29"/>
      <c r="D11" s="27"/>
      <c r="E11" s="27"/>
      <c r="F11" s="27"/>
      <c r="G11" s="27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5654144.48</v>
      </c>
      <c r="E13" s="45">
        <f>+D13/$D$20*100</f>
        <v>24.611730554876754</v>
      </c>
      <c r="F13" s="35">
        <v>18410923.83</v>
      </c>
      <c r="G13" s="9">
        <f>+F13/$F$20*100</f>
        <v>14.611993503775892</v>
      </c>
    </row>
    <row r="14" spans="2:7" ht="13.5">
      <c r="B14" s="5">
        <v>2</v>
      </c>
      <c r="C14" s="5" t="s">
        <v>13</v>
      </c>
      <c r="D14" s="35">
        <v>6137495.18</v>
      </c>
      <c r="E14" s="45">
        <f>+D14/$D$20*100</f>
        <v>26.715691151212813</v>
      </c>
      <c r="F14" s="35">
        <v>33967406.96</v>
      </c>
      <c r="G14" s="9">
        <f>+F14/$F$20*100</f>
        <v>26.958534749401114</v>
      </c>
    </row>
    <row r="15" spans="2:7" ht="13.5">
      <c r="B15" s="5">
        <v>3</v>
      </c>
      <c r="C15" s="5" t="s">
        <v>14</v>
      </c>
      <c r="D15" s="35">
        <v>2184011.22</v>
      </c>
      <c r="E15" s="45">
        <f>+D15/$D$20*100</f>
        <v>9.506707135907439</v>
      </c>
      <c r="F15" s="35">
        <v>29837455.48</v>
      </c>
      <c r="G15" s="9">
        <f>+F15/$F$20*100</f>
        <v>23.680762012199498</v>
      </c>
    </row>
    <row r="16" spans="2:7" ht="13.5">
      <c r="B16" s="5">
        <v>4</v>
      </c>
      <c r="C16" s="5" t="s">
        <v>23</v>
      </c>
      <c r="D16" s="35">
        <v>1375530.93</v>
      </c>
      <c r="E16" s="45">
        <f>+D16/$D$20*100</f>
        <v>5.98750115756841</v>
      </c>
      <c r="F16" s="35">
        <v>11742907.86</v>
      </c>
      <c r="G16" s="9">
        <f>+F16/$F$20*100</f>
        <v>9.319863302359819</v>
      </c>
    </row>
    <row r="17" spans="2:7" ht="13.5">
      <c r="B17" s="5">
        <v>5</v>
      </c>
      <c r="C17" s="5" t="s">
        <v>15</v>
      </c>
      <c r="D17" s="35">
        <v>2141053.22</v>
      </c>
      <c r="E17" s="45">
        <f>+D17/$D$20*100</f>
        <v>9.319716738878109</v>
      </c>
      <c r="F17" s="35">
        <v>8294672.22</v>
      </c>
      <c r="G17" s="9">
        <f>+F17/$F$20*100</f>
        <v>6.5831404069521025</v>
      </c>
    </row>
    <row r="18" spans="2:7" ht="13.5">
      <c r="B18" s="5">
        <v>6</v>
      </c>
      <c r="C18" s="5" t="s">
        <v>16</v>
      </c>
      <c r="D18" s="35">
        <v>5481137.23</v>
      </c>
      <c r="E18" s="45">
        <f>+D18/$D$20*100</f>
        <v>23.858653261556473</v>
      </c>
      <c r="F18" s="35">
        <v>23745347.14</v>
      </c>
      <c r="G18" s="9">
        <f>+F18/$F$20*100</f>
        <v>18.84570602531158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22973372.26</v>
      </c>
      <c r="E20" s="31">
        <f>+D20/$D$20*100</f>
        <v>100</v>
      </c>
      <c r="F20" s="18">
        <f>SUM(F13:F18)</f>
        <v>125998713.49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2" t="s">
        <v>18</v>
      </c>
      <c r="C26" s="22"/>
      <c r="D26" s="22"/>
      <c r="E26" s="22"/>
      <c r="F26" s="22"/>
      <c r="G26" s="22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3" t="s">
        <v>43</v>
      </c>
      <c r="E28" s="23"/>
      <c r="F28" s="23" t="s">
        <v>42</v>
      </c>
      <c r="G28" s="23"/>
    </row>
    <row r="29" spans="2:7" ht="12.75" customHeight="1">
      <c r="B29" s="26" t="s">
        <v>6</v>
      </c>
      <c r="C29" s="26"/>
      <c r="D29" s="26" t="s">
        <v>7</v>
      </c>
      <c r="E29" s="26" t="s">
        <v>41</v>
      </c>
      <c r="F29" s="26" t="s">
        <v>7</v>
      </c>
      <c r="G29" s="26" t="s">
        <v>40</v>
      </c>
    </row>
    <row r="30" spans="2:7" ht="12.75" customHeight="1">
      <c r="B30" s="29"/>
      <c r="C30" s="29"/>
      <c r="D30" s="27"/>
      <c r="E30" s="27"/>
      <c r="F30" s="27"/>
      <c r="G30" s="27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>
        <v>206462.65</v>
      </c>
      <c r="E32" s="45">
        <f>+D32/$D$38*100</f>
        <v>82.4808635746634</v>
      </c>
      <c r="F32" s="35">
        <v>205336.62</v>
      </c>
      <c r="G32" s="9">
        <f>+F32/$F$38*100</f>
        <v>6.828883397061649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842594.3</v>
      </c>
      <c r="G33" s="9">
        <f>+F33/$F$38*100</f>
        <v>28.022172692473372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17.519136425336598</v>
      </c>
      <c r="F34" s="35">
        <v>1770867.87</v>
      </c>
      <c r="G34" s="9">
        <f>+F34/$F$38*100</f>
        <v>58.89378229676191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96931.9</v>
      </c>
      <c r="G35" s="9">
        <f>+F35/$F$38*100</f>
        <v>3.2236658154577587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91153.57</v>
      </c>
      <c r="G36" s="9">
        <f>+F36/$F$38*100</f>
        <v>3.0314957982453246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250315.82</v>
      </c>
      <c r="E38" s="31">
        <f>+D38/$D$38*100</f>
        <v>100</v>
      </c>
      <c r="F38" s="18">
        <f>SUM(F32:F36)</f>
        <v>3006884.26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0.75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8.75">
      <c r="B4" s="25">
        <v>38990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3" t="s">
        <v>2</v>
      </c>
      <c r="E9" s="23"/>
      <c r="F9" s="23" t="s">
        <v>3</v>
      </c>
      <c r="G9" s="23"/>
      <c r="H9" s="23" t="s">
        <v>4</v>
      </c>
      <c r="I9" s="23"/>
      <c r="J9" s="23" t="s">
        <v>5</v>
      </c>
      <c r="K9" s="23"/>
      <c r="L9" s="23" t="s">
        <v>24</v>
      </c>
      <c r="M9" s="23"/>
    </row>
    <row r="10" spans="2:13" ht="14.25" customHeight="1">
      <c r="B10" s="26" t="s">
        <v>6</v>
      </c>
      <c r="C10" s="26"/>
      <c r="D10" s="26" t="s">
        <v>7</v>
      </c>
      <c r="E10" s="26" t="s">
        <v>8</v>
      </c>
      <c r="F10" s="26" t="s">
        <v>7</v>
      </c>
      <c r="G10" s="26" t="s">
        <v>9</v>
      </c>
      <c r="H10" s="26" t="s">
        <v>7</v>
      </c>
      <c r="I10" s="26" t="s">
        <v>10</v>
      </c>
      <c r="J10" s="26" t="s">
        <v>7</v>
      </c>
      <c r="K10" s="26" t="s">
        <v>11</v>
      </c>
      <c r="L10" s="26" t="s">
        <v>7</v>
      </c>
      <c r="M10" s="26" t="s">
        <v>11</v>
      </c>
    </row>
    <row r="11" spans="2:13" ht="14.25" customHeight="1">
      <c r="B11" s="29"/>
      <c r="C11" s="29"/>
      <c r="D11" s="27"/>
      <c r="E11" s="27"/>
      <c r="F11" s="28"/>
      <c r="G11" s="28"/>
      <c r="H11" s="27"/>
      <c r="I11" s="27"/>
      <c r="J11" s="27"/>
      <c r="K11" s="27"/>
      <c r="L11" s="27"/>
      <c r="M11" s="27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6494537.09</v>
      </c>
      <c r="E13" s="9">
        <f aca="true" t="shared" si="0" ref="E13:E18">+D13/$D$20*100</f>
        <v>18.848270775033892</v>
      </c>
      <c r="F13" s="8">
        <v>7098953.45</v>
      </c>
      <c r="G13" s="9">
        <f aca="true" t="shared" si="1" ref="G13:G18">+F13/$F$20*100</f>
        <v>13.64166791792975</v>
      </c>
      <c r="H13" s="8">
        <v>3108131.66</v>
      </c>
      <c r="I13" s="9">
        <f aca="true" t="shared" si="2" ref="I13:I18">+H13/$H$20*100</f>
        <v>13.155414676871032</v>
      </c>
      <c r="J13" s="8">
        <v>6905455.49</v>
      </c>
      <c r="K13" s="9">
        <f aca="true" t="shared" si="3" ref="K13:K18">+J13/$J$20*100</f>
        <v>18.182307478752133</v>
      </c>
      <c r="L13" s="8">
        <v>457990.62</v>
      </c>
      <c r="M13" s="9">
        <f aca="true" t="shared" si="4" ref="M13:M18">+L13/$L$20*100</f>
        <v>52.5724846211141</v>
      </c>
    </row>
    <row r="14" spans="2:13" ht="13.5">
      <c r="B14" s="5">
        <v>2</v>
      </c>
      <c r="C14" s="5" t="s">
        <v>13</v>
      </c>
      <c r="D14" s="8">
        <v>10047569.98</v>
      </c>
      <c r="E14" s="9">
        <f t="shared" si="0"/>
        <v>29.159787216511518</v>
      </c>
      <c r="F14" s="8">
        <v>10394262.58</v>
      </c>
      <c r="G14" s="9">
        <f t="shared" si="1"/>
        <v>19.9740820061475</v>
      </c>
      <c r="H14" s="8">
        <v>7014284.02</v>
      </c>
      <c r="I14" s="9">
        <f t="shared" si="2"/>
        <v>29.68851549372588</v>
      </c>
      <c r="J14" s="8">
        <v>12470626.11</v>
      </c>
      <c r="K14" s="9">
        <f t="shared" si="3"/>
        <v>32.835597697057146</v>
      </c>
      <c r="L14" s="8">
        <v>178159.45</v>
      </c>
      <c r="M14" s="9">
        <f t="shared" si="4"/>
        <v>20.450822650540633</v>
      </c>
    </row>
    <row r="15" spans="2:13" ht="13.5">
      <c r="B15" s="5">
        <v>3</v>
      </c>
      <c r="C15" s="5" t="s">
        <v>14</v>
      </c>
      <c r="D15" s="8">
        <v>4716438.18</v>
      </c>
      <c r="E15" s="9">
        <f t="shared" si="0"/>
        <v>13.68791996695611</v>
      </c>
      <c r="F15" s="8">
        <v>20992348.24</v>
      </c>
      <c r="G15" s="9">
        <f t="shared" si="1"/>
        <v>40.3398396009509</v>
      </c>
      <c r="H15" s="8">
        <v>2266205.92</v>
      </c>
      <c r="I15" s="9">
        <f t="shared" si="2"/>
        <v>9.59189695998271</v>
      </c>
      <c r="J15" s="8">
        <v>4046474.36</v>
      </c>
      <c r="K15" s="9">
        <f t="shared" si="3"/>
        <v>10.654509485283317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2770871.93</v>
      </c>
      <c r="E16" s="9">
        <f t="shared" si="0"/>
        <v>8.04154995126539</v>
      </c>
      <c r="F16" s="8">
        <v>2731900.74</v>
      </c>
      <c r="G16" s="9">
        <f t="shared" si="1"/>
        <v>5.249743211068182</v>
      </c>
      <c r="H16" s="8">
        <v>4152024.08</v>
      </c>
      <c r="I16" s="9">
        <f t="shared" si="2"/>
        <v>17.573772444618367</v>
      </c>
      <c r="J16" s="8">
        <v>3463642.04</v>
      </c>
      <c r="K16" s="9">
        <f t="shared" si="3"/>
        <v>9.119891462454751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2726478.18</v>
      </c>
      <c r="E17" s="9">
        <f t="shared" si="0"/>
        <v>7.912711604648271</v>
      </c>
      <c r="F17" s="8">
        <v>2730251.72</v>
      </c>
      <c r="G17" s="9">
        <f t="shared" si="1"/>
        <v>5.2465743801428255</v>
      </c>
      <c r="H17" s="8">
        <v>1988541.21</v>
      </c>
      <c r="I17" s="9">
        <f t="shared" si="2"/>
        <v>8.416658971131513</v>
      </c>
      <c r="J17" s="8">
        <v>2990454.33</v>
      </c>
      <c r="K17" s="9">
        <f t="shared" si="3"/>
        <v>7.87397155885885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7701043.25</v>
      </c>
      <c r="E18" s="9">
        <f t="shared" si="0"/>
        <v>22.34976048558482</v>
      </c>
      <c r="F18" s="8">
        <v>8091033.17</v>
      </c>
      <c r="G18" s="9">
        <f t="shared" si="1"/>
        <v>15.54809288376084</v>
      </c>
      <c r="H18" s="8">
        <v>5097066.91</v>
      </c>
      <c r="I18" s="9">
        <f t="shared" si="2"/>
        <v>21.573741453670493</v>
      </c>
      <c r="J18" s="8">
        <v>8102330.8</v>
      </c>
      <c r="K18" s="9">
        <f t="shared" si="3"/>
        <v>21.333722317593818</v>
      </c>
      <c r="L18" s="8">
        <v>235010.24</v>
      </c>
      <c r="M18" s="9">
        <f t="shared" si="4"/>
        <v>26.976692728345252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34456938.61</v>
      </c>
      <c r="E20" s="19">
        <f>+D20/$D$20*100</f>
        <v>100</v>
      </c>
      <c r="F20" s="18">
        <f>SUM(F13:F18)</f>
        <v>52038749.9</v>
      </c>
      <c r="G20" s="19">
        <f>+F20/$F$20*100</f>
        <v>100</v>
      </c>
      <c r="H20" s="18">
        <f>SUM(H13:H18)</f>
        <v>23626253.8</v>
      </c>
      <c r="I20" s="19">
        <f>+H20/$H$20*100</f>
        <v>100</v>
      </c>
      <c r="J20" s="18">
        <f>SUM(J13:J18)</f>
        <v>37978983.129999995</v>
      </c>
      <c r="K20" s="19">
        <f>+J20/$J$20*100</f>
        <v>100</v>
      </c>
      <c r="L20" s="18">
        <f>SUM(L13:L18)</f>
        <v>871160.31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2" t="s">
        <v>18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3" t="s">
        <v>2</v>
      </c>
      <c r="E28" s="23"/>
      <c r="F28" s="23" t="s">
        <v>3</v>
      </c>
      <c r="G28" s="23"/>
      <c r="H28" s="23" t="s">
        <v>4</v>
      </c>
      <c r="I28" s="23"/>
      <c r="J28" s="23" t="s">
        <v>5</v>
      </c>
      <c r="K28" s="23"/>
      <c r="L28" s="23" t="s">
        <v>24</v>
      </c>
      <c r="M28" s="23"/>
    </row>
    <row r="29" spans="2:13" ht="12.75" customHeight="1">
      <c r="B29" s="26" t="s">
        <v>6</v>
      </c>
      <c r="C29" s="26"/>
      <c r="D29" s="26" t="s">
        <v>7</v>
      </c>
      <c r="E29" s="26" t="s">
        <v>19</v>
      </c>
      <c r="F29" s="26" t="s">
        <v>7</v>
      </c>
      <c r="G29" s="26" t="s">
        <v>20</v>
      </c>
      <c r="H29" s="26" t="s">
        <v>7</v>
      </c>
      <c r="I29" s="26" t="s">
        <v>21</v>
      </c>
      <c r="J29" s="26" t="s">
        <v>7</v>
      </c>
      <c r="K29" s="26" t="s">
        <v>8</v>
      </c>
      <c r="L29" s="26" t="s">
        <v>7</v>
      </c>
      <c r="M29" s="26" t="s">
        <v>8</v>
      </c>
    </row>
    <row r="30" spans="2:13" ht="12.75" customHeight="1">
      <c r="B30" s="29"/>
      <c r="C30" s="29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>
        <v>69470.34</v>
      </c>
      <c r="E32" s="9">
        <f>+D32/$D$38*100</f>
        <v>10.755323456525746</v>
      </c>
      <c r="F32" s="8"/>
      <c r="G32" s="9">
        <f>+F32/$F$38*100</f>
        <v>0</v>
      </c>
      <c r="H32" s="8">
        <v>69868.31</v>
      </c>
      <c r="I32" s="9">
        <f>+H32/$H$38*100</f>
        <v>7.8020963948373</v>
      </c>
      <c r="J32" s="8">
        <v>272460.62</v>
      </c>
      <c r="K32" s="9">
        <f>+J32/$J$38*100</f>
        <v>26.950661992551893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264872.8</v>
      </c>
      <c r="E33" s="9">
        <f>+D33/$D$38*100</f>
        <v>41.007322532690246</v>
      </c>
      <c r="F33" s="8"/>
      <c r="G33" s="9">
        <f>+F33/$F$38*100</f>
        <v>0</v>
      </c>
      <c r="H33" s="8">
        <v>275719.27</v>
      </c>
      <c r="I33" s="9">
        <f>+H33/$H$38*100</f>
        <v>30.789185003246427</v>
      </c>
      <c r="J33" s="8">
        <v>302002.23</v>
      </c>
      <c r="K33" s="9">
        <f>+J33/$J$38*100</f>
        <v>29.872794173803598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247640.11</v>
      </c>
      <c r="E34" s="9">
        <f>+D34/$D$38*100</f>
        <v>38.33937596763764</v>
      </c>
      <c r="F34" s="8">
        <v>671250.48</v>
      </c>
      <c r="G34" s="9">
        <f>+F34/$F$38*100</f>
        <v>95.23761338357866</v>
      </c>
      <c r="H34" s="8">
        <v>549919.3</v>
      </c>
      <c r="I34" s="9">
        <f>+H34/$H$38*100</f>
        <v>61.40871860191627</v>
      </c>
      <c r="J34" s="8">
        <v>345911.15</v>
      </c>
      <c r="K34" s="9">
        <f>+J34/$J$38*100</f>
        <v>34.216080412299284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>
        <v>30712.73</v>
      </c>
      <c r="E35" s="9">
        <f>+D35/$D$38*100</f>
        <v>4.754911885891763</v>
      </c>
      <c r="F35" s="8">
        <v>33566.09</v>
      </c>
      <c r="G35" s="9">
        <f>+F35/$F$38*100</f>
        <v>4.762386616421348</v>
      </c>
      <c r="H35" s="8"/>
      <c r="I35" s="9">
        <f>+H35/$H$38*100</f>
        <v>0</v>
      </c>
      <c r="J35" s="8">
        <v>32653.08</v>
      </c>
      <c r="K35" s="9">
        <f>+J35/$J$38*100</f>
        <v>3.2299057459964544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33219.88</v>
      </c>
      <c r="E36" s="9">
        <f>+D36/$D$38*100</f>
        <v>5.143066157254599</v>
      </c>
      <c r="F36" s="8"/>
      <c r="G36" s="9">
        <f>+F36/$F$38*100</f>
        <v>0</v>
      </c>
      <c r="H36" s="8"/>
      <c r="I36" s="9">
        <f>+H36/$H$38*100</f>
        <v>0</v>
      </c>
      <c r="J36" s="8">
        <v>57933.69</v>
      </c>
      <c r="K36" s="9">
        <f>+J36/$J$38*100</f>
        <v>5.730557675348768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645915.86</v>
      </c>
      <c r="E38" s="19">
        <f>+D38/$D$38*100</f>
        <v>100</v>
      </c>
      <c r="F38" s="18">
        <f>SUM(F32:F36)</f>
        <v>704816.57</v>
      </c>
      <c r="G38" s="19">
        <f>+F38/$F$38*100</f>
        <v>100</v>
      </c>
      <c r="H38" s="18">
        <f>SUM(H32:H36)</f>
        <v>895506.8800000001</v>
      </c>
      <c r="I38" s="19">
        <f>+H38/$H$38*100</f>
        <v>100</v>
      </c>
      <c r="J38" s="18">
        <f>SUM(J32:J36)</f>
        <v>1010960.77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10:J11"/>
    <mergeCell ref="K10:K11"/>
    <mergeCell ref="J28:K28"/>
    <mergeCell ref="J29:J30"/>
    <mergeCell ref="K29:K30"/>
    <mergeCell ref="L29:L30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J9:K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2016-10-31T20:44:29Z</dcterms:modified>
  <cp:category/>
  <cp:version/>
  <cp:contentType/>
  <cp:contentStatus/>
</cp:coreProperties>
</file>