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40" windowWidth="10140" windowHeight="5835" activeTab="0"/>
  </bookViews>
  <sheets>
    <sheet name="JUB_tipo" sheetId="1" r:id="rId1"/>
    <sheet name="JUB_modalidad" sheetId="2" r:id="rId2"/>
    <sheet name="JUB_afp" sheetId="3" r:id="rId3"/>
  </sheets>
  <definedNames>
    <definedName name="_xlnm.Print_Area" localSheetId="2">'JUB_afp'!$B$2:$M$43</definedName>
    <definedName name="_xlnm.Print_Area" localSheetId="1">'JUB_modalidad'!$B$2:$G$43</definedName>
    <definedName name="_xlnm.Print_Area" localSheetId="0">'JUB_tipo'!$B$1:$G$43</definedName>
  </definedNames>
  <calcPr fullCalcOnLoad="1"/>
</workbook>
</file>

<file path=xl/sharedStrings.xml><?xml version="1.0" encoding="utf-8"?>
<sst xmlns="http://schemas.openxmlformats.org/spreadsheetml/2006/main" count="114" uniqueCount="49">
  <si>
    <t>Rentas Vitalicias de Jubilación Adjudicadas</t>
  </si>
  <si>
    <t>Rentas de Jubilación en Dólares Americanos</t>
  </si>
  <si>
    <t>Horizonte</t>
  </si>
  <si>
    <t>Integra</t>
  </si>
  <si>
    <t>Profuturo</t>
  </si>
  <si>
    <t>Empresas</t>
  </si>
  <si>
    <t>Monto</t>
  </si>
  <si>
    <t>Participación                        (%)</t>
  </si>
  <si>
    <t>Participación                          (%)</t>
  </si>
  <si>
    <t>Participación                                      (%)</t>
  </si>
  <si>
    <t>Participación                             (%)</t>
  </si>
  <si>
    <t>El Pacífico Vida</t>
  </si>
  <si>
    <t>Interseguro</t>
  </si>
  <si>
    <t>Rímac</t>
  </si>
  <si>
    <t>TOTAL</t>
  </si>
  <si>
    <t>Rentas de Jubilación en Nuevos Soles</t>
  </si>
  <si>
    <t>Participación                              (%)</t>
  </si>
  <si>
    <t>Participación                                 (%)</t>
  </si>
  <si>
    <t>Participación                                (%)</t>
  </si>
  <si>
    <r>
      <t xml:space="preserve"> por moneda y por AFP </t>
    </r>
    <r>
      <rPr>
        <vertAlign val="superscript"/>
        <sz val="22"/>
        <rFont val="Times New Roman"/>
        <family val="1"/>
      </rPr>
      <t>1/</t>
    </r>
  </si>
  <si>
    <t>La Positiva Vida</t>
  </si>
  <si>
    <t>Prima</t>
  </si>
  <si>
    <t>1/ Nota: Información obtenida de la Circular N° S-600-2003: Comprende información reportada mensualmente sobre todos los concursos ganados por las compañías de seguros,</t>
  </si>
  <si>
    <t>cuyas fechas de adjudicación están dentro del mes que se reporta, independientemente de que se haya realizado la transferencia de la prima única.</t>
  </si>
  <si>
    <t>InVita Seguros Vida</t>
  </si>
  <si>
    <t>Mapfre Perú Vida</t>
  </si>
  <si>
    <t>Unión Vida</t>
  </si>
  <si>
    <t>haya realizado la transferencia de la prima única.</t>
  </si>
  <si>
    <t>ganados por las compañías de seguros, cuyas fechas de adjudicación están dentro del mes que se reporta, independientemente de que se</t>
  </si>
  <si>
    <t xml:space="preserve">1/ Nota: Información obtenida de la Circular N° S-600-2003: Comprende información reportada mensualmente sobre todos los concursos </t>
  </si>
  <si>
    <t>Participación                           (%)</t>
  </si>
  <si>
    <t>Jubilación Anticipada</t>
  </si>
  <si>
    <t>Jubilación Legal</t>
  </si>
  <si>
    <t>Participación                         (%)</t>
  </si>
  <si>
    <t>Participación                     (%)</t>
  </si>
  <si>
    <r>
      <t xml:space="preserve">por moneda y tipo de pensión </t>
    </r>
    <r>
      <rPr>
        <vertAlign val="superscript"/>
        <sz val="22"/>
        <rFont val="Times New Roman"/>
        <family val="1"/>
      </rPr>
      <t>1/</t>
    </r>
  </si>
  <si>
    <t>2/ Incluyen aquellas rentas con cobertura vitalicia para el cónyuge y aquellas con periodo garantizado de pago de pensión.</t>
  </si>
  <si>
    <t>independientemente de que se haya realizado la transferencia de la prima única.</t>
  </si>
  <si>
    <t xml:space="preserve">concursos ganados por las compañías de seguros, cuyas fechas de adjudicación están dentro del mes que se reporta, </t>
  </si>
  <si>
    <t xml:space="preserve">1/ Nota: Información obtenida de la Circular N° S-600-2003: Comprende información reportada mensualmente sobre todos los </t>
  </si>
  <si>
    <t>Participación                               (%)</t>
  </si>
  <si>
    <t>Participación                                  (%)</t>
  </si>
  <si>
    <r>
      <t>Renta Vitalicia Diferida</t>
    </r>
    <r>
      <rPr>
        <b/>
        <vertAlign val="superscript"/>
        <sz val="10"/>
        <rFont val="Arial Narrow"/>
        <family val="2"/>
      </rPr>
      <t>2/</t>
    </r>
  </si>
  <si>
    <r>
      <t>Renta Vitalicia Inmediata</t>
    </r>
    <r>
      <rPr>
        <b/>
        <vertAlign val="superscript"/>
        <sz val="10"/>
        <rFont val="Arial Narrow"/>
        <family val="2"/>
      </rPr>
      <t>2/</t>
    </r>
  </si>
  <si>
    <t>Participación                            (%)</t>
  </si>
  <si>
    <t>Participación                    (%)</t>
  </si>
  <si>
    <r>
      <t>Rentas Vitalicias Diferidas</t>
    </r>
    <r>
      <rPr>
        <b/>
        <vertAlign val="superscript"/>
        <sz val="10"/>
        <rFont val="Arial Narrow"/>
        <family val="2"/>
      </rPr>
      <t>2/</t>
    </r>
  </si>
  <si>
    <r>
      <t>Rentas Vitalicias Inmediatas</t>
    </r>
    <r>
      <rPr>
        <b/>
        <vertAlign val="superscript"/>
        <sz val="10"/>
        <rFont val="Arial Narrow"/>
        <family val="2"/>
      </rPr>
      <t>2/</t>
    </r>
  </si>
  <si>
    <r>
      <t xml:space="preserve">por moneda y modalidad básica de pensión </t>
    </r>
    <r>
      <rPr>
        <vertAlign val="superscript"/>
        <sz val="22"/>
        <rFont val="Times New Roman"/>
        <family val="1"/>
      </rPr>
      <t>1/</t>
    </r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</si>
</sst>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Al&quot;\ dd\ &quot;de&quot;\ mm\ &quot;del&quot;\ yyyy"/>
    <numFmt numFmtId="173" formatCode="&quot;Al&quot;\ dd\ &quot;de&quot;\ mmmm\ &quot;del&quot;\ yyyy"/>
    <numFmt numFmtId="174" formatCode="#,##0.0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_);_(@_)"/>
    <numFmt numFmtId="182" formatCode="_(* #,##0.00_);_(* \(#,##0.00\);_(* &quot;-&quot;_);_(@_)"/>
  </numFmts>
  <fonts count="51">
    <font>
      <sz val="10"/>
      <name val="Arial"/>
      <family val="0"/>
    </font>
    <font>
      <b/>
      <sz val="14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8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8"/>
      <name val="Times New Roman"/>
      <family val="1"/>
    </font>
    <font>
      <sz val="16"/>
      <name val="Times New Roman"/>
      <family val="1"/>
    </font>
    <font>
      <b/>
      <sz val="13.5"/>
      <name val="Times New Roman"/>
      <family val="1"/>
    </font>
    <font>
      <sz val="10"/>
      <name val="Times New Roman"/>
      <family val="1"/>
    </font>
    <font>
      <b/>
      <vertAlign val="superscript"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173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 shrinkToFit="1"/>
    </xf>
    <xf numFmtId="169" fontId="8" fillId="0" borderId="0" xfId="0" applyNumberFormat="1" applyFont="1" applyBorder="1" applyAlignment="1">
      <alignment/>
    </xf>
    <xf numFmtId="181" fontId="8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/>
    </xf>
    <xf numFmtId="174" fontId="8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174" fontId="9" fillId="0" borderId="0" xfId="0" applyNumberFormat="1" applyFont="1" applyBorder="1" applyAlignment="1">
      <alignment/>
    </xf>
    <xf numFmtId="169" fontId="8" fillId="0" borderId="0" xfId="0" applyNumberFormat="1" applyFont="1" applyBorder="1" applyAlignment="1">
      <alignment horizontal="right"/>
    </xf>
    <xf numFmtId="169" fontId="9" fillId="0" borderId="11" xfId="0" applyNumberFormat="1" applyFont="1" applyBorder="1" applyAlignment="1">
      <alignment/>
    </xf>
    <xf numFmtId="181" fontId="9" fillId="0" borderId="11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73" fontId="5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73" fontId="1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center" wrapText="1" shrinkToFit="1"/>
    </xf>
    <xf numFmtId="0" fontId="8" fillId="0" borderId="0" xfId="0" applyFont="1" applyAlignment="1">
      <alignment/>
    </xf>
    <xf numFmtId="181" fontId="9" fillId="0" borderId="11" xfId="0" applyNumberFormat="1" applyFont="1" applyBorder="1" applyAlignment="1">
      <alignment/>
    </xf>
    <xf numFmtId="174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/>
    </xf>
    <xf numFmtId="0" fontId="5" fillId="0" borderId="0" xfId="0" applyFont="1" applyAlignment="1">
      <alignment horizontal="center"/>
    </xf>
    <xf numFmtId="174" fontId="8" fillId="0" borderId="0" xfId="0" applyNumberFormat="1" applyFont="1" applyAlignment="1">
      <alignment horizontal="right"/>
    </xf>
    <xf numFmtId="0" fontId="30" fillId="0" borderId="0" xfId="0" applyFont="1" applyAlignment="1">
      <alignment/>
    </xf>
    <xf numFmtId="173" fontId="31" fillId="0" borderId="0" xfId="0" applyNumberFormat="1" applyFont="1" applyAlignment="1">
      <alignment horizontal="center"/>
    </xf>
    <xf numFmtId="3" fontId="32" fillId="0" borderId="0" xfId="0" applyNumberFormat="1" applyFont="1" applyAlignment="1">
      <alignment/>
    </xf>
    <xf numFmtId="181" fontId="8" fillId="0" borderId="0" xfId="0" applyNumberFormat="1" applyFont="1" applyBorder="1" applyAlignment="1">
      <alignment/>
    </xf>
    <xf numFmtId="173" fontId="30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3.7109375" style="1" customWidth="1"/>
    <col min="3" max="7" width="19.00390625" style="1" customWidth="1"/>
    <col min="8" max="8" width="11.421875" style="1" customWidth="1"/>
    <col min="9" max="9" width="9.8515625" style="1" customWidth="1"/>
    <col min="10" max="10" width="11.421875" style="1" customWidth="1"/>
    <col min="11" max="11" width="9.8515625" style="1" customWidth="1"/>
    <col min="12" max="16384" width="11.421875" style="1" customWidth="1"/>
  </cols>
  <sheetData>
    <row r="2" spans="2:11" ht="27.75">
      <c r="B2" s="26" t="s">
        <v>0</v>
      </c>
      <c r="C2" s="26"/>
      <c r="D2" s="26"/>
      <c r="E2" s="26"/>
      <c r="F2" s="26"/>
      <c r="G2" s="26"/>
      <c r="H2" s="41"/>
      <c r="I2" s="41"/>
      <c r="J2" s="41"/>
      <c r="K2" s="41"/>
    </row>
    <row r="3" spans="2:11" ht="30.75">
      <c r="B3" s="26" t="s">
        <v>35</v>
      </c>
      <c r="C3" s="26"/>
      <c r="D3" s="26"/>
      <c r="E3" s="26"/>
      <c r="F3" s="26"/>
      <c r="G3" s="26"/>
      <c r="H3" s="41"/>
      <c r="I3" s="41"/>
      <c r="J3" s="41"/>
      <c r="K3" s="41"/>
    </row>
    <row r="4" spans="2:11" ht="18.75" customHeight="1">
      <c r="B4" s="27">
        <v>39202</v>
      </c>
      <c r="C4" s="27"/>
      <c r="D4" s="27"/>
      <c r="E4" s="27"/>
      <c r="F4" s="27"/>
      <c r="G4" s="27"/>
      <c r="H4" s="41"/>
      <c r="I4" s="41"/>
      <c r="J4" s="41"/>
      <c r="K4" s="41"/>
    </row>
    <row r="5" spans="2:11" ht="23.25">
      <c r="B5" s="45"/>
      <c r="C5" s="45"/>
      <c r="D5" s="45"/>
      <c r="E5" s="45"/>
      <c r="F5" s="45"/>
      <c r="G5" s="45"/>
      <c r="H5" s="41"/>
      <c r="I5" s="41"/>
      <c r="J5" s="41"/>
      <c r="K5" s="41"/>
    </row>
    <row r="6" spans="2:11" ht="23.25">
      <c r="B6" s="45"/>
      <c r="C6" s="45"/>
      <c r="D6" s="45"/>
      <c r="E6" s="45"/>
      <c r="F6" s="45"/>
      <c r="G6" s="45"/>
      <c r="H6" s="41"/>
      <c r="I6" s="41"/>
      <c r="J6" s="41"/>
      <c r="K6" s="41"/>
    </row>
    <row r="7" spans="2:11" ht="20.25">
      <c r="B7" s="42" t="s">
        <v>1</v>
      </c>
      <c r="C7" s="42"/>
      <c r="D7" s="42"/>
      <c r="E7" s="42"/>
      <c r="F7" s="42"/>
      <c r="G7" s="42"/>
      <c r="H7" s="44"/>
      <c r="I7" s="44"/>
      <c r="J7" s="44"/>
      <c r="K7" s="44"/>
    </row>
    <row r="8" spans="2:7" ht="6" customHeight="1" thickBot="1">
      <c r="B8" s="4"/>
      <c r="C8" s="4"/>
      <c r="D8" s="4"/>
      <c r="E8" s="4"/>
      <c r="F8" s="4"/>
      <c r="G8" s="4"/>
    </row>
    <row r="9" spans="2:11" ht="20.25" customHeight="1">
      <c r="B9" s="5"/>
      <c r="C9" s="5"/>
      <c r="D9" s="40" t="s">
        <v>32</v>
      </c>
      <c r="E9" s="40"/>
      <c r="F9" s="40" t="s">
        <v>31</v>
      </c>
      <c r="G9" s="40"/>
      <c r="H9" s="39"/>
      <c r="I9" s="39"/>
      <c r="J9" s="39"/>
      <c r="K9" s="39"/>
    </row>
    <row r="10" spans="2:11" ht="16.5" customHeight="1">
      <c r="B10" s="28" t="s">
        <v>5</v>
      </c>
      <c r="C10" s="28"/>
      <c r="D10" s="28" t="s">
        <v>6</v>
      </c>
      <c r="E10" s="28" t="s">
        <v>34</v>
      </c>
      <c r="F10" s="28" t="s">
        <v>6</v>
      </c>
      <c r="G10" s="28" t="s">
        <v>33</v>
      </c>
      <c r="H10" s="6"/>
      <c r="I10" s="6"/>
      <c r="J10" s="6"/>
      <c r="K10" s="6"/>
    </row>
    <row r="11" spans="2:11" ht="16.5" customHeight="1">
      <c r="B11" s="31"/>
      <c r="C11" s="31"/>
      <c r="D11" s="29"/>
      <c r="E11" s="29"/>
      <c r="F11" s="29"/>
      <c r="G11" s="29"/>
      <c r="H11" s="6"/>
      <c r="I11" s="6"/>
      <c r="J11" s="6"/>
      <c r="K11" s="6"/>
    </row>
    <row r="12" spans="2:11" ht="4.5" customHeight="1">
      <c r="B12" s="6"/>
      <c r="C12" s="6"/>
      <c r="D12" s="7"/>
      <c r="E12" s="7"/>
      <c r="F12" s="7"/>
      <c r="G12" s="7"/>
      <c r="H12" s="6"/>
      <c r="I12" s="6"/>
      <c r="J12" s="6"/>
      <c r="K12" s="6"/>
    </row>
    <row r="13" spans="2:11" ht="13.5">
      <c r="B13" s="5">
        <v>1</v>
      </c>
      <c r="C13" s="5" t="s">
        <v>11</v>
      </c>
      <c r="D13" s="37">
        <v>2388397.66</v>
      </c>
      <c r="E13" s="38">
        <f>+D13/$D$20*100</f>
        <v>13.75319933436362</v>
      </c>
      <c r="F13" s="37">
        <v>1459594.95</v>
      </c>
      <c r="G13" s="36">
        <f>+F13/$F$20*100</f>
        <v>9.48582549690261</v>
      </c>
      <c r="H13" s="32"/>
      <c r="I13" s="32"/>
      <c r="J13" s="32"/>
      <c r="K13" s="32"/>
    </row>
    <row r="14" spans="2:11" ht="13.5">
      <c r="B14" s="5">
        <v>2</v>
      </c>
      <c r="C14" s="5" t="s">
        <v>12</v>
      </c>
      <c r="D14" s="37">
        <v>4007002.93</v>
      </c>
      <c r="E14" s="38">
        <f>+D14/$D$20*100</f>
        <v>23.07367443563358</v>
      </c>
      <c r="F14" s="37">
        <v>5884886.73</v>
      </c>
      <c r="G14" s="36">
        <f>+F14/$F$20*100</f>
        <v>38.24554791027321</v>
      </c>
      <c r="H14" s="32"/>
      <c r="I14" s="32"/>
      <c r="J14" s="32"/>
      <c r="K14" s="32"/>
    </row>
    <row r="15" spans="2:11" ht="13.5">
      <c r="B15" s="5">
        <v>3</v>
      </c>
      <c r="C15" s="5" t="s">
        <v>24</v>
      </c>
      <c r="D15" s="37">
        <v>1987730.85</v>
      </c>
      <c r="E15" s="38">
        <f>+D15/$D$20*100</f>
        <v>11.446024697208097</v>
      </c>
      <c r="F15" s="37">
        <v>1409110.77</v>
      </c>
      <c r="G15" s="36">
        <f>+F15/$F$20*100</f>
        <v>9.157731650158196</v>
      </c>
      <c r="H15" s="32"/>
      <c r="I15" s="32"/>
      <c r="J15" s="32"/>
      <c r="K15" s="32"/>
    </row>
    <row r="16" spans="2:11" ht="13.5">
      <c r="B16" s="5">
        <v>4</v>
      </c>
      <c r="C16" s="5" t="s">
        <v>20</v>
      </c>
      <c r="D16" s="37">
        <v>2065217.69</v>
      </c>
      <c r="E16" s="38">
        <f>+D16/$D$20*100</f>
        <v>11.89222005828961</v>
      </c>
      <c r="F16" s="37">
        <v>1441150.17</v>
      </c>
      <c r="G16" s="36">
        <f>+F16/$F$20*100</f>
        <v>9.365953908960517</v>
      </c>
      <c r="H16" s="32"/>
      <c r="I16" s="32"/>
      <c r="J16" s="32"/>
      <c r="K16" s="32"/>
    </row>
    <row r="17" spans="2:11" ht="13.5">
      <c r="B17" s="5">
        <v>5</v>
      </c>
      <c r="C17" s="5" t="s">
        <v>25</v>
      </c>
      <c r="D17" s="37">
        <v>377487.04</v>
      </c>
      <c r="E17" s="38">
        <f>+D17/$D$20*100</f>
        <v>2.173697702944028</v>
      </c>
      <c r="F17" s="37">
        <v>1023989.66</v>
      </c>
      <c r="G17" s="36">
        <f>+F17/$F$20*100</f>
        <v>6.654851214299306</v>
      </c>
      <c r="H17" s="32"/>
      <c r="I17" s="32"/>
      <c r="J17" s="32"/>
      <c r="K17" s="32"/>
    </row>
    <row r="18" spans="2:11" ht="13.5">
      <c r="B18" s="5">
        <v>6</v>
      </c>
      <c r="C18" s="5" t="s">
        <v>13</v>
      </c>
      <c r="D18" s="37">
        <v>6540287.9</v>
      </c>
      <c r="E18" s="38">
        <f>+D18/$D$20*100</f>
        <v>37.66118377156107</v>
      </c>
      <c r="F18" s="37">
        <v>4168383.48</v>
      </c>
      <c r="G18" s="36">
        <f>+F18/$F$20*100</f>
        <v>27.090089819406156</v>
      </c>
      <c r="H18" s="32"/>
      <c r="I18" s="32"/>
      <c r="J18" s="32"/>
      <c r="K18" s="32"/>
    </row>
    <row r="19" spans="2:11" ht="7.5" customHeight="1">
      <c r="B19" s="5"/>
      <c r="C19" s="5"/>
      <c r="D19" s="35"/>
      <c r="E19" s="43"/>
      <c r="F19" s="35"/>
      <c r="G19" s="34"/>
      <c r="H19" s="32"/>
      <c r="I19" s="32"/>
      <c r="J19" s="32"/>
      <c r="K19" s="32"/>
    </row>
    <row r="20" spans="2:11" ht="13.5">
      <c r="B20" s="12"/>
      <c r="C20" s="13" t="s">
        <v>14</v>
      </c>
      <c r="D20" s="18">
        <f>SUM(D13:D18)</f>
        <v>17366124.07</v>
      </c>
      <c r="E20" s="33">
        <f>SUM(E13:E18)</f>
        <v>100</v>
      </c>
      <c r="F20" s="18">
        <f>SUM(F13:F18)</f>
        <v>15387115.760000002</v>
      </c>
      <c r="G20" s="33">
        <f>SUM(G13:G18)</f>
        <v>100</v>
      </c>
      <c r="H20" s="32"/>
      <c r="I20" s="32"/>
      <c r="J20" s="32"/>
      <c r="K20" s="32"/>
    </row>
    <row r="21" spans="3:11" ht="13.5">
      <c r="C21" s="20"/>
      <c r="D21" s="15"/>
      <c r="E21" s="16"/>
      <c r="F21" s="15"/>
      <c r="G21" s="16"/>
      <c r="H21" s="32"/>
      <c r="I21" s="32"/>
      <c r="J21" s="32"/>
      <c r="K21" s="32"/>
    </row>
    <row r="22" spans="2:11" ht="13.5">
      <c r="B22" s="6"/>
      <c r="C22" s="14"/>
      <c r="D22" s="15"/>
      <c r="E22" s="16"/>
      <c r="F22" s="15"/>
      <c r="G22" s="16"/>
      <c r="H22" s="32"/>
      <c r="I22" s="32"/>
      <c r="J22" s="32"/>
      <c r="K22" s="32"/>
    </row>
    <row r="23" spans="2:11" ht="13.5">
      <c r="B23" s="6"/>
      <c r="C23" s="14"/>
      <c r="D23" s="15"/>
      <c r="E23" s="16"/>
      <c r="F23" s="15"/>
      <c r="G23" s="16"/>
      <c r="H23" s="32"/>
      <c r="I23" s="32"/>
      <c r="J23" s="32"/>
      <c r="K23" s="32"/>
    </row>
    <row r="24" spans="2:11" ht="13.5">
      <c r="B24" s="6"/>
      <c r="C24" s="14"/>
      <c r="D24" s="15"/>
      <c r="E24" s="16"/>
      <c r="F24" s="15"/>
      <c r="G24" s="16"/>
      <c r="H24" s="32"/>
      <c r="I24" s="32"/>
      <c r="J24" s="32"/>
      <c r="K24" s="32"/>
    </row>
    <row r="25" spans="2:11" ht="13.5">
      <c r="B25" s="6"/>
      <c r="C25" s="14"/>
      <c r="D25" s="15"/>
      <c r="E25" s="16"/>
      <c r="F25" s="15"/>
      <c r="G25" s="16"/>
      <c r="H25" s="32"/>
      <c r="I25" s="32"/>
      <c r="J25" s="32"/>
      <c r="K25" s="32"/>
    </row>
    <row r="26" spans="2:11" ht="23.25">
      <c r="B26" s="42" t="s">
        <v>15</v>
      </c>
      <c r="C26" s="42"/>
      <c r="D26" s="42"/>
      <c r="E26" s="42"/>
      <c r="F26" s="42"/>
      <c r="G26" s="42"/>
      <c r="H26" s="41"/>
      <c r="I26" s="41"/>
      <c r="J26" s="41"/>
      <c r="K26" s="41"/>
    </row>
    <row r="27" spans="2:7" ht="4.5" customHeight="1" thickBot="1">
      <c r="B27" s="4"/>
      <c r="C27" s="4"/>
      <c r="D27" s="4"/>
      <c r="E27" s="4"/>
      <c r="F27" s="4"/>
      <c r="G27" s="4"/>
    </row>
    <row r="28" spans="2:11" ht="19.5" customHeight="1">
      <c r="B28" s="5"/>
      <c r="C28" s="5"/>
      <c r="D28" s="40" t="s">
        <v>32</v>
      </c>
      <c r="E28" s="40"/>
      <c r="F28" s="40" t="s">
        <v>31</v>
      </c>
      <c r="G28" s="40"/>
      <c r="H28" s="39"/>
      <c r="I28" s="39"/>
      <c r="J28" s="39"/>
      <c r="K28" s="39"/>
    </row>
    <row r="29" spans="2:11" ht="12.75">
      <c r="B29" s="28" t="s">
        <v>5</v>
      </c>
      <c r="C29" s="28"/>
      <c r="D29" s="28" t="s">
        <v>6</v>
      </c>
      <c r="E29" s="28" t="s">
        <v>30</v>
      </c>
      <c r="F29" s="28" t="s">
        <v>6</v>
      </c>
      <c r="G29" s="28" t="s">
        <v>16</v>
      </c>
      <c r="H29" s="6"/>
      <c r="I29" s="6"/>
      <c r="J29" s="6"/>
      <c r="K29" s="6"/>
    </row>
    <row r="30" spans="2:11" ht="12.75" customHeight="1">
      <c r="B30" s="31"/>
      <c r="C30" s="31"/>
      <c r="D30" s="29"/>
      <c r="E30" s="29"/>
      <c r="F30" s="29"/>
      <c r="G30" s="29"/>
      <c r="H30" s="6"/>
      <c r="I30" s="6"/>
      <c r="J30" s="6"/>
      <c r="K30" s="6"/>
    </row>
    <row r="31" spans="2:11" ht="5.25" customHeight="1">
      <c r="B31" s="6"/>
      <c r="C31" s="6"/>
      <c r="D31" s="7"/>
      <c r="E31" s="7"/>
      <c r="F31" s="7"/>
      <c r="G31" s="7"/>
      <c r="H31" s="6"/>
      <c r="I31" s="6"/>
      <c r="J31" s="6"/>
      <c r="K31" s="6"/>
    </row>
    <row r="32" spans="2:11" ht="13.5">
      <c r="B32" s="5">
        <v>1</v>
      </c>
      <c r="C32" s="5" t="s">
        <v>12</v>
      </c>
      <c r="D32" s="37">
        <v>182643.4</v>
      </c>
      <c r="E32" s="38">
        <f>+D32/$D$37*100</f>
        <v>25.45686940358971</v>
      </c>
      <c r="F32" s="37">
        <v>40544.79</v>
      </c>
      <c r="G32" s="36">
        <f>+F32/$F$37*100</f>
        <v>4.432274462636001</v>
      </c>
      <c r="H32" s="32"/>
      <c r="I32" s="32"/>
      <c r="J32" s="32"/>
      <c r="K32" s="32"/>
    </row>
    <row r="33" spans="2:11" ht="13.5">
      <c r="B33" s="5">
        <v>2</v>
      </c>
      <c r="C33" s="5" t="s">
        <v>24</v>
      </c>
      <c r="D33" s="37">
        <v>142693.88</v>
      </c>
      <c r="E33" s="38">
        <f>+D33/$D$37*100</f>
        <v>19.888698238488235</v>
      </c>
      <c r="F33" s="37">
        <v>719227.59</v>
      </c>
      <c r="G33" s="36">
        <f>+F33/$F$37*100</f>
        <v>78.62450588547223</v>
      </c>
      <c r="H33" s="32"/>
      <c r="I33" s="32"/>
      <c r="J33" s="32"/>
      <c r="K33" s="32"/>
    </row>
    <row r="34" spans="2:11" ht="13.5">
      <c r="B34" s="5">
        <v>3</v>
      </c>
      <c r="C34" s="5" t="s">
        <v>20</v>
      </c>
      <c r="D34" s="37">
        <v>273663.05</v>
      </c>
      <c r="E34" s="38">
        <f>+D34/$D$37*100</f>
        <v>38.143204322948655</v>
      </c>
      <c r="F34" s="37"/>
      <c r="G34" s="36">
        <f>+F34/$F$37*100</f>
        <v>0</v>
      </c>
      <c r="H34" s="32"/>
      <c r="I34" s="32"/>
      <c r="J34" s="32"/>
      <c r="K34" s="32"/>
    </row>
    <row r="35" spans="2:11" ht="13.5">
      <c r="B35" s="5">
        <v>4</v>
      </c>
      <c r="C35" s="5" t="s">
        <v>13</v>
      </c>
      <c r="D35" s="37">
        <v>118461.81</v>
      </c>
      <c r="E35" s="38">
        <f>+D35/$D$37*100</f>
        <v>16.51122803497338</v>
      </c>
      <c r="F35" s="37">
        <v>154990.24</v>
      </c>
      <c r="G35" s="36">
        <f>+F35/$F$37*100</f>
        <v>16.943219651891766</v>
      </c>
      <c r="H35" s="32"/>
      <c r="I35" s="32"/>
      <c r="J35" s="32"/>
      <c r="K35" s="32"/>
    </row>
    <row r="36" spans="2:11" ht="6.75" customHeight="1">
      <c r="B36" s="5"/>
      <c r="C36" s="5"/>
      <c r="D36" s="35"/>
      <c r="E36" s="34"/>
      <c r="F36" s="35"/>
      <c r="G36" s="34"/>
      <c r="H36" s="32"/>
      <c r="I36" s="32"/>
      <c r="J36" s="32"/>
      <c r="K36" s="32"/>
    </row>
    <row r="37" spans="2:11" ht="13.5">
      <c r="B37" s="12"/>
      <c r="C37" s="13" t="s">
        <v>14</v>
      </c>
      <c r="D37" s="18">
        <f>SUM(D32:D35)</f>
        <v>717462.1400000001</v>
      </c>
      <c r="E37" s="33">
        <f>SUM(E32:E35)</f>
        <v>99.99999999999999</v>
      </c>
      <c r="F37" s="18">
        <f>SUM(F32:F35)</f>
        <v>914762.62</v>
      </c>
      <c r="G37" s="33">
        <f>SUM(G32:G35)</f>
        <v>100</v>
      </c>
      <c r="H37" s="32"/>
      <c r="I37" s="32"/>
      <c r="J37" s="32"/>
      <c r="K37" s="32"/>
    </row>
    <row r="38" spans="2:11" ht="13.5">
      <c r="B38" s="6"/>
      <c r="C38" s="14"/>
      <c r="D38" s="15"/>
      <c r="E38" s="16"/>
      <c r="F38" s="15"/>
      <c r="G38" s="16"/>
      <c r="H38" s="32"/>
      <c r="I38" s="32"/>
      <c r="J38" s="32"/>
      <c r="K38" s="32"/>
    </row>
    <row r="39" spans="2:11" ht="13.5">
      <c r="B39" s="6"/>
      <c r="C39" s="14"/>
      <c r="D39" s="15"/>
      <c r="E39" s="16"/>
      <c r="F39" s="15"/>
      <c r="G39" s="16"/>
      <c r="H39" s="32"/>
      <c r="I39" s="32"/>
      <c r="J39" s="32"/>
      <c r="K39" s="32"/>
    </row>
    <row r="40" spans="3:11" ht="13.5">
      <c r="C40" s="5" t="s">
        <v>29</v>
      </c>
      <c r="D40" s="15"/>
      <c r="E40" s="16"/>
      <c r="F40" s="15"/>
      <c r="G40" s="16"/>
      <c r="H40" s="32"/>
      <c r="I40" s="32"/>
      <c r="J40" s="32"/>
      <c r="K40" s="32"/>
    </row>
    <row r="41" spans="3:11" ht="13.5">
      <c r="C41" s="6" t="s">
        <v>28</v>
      </c>
      <c r="D41" s="15"/>
      <c r="E41" s="16"/>
      <c r="F41" s="15"/>
      <c r="G41" s="16"/>
      <c r="H41" s="32"/>
      <c r="I41" s="32"/>
      <c r="J41" s="32"/>
      <c r="K41" s="32"/>
    </row>
    <row r="42" ht="12.75">
      <c r="C42" s="6" t="s">
        <v>27</v>
      </c>
    </row>
  </sheetData>
  <sheetProtection/>
  <mergeCells count="19">
    <mergeCell ref="B2:G2"/>
    <mergeCell ref="F29:F30"/>
    <mergeCell ref="G29:G30"/>
    <mergeCell ref="B10:C11"/>
    <mergeCell ref="B29:C30"/>
    <mergeCell ref="D29:D30"/>
    <mergeCell ref="E29:E30"/>
    <mergeCell ref="B26:G26"/>
    <mergeCell ref="D28:E28"/>
    <mergeCell ref="F28:G28"/>
    <mergeCell ref="B3:G3"/>
    <mergeCell ref="B7:G7"/>
    <mergeCell ref="D10:D11"/>
    <mergeCell ref="E10:E11"/>
    <mergeCell ref="F10:F11"/>
    <mergeCell ref="G10:G11"/>
    <mergeCell ref="B4:G4"/>
    <mergeCell ref="D9:E9"/>
    <mergeCell ref="F9:G9"/>
  </mergeCells>
  <printOptions horizontalCentered="1"/>
  <pageMargins left="1.04" right="0.83" top="1.27" bottom="1" header="0" footer="0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2" width="2.7109375" style="1" customWidth="1"/>
    <col min="3" max="7" width="17.28125" style="1" customWidth="1"/>
    <col min="8" max="16384" width="11.421875" style="1" customWidth="1"/>
  </cols>
  <sheetData>
    <row r="2" spans="2:7" ht="27.75">
      <c r="B2" s="26" t="s">
        <v>0</v>
      </c>
      <c r="C2" s="26"/>
      <c r="D2" s="26"/>
      <c r="E2" s="26"/>
      <c r="F2" s="26"/>
      <c r="G2" s="26"/>
    </row>
    <row r="3" spans="2:7" ht="30.75">
      <c r="B3" s="26" t="s">
        <v>48</v>
      </c>
      <c r="C3" s="26"/>
      <c r="D3" s="26"/>
      <c r="E3" s="26"/>
      <c r="F3" s="26"/>
      <c r="G3" s="26"/>
    </row>
    <row r="4" spans="2:7" ht="18.75">
      <c r="B4" s="27">
        <v>39202</v>
      </c>
      <c r="C4" s="27"/>
      <c r="D4" s="27"/>
      <c r="E4" s="27"/>
      <c r="F4" s="27"/>
      <c r="G4" s="27"/>
    </row>
    <row r="5" spans="2:7" ht="23.25" customHeight="1">
      <c r="B5" s="48"/>
      <c r="C5" s="48"/>
      <c r="D5" s="48"/>
      <c r="E5" s="48"/>
      <c r="F5" s="48"/>
      <c r="G5" s="48"/>
    </row>
    <row r="6" spans="2:7" ht="23.25" customHeight="1">
      <c r="B6" s="48"/>
      <c r="C6" s="48"/>
      <c r="D6" s="48"/>
      <c r="E6" s="48"/>
      <c r="F6" s="48"/>
      <c r="G6" s="48"/>
    </row>
    <row r="7" spans="2:7" ht="16.5">
      <c r="B7" s="24" t="s">
        <v>1</v>
      </c>
      <c r="C7" s="24"/>
      <c r="D7" s="24"/>
      <c r="E7" s="24"/>
      <c r="F7" s="24"/>
      <c r="G7" s="24"/>
    </row>
    <row r="8" spans="2:7" ht="6" customHeight="1" thickBot="1">
      <c r="B8" s="4"/>
      <c r="C8" s="4"/>
      <c r="D8" s="4"/>
      <c r="E8" s="4"/>
      <c r="F8" s="4"/>
      <c r="G8" s="4"/>
    </row>
    <row r="9" spans="2:7" ht="39" customHeight="1">
      <c r="B9" s="5"/>
      <c r="C9" s="5"/>
      <c r="D9" s="25" t="s">
        <v>47</v>
      </c>
      <c r="E9" s="25"/>
      <c r="F9" s="25" t="s">
        <v>46</v>
      </c>
      <c r="G9" s="25"/>
    </row>
    <row r="10" spans="2:7" ht="12.75" customHeight="1">
      <c r="B10" s="28" t="s">
        <v>5</v>
      </c>
      <c r="C10" s="28"/>
      <c r="D10" s="28" t="s">
        <v>6</v>
      </c>
      <c r="E10" s="28" t="s">
        <v>45</v>
      </c>
      <c r="F10" s="28" t="s">
        <v>6</v>
      </c>
      <c r="G10" s="28" t="s">
        <v>44</v>
      </c>
    </row>
    <row r="11" spans="2:7" ht="12.75" customHeight="1">
      <c r="B11" s="31"/>
      <c r="C11" s="31"/>
      <c r="D11" s="29"/>
      <c r="E11" s="29"/>
      <c r="F11" s="29"/>
      <c r="G11" s="29"/>
    </row>
    <row r="12" spans="2:7" ht="4.5" customHeight="1">
      <c r="B12" s="6"/>
      <c r="C12" s="6"/>
      <c r="D12" s="7"/>
      <c r="E12" s="7"/>
      <c r="F12" s="7"/>
      <c r="G12" s="7"/>
    </row>
    <row r="13" spans="2:7" ht="13.5">
      <c r="B13" s="5">
        <v>1</v>
      </c>
      <c r="C13" s="5" t="s">
        <v>11</v>
      </c>
      <c r="D13" s="37">
        <v>857693.19</v>
      </c>
      <c r="E13" s="47">
        <f>+D13/$D$20*100</f>
        <v>22.409771402604868</v>
      </c>
      <c r="F13" s="37">
        <v>2990299.42</v>
      </c>
      <c r="G13" s="9">
        <f>+F13/$F$20*100</f>
        <v>10.337784310566384</v>
      </c>
    </row>
    <row r="14" spans="2:7" ht="13.5">
      <c r="B14" s="5">
        <v>2</v>
      </c>
      <c r="C14" s="5" t="s">
        <v>12</v>
      </c>
      <c r="D14" s="37">
        <v>904128.81</v>
      </c>
      <c r="E14" s="47">
        <f>+D14/$D$20*100</f>
        <v>23.62303931853437</v>
      </c>
      <c r="F14" s="37">
        <v>8987760.85</v>
      </c>
      <c r="G14" s="9">
        <f>+F14/$F$20*100</f>
        <v>31.0716487054172</v>
      </c>
    </row>
    <row r="15" spans="2:7" ht="13.5">
      <c r="B15" s="5">
        <v>3</v>
      </c>
      <c r="C15" s="5" t="s">
        <v>24</v>
      </c>
      <c r="D15" s="37">
        <v>216480.31</v>
      </c>
      <c r="E15" s="47">
        <f>+D15/$D$20*100</f>
        <v>5.65618838627486</v>
      </c>
      <c r="F15" s="37">
        <v>3180361.31</v>
      </c>
      <c r="G15" s="9">
        <f>+F15/$F$20*100</f>
        <v>10.994848553477082</v>
      </c>
    </row>
    <row r="16" spans="2:7" ht="13.5">
      <c r="B16" s="5">
        <v>4</v>
      </c>
      <c r="C16" s="5" t="s">
        <v>20</v>
      </c>
      <c r="D16" s="37">
        <v>661575.09</v>
      </c>
      <c r="E16" s="47">
        <f>+D16/$D$20*100</f>
        <v>17.285605978237676</v>
      </c>
      <c r="F16" s="37">
        <v>2844792.77</v>
      </c>
      <c r="G16" s="9">
        <f>+F16/$F$20*100</f>
        <v>9.834752288624893</v>
      </c>
    </row>
    <row r="17" spans="2:7" ht="13.5">
      <c r="B17" s="5">
        <v>5</v>
      </c>
      <c r="C17" s="5" t="s">
        <v>25</v>
      </c>
      <c r="D17" s="37">
        <v>79833.25</v>
      </c>
      <c r="E17" s="47">
        <f>+D17/$D$20*100</f>
        <v>2.0858797804224203</v>
      </c>
      <c r="F17" s="37">
        <v>1321643.45</v>
      </c>
      <c r="G17" s="9">
        <f>+F17/$F$20*100</f>
        <v>4.5690624926024395</v>
      </c>
    </row>
    <row r="18" spans="2:7" ht="13.5">
      <c r="B18" s="5">
        <v>6</v>
      </c>
      <c r="C18" s="5" t="s">
        <v>13</v>
      </c>
      <c r="D18" s="37">
        <v>1107607.24</v>
      </c>
      <c r="E18" s="47">
        <f>+D18/$D$20*100</f>
        <v>28.939515133925813</v>
      </c>
      <c r="F18" s="37">
        <v>9601064.14</v>
      </c>
      <c r="G18" s="9">
        <f>+F18/$F$20*100</f>
        <v>33.191903649311996</v>
      </c>
    </row>
    <row r="19" spans="2:7" ht="6" customHeight="1">
      <c r="B19" s="5"/>
      <c r="C19" s="5"/>
      <c r="D19" s="35"/>
      <c r="E19" s="11"/>
      <c r="F19" s="35"/>
      <c r="G19" s="11"/>
    </row>
    <row r="20" spans="2:7" ht="13.5">
      <c r="B20" s="12"/>
      <c r="C20" s="13" t="s">
        <v>14</v>
      </c>
      <c r="D20" s="18">
        <f>SUM(D13:D18)</f>
        <v>3827317.8899999997</v>
      </c>
      <c r="E20" s="33">
        <f>SUM(E13:E18)</f>
        <v>100</v>
      </c>
      <c r="F20" s="18">
        <f>SUM(F13:F18)</f>
        <v>28925921.94</v>
      </c>
      <c r="G20" s="33">
        <f>SUM(G13:G18)</f>
        <v>99.99999999999999</v>
      </c>
    </row>
    <row r="21" spans="2:7" ht="13.5">
      <c r="B21" s="6"/>
      <c r="C21" s="20"/>
      <c r="D21" s="15"/>
      <c r="E21" s="16"/>
      <c r="F21" s="15"/>
      <c r="G21" s="16"/>
    </row>
    <row r="22" spans="2:7" ht="13.5">
      <c r="B22" s="6"/>
      <c r="C22" s="14"/>
      <c r="D22" s="15"/>
      <c r="E22" s="16"/>
      <c r="F22" s="15"/>
      <c r="G22" s="16"/>
    </row>
    <row r="23" spans="2:7" ht="13.5">
      <c r="B23" s="6"/>
      <c r="C23" s="14"/>
      <c r="D23" s="15"/>
      <c r="E23" s="16"/>
      <c r="F23" s="15"/>
      <c r="G23" s="16"/>
    </row>
    <row r="24" spans="2:7" ht="13.5">
      <c r="B24" s="6"/>
      <c r="C24" s="14"/>
      <c r="D24" s="15"/>
      <c r="E24" s="16"/>
      <c r="F24" s="15"/>
      <c r="G24" s="16"/>
    </row>
    <row r="25" spans="2:7" ht="13.5">
      <c r="B25" s="6"/>
      <c r="C25" s="14"/>
      <c r="D25" s="15"/>
      <c r="E25" s="16"/>
      <c r="F25" s="15"/>
      <c r="G25" s="16"/>
    </row>
    <row r="26" spans="2:7" ht="16.5">
      <c r="B26" s="24" t="s">
        <v>15</v>
      </c>
      <c r="C26" s="24"/>
      <c r="D26" s="24"/>
      <c r="E26" s="24"/>
      <c r="F26" s="24"/>
      <c r="G26" s="24"/>
    </row>
    <row r="27" spans="2:7" ht="4.5" customHeight="1" thickBot="1">
      <c r="B27" s="4"/>
      <c r="C27" s="4"/>
      <c r="D27" s="4"/>
      <c r="E27" s="4"/>
      <c r="F27" s="4"/>
      <c r="G27" s="4"/>
    </row>
    <row r="28" spans="2:7" ht="39" customHeight="1">
      <c r="B28" s="5"/>
      <c r="C28" s="5"/>
      <c r="D28" s="25" t="s">
        <v>43</v>
      </c>
      <c r="E28" s="25"/>
      <c r="F28" s="25" t="s">
        <v>42</v>
      </c>
      <c r="G28" s="25"/>
    </row>
    <row r="29" spans="2:7" ht="12.75" customHeight="1">
      <c r="B29" s="28" t="s">
        <v>5</v>
      </c>
      <c r="C29" s="28"/>
      <c r="D29" s="28" t="s">
        <v>6</v>
      </c>
      <c r="E29" s="28" t="s">
        <v>41</v>
      </c>
      <c r="F29" s="28" t="s">
        <v>6</v>
      </c>
      <c r="G29" s="28" t="s">
        <v>40</v>
      </c>
    </row>
    <row r="30" spans="2:7" ht="12.75" customHeight="1">
      <c r="B30" s="31"/>
      <c r="C30" s="31"/>
      <c r="D30" s="29"/>
      <c r="E30" s="29"/>
      <c r="F30" s="29"/>
      <c r="G30" s="29"/>
    </row>
    <row r="31" spans="2:7" ht="5.25" customHeight="1">
      <c r="B31" s="6"/>
      <c r="C31" s="6"/>
      <c r="D31" s="7"/>
      <c r="E31" s="7"/>
      <c r="F31" s="7"/>
      <c r="G31" s="7"/>
    </row>
    <row r="32" spans="2:7" ht="13.5">
      <c r="B32" s="5">
        <v>1</v>
      </c>
      <c r="C32" s="5" t="s">
        <v>12</v>
      </c>
      <c r="D32" s="37"/>
      <c r="E32" s="47">
        <f>+D32/$D$37*100</f>
        <v>0</v>
      </c>
      <c r="F32" s="37">
        <v>223188.19</v>
      </c>
      <c r="G32" s="9">
        <f>+F32/$F$37*100</f>
        <v>14.50995199383206</v>
      </c>
    </row>
    <row r="33" spans="2:7" ht="13.5">
      <c r="B33" s="5">
        <v>2</v>
      </c>
      <c r="C33" s="5" t="s">
        <v>24</v>
      </c>
      <c r="D33" s="37"/>
      <c r="E33" s="47">
        <f>+D33/$D$37*100</f>
        <v>0</v>
      </c>
      <c r="F33" s="37">
        <v>861921.47</v>
      </c>
      <c r="G33" s="9">
        <f>+F33/$F$37*100</f>
        <v>56.03539843283446</v>
      </c>
    </row>
    <row r="34" spans="2:7" ht="13.5">
      <c r="B34" s="5">
        <v>3</v>
      </c>
      <c r="C34" s="5" t="s">
        <v>20</v>
      </c>
      <c r="D34" s="37"/>
      <c r="E34" s="47">
        <f>+D34/$D$37*100</f>
        <v>0</v>
      </c>
      <c r="F34" s="37">
        <v>273663.05</v>
      </c>
      <c r="G34" s="9">
        <f>+F34/$F$37*100</f>
        <v>17.79143295165243</v>
      </c>
    </row>
    <row r="35" spans="2:7" ht="13.5">
      <c r="B35" s="5">
        <v>4</v>
      </c>
      <c r="C35" s="5" t="s">
        <v>13</v>
      </c>
      <c r="D35" s="37">
        <v>94051.58</v>
      </c>
      <c r="E35" s="47">
        <f>+D35/$D$37*100</f>
        <v>100</v>
      </c>
      <c r="F35" s="37">
        <v>179400.47</v>
      </c>
      <c r="G35" s="9">
        <f>+F35/$F$37*100</f>
        <v>11.663216621681052</v>
      </c>
    </row>
    <row r="36" spans="2:7" ht="7.5" customHeight="1">
      <c r="B36" s="5"/>
      <c r="C36" s="5"/>
      <c r="D36" s="35"/>
      <c r="E36" s="11"/>
      <c r="F36" s="35"/>
      <c r="G36" s="11"/>
    </row>
    <row r="37" spans="2:7" ht="13.5">
      <c r="B37" s="12"/>
      <c r="C37" s="13" t="s">
        <v>14</v>
      </c>
      <c r="D37" s="18">
        <f>SUM(D32:D35)</f>
        <v>94051.58</v>
      </c>
      <c r="E37" s="33">
        <f>SUM(E32:E35)</f>
        <v>100</v>
      </c>
      <c r="F37" s="18">
        <f>SUM(F32:F35)</f>
        <v>1538173.18</v>
      </c>
      <c r="G37" s="33">
        <f>SUM(G32:G35)</f>
        <v>100</v>
      </c>
    </row>
    <row r="38" spans="2:7" ht="13.5">
      <c r="B38" s="6"/>
      <c r="C38" s="14"/>
      <c r="D38" s="15"/>
      <c r="E38" s="16"/>
      <c r="F38" s="15"/>
      <c r="G38" s="16"/>
    </row>
    <row r="39" spans="2:7" ht="13.5">
      <c r="B39" s="6"/>
      <c r="C39" s="14"/>
      <c r="D39" s="15"/>
      <c r="E39" s="16"/>
      <c r="F39" s="15"/>
      <c r="G39" s="16"/>
    </row>
    <row r="40" spans="2:7" ht="13.5">
      <c r="B40" s="5" t="s">
        <v>39</v>
      </c>
      <c r="C40" s="14"/>
      <c r="D40" s="15"/>
      <c r="E40" s="16"/>
      <c r="F40" s="15"/>
      <c r="G40" s="16"/>
    </row>
    <row r="41" ht="12.75">
      <c r="B41" s="6" t="s">
        <v>38</v>
      </c>
    </row>
    <row r="42" spans="2:7" ht="13.5">
      <c r="B42" s="6" t="s">
        <v>37</v>
      </c>
      <c r="C42" s="14"/>
      <c r="D42" s="15"/>
      <c r="E42" s="16"/>
      <c r="F42" s="15"/>
      <c r="G42" s="16"/>
    </row>
    <row r="43" spans="2:4" ht="12.75">
      <c r="B43" s="5" t="s">
        <v>36</v>
      </c>
      <c r="D43" s="46"/>
    </row>
  </sheetData>
  <sheetProtection/>
  <mergeCells count="19">
    <mergeCell ref="E10:E11"/>
    <mergeCell ref="F10:F11"/>
    <mergeCell ref="G10:G11"/>
    <mergeCell ref="B2:G2"/>
    <mergeCell ref="F9:G9"/>
    <mergeCell ref="D9:E9"/>
    <mergeCell ref="B3:G3"/>
    <mergeCell ref="B4:G4"/>
    <mergeCell ref="B7:G7"/>
    <mergeCell ref="B29:C30"/>
    <mergeCell ref="B10:C11"/>
    <mergeCell ref="F29:F30"/>
    <mergeCell ref="G29:G30"/>
    <mergeCell ref="D29:D30"/>
    <mergeCell ref="E29:E30"/>
    <mergeCell ref="B26:G26"/>
    <mergeCell ref="F28:G28"/>
    <mergeCell ref="D28:E28"/>
    <mergeCell ref="D10:D11"/>
  </mergeCells>
  <printOptions horizontalCentered="1"/>
  <pageMargins left="0.83" right="0.69" top="1.39" bottom="1" header="0" footer="0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.7109375" style="1" customWidth="1"/>
    <col min="2" max="2" width="2.7109375" style="1" customWidth="1"/>
    <col min="3" max="3" width="16.140625" style="1" customWidth="1"/>
    <col min="4" max="13" width="11.57421875" style="1" customWidth="1"/>
    <col min="14" max="16384" width="11.421875" style="1" customWidth="1"/>
  </cols>
  <sheetData>
    <row r="2" spans="2:13" ht="27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2:13" ht="30.75">
      <c r="B3" s="26" t="s">
        <v>19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2:13" ht="18.75">
      <c r="B4" s="27">
        <v>39202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2:13" ht="18.7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23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3" ht="23.25" customHeight="1">
      <c r="B7" s="24" t="s">
        <v>1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2:13" ht="6" customHeight="1" thickBo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2:13" ht="39" customHeight="1">
      <c r="B9" s="5"/>
      <c r="C9" s="5"/>
      <c r="D9" s="25" t="s">
        <v>2</v>
      </c>
      <c r="E9" s="25"/>
      <c r="F9" s="25" t="s">
        <v>3</v>
      </c>
      <c r="G9" s="25"/>
      <c r="H9" s="25" t="s">
        <v>21</v>
      </c>
      <c r="I9" s="25"/>
      <c r="J9" s="25" t="s">
        <v>4</v>
      </c>
      <c r="K9" s="25"/>
      <c r="L9" s="25" t="s">
        <v>26</v>
      </c>
      <c r="M9" s="25"/>
    </row>
    <row r="10" spans="2:13" ht="14.25" customHeight="1">
      <c r="B10" s="28" t="s">
        <v>5</v>
      </c>
      <c r="C10" s="28"/>
      <c r="D10" s="28" t="s">
        <v>6</v>
      </c>
      <c r="E10" s="28" t="s">
        <v>7</v>
      </c>
      <c r="F10" s="28" t="s">
        <v>6</v>
      </c>
      <c r="G10" s="28" t="s">
        <v>8</v>
      </c>
      <c r="H10" s="28" t="s">
        <v>6</v>
      </c>
      <c r="I10" s="28" t="s">
        <v>9</v>
      </c>
      <c r="J10" s="28" t="s">
        <v>6</v>
      </c>
      <c r="K10" s="28" t="s">
        <v>10</v>
      </c>
      <c r="L10" s="28" t="s">
        <v>6</v>
      </c>
      <c r="M10" s="28" t="s">
        <v>10</v>
      </c>
    </row>
    <row r="11" spans="2:13" ht="14.25" customHeight="1">
      <c r="B11" s="31"/>
      <c r="C11" s="31"/>
      <c r="D11" s="29"/>
      <c r="E11" s="29"/>
      <c r="F11" s="30"/>
      <c r="G11" s="30"/>
      <c r="H11" s="29"/>
      <c r="I11" s="29"/>
      <c r="J11" s="29"/>
      <c r="K11" s="29"/>
      <c r="L11" s="29"/>
      <c r="M11" s="29"/>
    </row>
    <row r="12" spans="2:13" ht="4.5" customHeight="1">
      <c r="B12" s="6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</row>
    <row r="13" spans="2:13" ht="13.5">
      <c r="B13" s="5">
        <v>1</v>
      </c>
      <c r="C13" s="5" t="s">
        <v>11</v>
      </c>
      <c r="D13" s="8">
        <v>824225.22</v>
      </c>
      <c r="E13" s="9">
        <f aca="true" t="shared" si="0" ref="E13:E18">+D13/$D$20*100</f>
        <v>13.132845417112835</v>
      </c>
      <c r="F13" s="8">
        <v>1003475.96</v>
      </c>
      <c r="G13" s="9">
        <f aca="true" t="shared" si="1" ref="G13:G18">+F13/$F$20*100</f>
        <v>9.21667636432429</v>
      </c>
      <c r="H13" s="8">
        <v>1579360.74</v>
      </c>
      <c r="I13" s="9">
        <f aca="true" t="shared" si="2" ref="I13:I18">+H13/$H$20*100</f>
        <v>16.882929878201704</v>
      </c>
      <c r="J13" s="8">
        <v>420393.93</v>
      </c>
      <c r="K13" s="9">
        <f aca="true" t="shared" si="3" ref="K13:K18">+J13/$J$20*100</f>
        <v>6.826293033248277</v>
      </c>
      <c r="L13" s="8">
        <v>20536.76</v>
      </c>
      <c r="M13" s="9">
        <f aca="true" t="shared" si="4" ref="M13:M18">+L13/$L$20*100</f>
        <v>26.90237247193734</v>
      </c>
    </row>
    <row r="14" spans="2:13" ht="13.5">
      <c r="B14" s="5">
        <v>2</v>
      </c>
      <c r="C14" s="5" t="s">
        <v>12</v>
      </c>
      <c r="D14" s="8">
        <v>2136720</v>
      </c>
      <c r="E14" s="9">
        <f t="shared" si="0"/>
        <v>34.04556519109344</v>
      </c>
      <c r="F14" s="8">
        <v>2814883.04</v>
      </c>
      <c r="G14" s="9">
        <f t="shared" si="1"/>
        <v>25.85399851841524</v>
      </c>
      <c r="H14" s="8">
        <v>3391963.25</v>
      </c>
      <c r="I14" s="9">
        <f t="shared" si="2"/>
        <v>36.25914982487608</v>
      </c>
      <c r="J14" s="8">
        <v>1492522.03</v>
      </c>
      <c r="K14" s="9">
        <f t="shared" si="3"/>
        <v>24.235346917017985</v>
      </c>
      <c r="L14" s="8">
        <v>55801.34</v>
      </c>
      <c r="M14" s="9">
        <f t="shared" si="4"/>
        <v>73.09762752806266</v>
      </c>
    </row>
    <row r="15" spans="2:13" ht="13.5">
      <c r="B15" s="5">
        <v>3</v>
      </c>
      <c r="C15" s="5" t="s">
        <v>24</v>
      </c>
      <c r="D15" s="8">
        <v>332156.24</v>
      </c>
      <c r="E15" s="9">
        <f t="shared" si="0"/>
        <v>5.292432757941368</v>
      </c>
      <c r="F15" s="8">
        <v>2597940.7</v>
      </c>
      <c r="G15" s="9">
        <f t="shared" si="1"/>
        <v>23.861437244202747</v>
      </c>
      <c r="H15" s="8"/>
      <c r="I15" s="9">
        <f t="shared" si="2"/>
        <v>0</v>
      </c>
      <c r="J15" s="8">
        <v>466744.68</v>
      </c>
      <c r="K15" s="9">
        <f t="shared" si="3"/>
        <v>7.578929499266785</v>
      </c>
      <c r="L15" s="8"/>
      <c r="M15" s="9">
        <f t="shared" si="4"/>
        <v>0</v>
      </c>
    </row>
    <row r="16" spans="2:13" ht="13.5">
      <c r="B16" s="5">
        <v>4</v>
      </c>
      <c r="C16" s="5" t="s">
        <v>20</v>
      </c>
      <c r="D16" s="8">
        <v>252615.09</v>
      </c>
      <c r="E16" s="9">
        <f t="shared" si="0"/>
        <v>4.02505874183278</v>
      </c>
      <c r="F16" s="8">
        <v>716853.82</v>
      </c>
      <c r="G16" s="9">
        <f t="shared" si="1"/>
        <v>6.584123509515444</v>
      </c>
      <c r="H16" s="8">
        <v>709568.86</v>
      </c>
      <c r="I16" s="9">
        <f t="shared" si="2"/>
        <v>7.5850950348021975</v>
      </c>
      <c r="J16" s="8">
        <v>1827330.09</v>
      </c>
      <c r="K16" s="9">
        <f t="shared" si="3"/>
        <v>29.671909541633834</v>
      </c>
      <c r="L16" s="8"/>
      <c r="M16" s="9">
        <f t="shared" si="4"/>
        <v>0</v>
      </c>
    </row>
    <row r="17" spans="2:13" ht="13.5">
      <c r="B17" s="5">
        <v>5</v>
      </c>
      <c r="C17" s="5" t="s">
        <v>25</v>
      </c>
      <c r="D17" s="8">
        <v>343432.29</v>
      </c>
      <c r="E17" s="9">
        <f t="shared" si="0"/>
        <v>5.4721004239776425</v>
      </c>
      <c r="F17" s="8">
        <v>580727.7</v>
      </c>
      <c r="G17" s="9">
        <f t="shared" si="1"/>
        <v>5.333839055495068</v>
      </c>
      <c r="H17" s="8">
        <v>258193.26</v>
      </c>
      <c r="I17" s="9">
        <f t="shared" si="2"/>
        <v>2.7600146016066613</v>
      </c>
      <c r="J17" s="8">
        <v>219123.45</v>
      </c>
      <c r="K17" s="9">
        <f t="shared" si="3"/>
        <v>3.558093429551485</v>
      </c>
      <c r="L17" s="8"/>
      <c r="M17" s="9">
        <f t="shared" si="4"/>
        <v>0</v>
      </c>
    </row>
    <row r="18" spans="2:13" ht="13.5">
      <c r="B18" s="5">
        <v>6</v>
      </c>
      <c r="C18" s="5" t="s">
        <v>13</v>
      </c>
      <c r="D18" s="8">
        <v>2386910.87</v>
      </c>
      <c r="E18" s="9">
        <f t="shared" si="0"/>
        <v>38.031997468041936</v>
      </c>
      <c r="F18" s="8">
        <v>3173730.76</v>
      </c>
      <c r="G18" s="9">
        <f t="shared" si="1"/>
        <v>29.14992530804721</v>
      </c>
      <c r="H18" s="8">
        <v>3415692.66</v>
      </c>
      <c r="I18" s="9">
        <f t="shared" si="2"/>
        <v>36.51281066051336</v>
      </c>
      <c r="J18" s="8">
        <v>1732337.09</v>
      </c>
      <c r="K18" s="9">
        <f t="shared" si="3"/>
        <v>28.129427579281636</v>
      </c>
      <c r="L18" s="8"/>
      <c r="M18" s="9">
        <f t="shared" si="4"/>
        <v>0</v>
      </c>
    </row>
    <row r="19" spans="2:13" ht="5.25" customHeight="1">
      <c r="B19" s="5"/>
      <c r="C19" s="5"/>
      <c r="D19" s="10"/>
      <c r="E19" s="11"/>
      <c r="F19" s="10"/>
      <c r="G19" s="11"/>
      <c r="H19" s="10"/>
      <c r="I19" s="11"/>
      <c r="J19" s="10"/>
      <c r="K19" s="11"/>
      <c r="L19" s="10"/>
      <c r="M19" s="11"/>
    </row>
    <row r="20" spans="2:13" ht="13.5">
      <c r="B20" s="12"/>
      <c r="C20" s="13" t="s">
        <v>14</v>
      </c>
      <c r="D20" s="18">
        <f aca="true" t="shared" si="5" ref="D20:M20">SUM(D13:D18)</f>
        <v>6276059.71</v>
      </c>
      <c r="E20" s="19">
        <f t="shared" si="5"/>
        <v>100</v>
      </c>
      <c r="F20" s="18">
        <f t="shared" si="5"/>
        <v>10887611.98</v>
      </c>
      <c r="G20" s="19">
        <f t="shared" si="5"/>
        <v>100</v>
      </c>
      <c r="H20" s="18">
        <f t="shared" si="5"/>
        <v>9354778.77</v>
      </c>
      <c r="I20" s="19">
        <f t="shared" si="5"/>
        <v>100</v>
      </c>
      <c r="J20" s="18">
        <f t="shared" si="5"/>
        <v>6158451.2700000005</v>
      </c>
      <c r="K20" s="19">
        <f t="shared" si="5"/>
        <v>100.00000000000001</v>
      </c>
      <c r="L20" s="18">
        <f t="shared" si="5"/>
        <v>76338.09999999999</v>
      </c>
      <c r="M20" s="19">
        <f t="shared" si="5"/>
        <v>100</v>
      </c>
    </row>
    <row r="21" spans="2:13" ht="13.5">
      <c r="B21" s="6"/>
      <c r="C21" s="20"/>
      <c r="D21" s="15"/>
      <c r="E21" s="16"/>
      <c r="F21" s="15"/>
      <c r="G21" s="16"/>
      <c r="H21" s="15"/>
      <c r="I21" s="16"/>
      <c r="J21" s="15"/>
      <c r="K21" s="16"/>
      <c r="L21" s="15"/>
      <c r="M21" s="16"/>
    </row>
    <row r="22" spans="2:13" ht="13.5">
      <c r="B22" s="6"/>
      <c r="C22" s="14"/>
      <c r="D22" s="15"/>
      <c r="E22" s="16"/>
      <c r="F22" s="15"/>
      <c r="G22" s="16"/>
      <c r="H22" s="15"/>
      <c r="I22" s="16"/>
      <c r="J22" s="15"/>
      <c r="K22" s="16"/>
      <c r="L22" s="15"/>
      <c r="M22" s="16"/>
    </row>
    <row r="23" spans="2:13" ht="13.5">
      <c r="B23" s="6"/>
      <c r="C23" s="14"/>
      <c r="D23" s="15"/>
      <c r="E23" s="16"/>
      <c r="F23" s="15"/>
      <c r="G23" s="16"/>
      <c r="H23" s="15"/>
      <c r="I23" s="16"/>
      <c r="J23" s="15"/>
      <c r="K23" s="16"/>
      <c r="L23" s="15"/>
      <c r="M23" s="16"/>
    </row>
    <row r="24" spans="2:13" ht="13.5">
      <c r="B24" s="6"/>
      <c r="C24" s="14"/>
      <c r="D24" s="15"/>
      <c r="E24" s="16"/>
      <c r="F24" s="15"/>
      <c r="G24" s="16"/>
      <c r="H24" s="15"/>
      <c r="I24" s="16"/>
      <c r="J24" s="15"/>
      <c r="K24" s="16"/>
      <c r="L24" s="15"/>
      <c r="M24" s="16"/>
    </row>
    <row r="25" spans="2:13" ht="13.5">
      <c r="B25" s="6"/>
      <c r="C25" s="14"/>
      <c r="D25" s="15"/>
      <c r="E25" s="16"/>
      <c r="F25" s="15"/>
      <c r="G25" s="16"/>
      <c r="H25" s="15"/>
      <c r="I25" s="16"/>
      <c r="J25" s="15"/>
      <c r="K25" s="16"/>
      <c r="L25" s="15"/>
      <c r="M25" s="16"/>
    </row>
    <row r="26" spans="2:13" ht="16.5">
      <c r="B26" s="24" t="s">
        <v>15</v>
      </c>
      <c r="C26" s="24"/>
      <c r="D26" s="24"/>
      <c r="E26" s="24"/>
      <c r="F26" s="24"/>
      <c r="G26" s="24"/>
      <c r="H26" s="24"/>
      <c r="I26" s="24"/>
      <c r="J26" s="24"/>
      <c r="K26" s="24"/>
      <c r="L26" s="23"/>
      <c r="M26" s="23"/>
    </row>
    <row r="27" spans="2:13" ht="4.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21"/>
      <c r="M27" s="21"/>
    </row>
    <row r="28" spans="2:13" ht="39" customHeight="1">
      <c r="B28" s="5"/>
      <c r="C28" s="5"/>
      <c r="D28" s="25" t="s">
        <v>2</v>
      </c>
      <c r="E28" s="25"/>
      <c r="F28" s="25" t="s">
        <v>3</v>
      </c>
      <c r="G28" s="25"/>
      <c r="H28" s="25" t="s">
        <v>21</v>
      </c>
      <c r="I28" s="25"/>
      <c r="J28" s="25" t="s">
        <v>4</v>
      </c>
      <c r="K28" s="25"/>
      <c r="L28" s="22"/>
      <c r="M28" s="22"/>
    </row>
    <row r="29" spans="2:11" ht="12.75" customHeight="1">
      <c r="B29" s="28" t="s">
        <v>5</v>
      </c>
      <c r="C29" s="28"/>
      <c r="D29" s="28" t="s">
        <v>6</v>
      </c>
      <c r="E29" s="28" t="s">
        <v>16</v>
      </c>
      <c r="F29" s="28" t="s">
        <v>6</v>
      </c>
      <c r="G29" s="28" t="s">
        <v>17</v>
      </c>
      <c r="H29" s="28" t="s">
        <v>6</v>
      </c>
      <c r="I29" s="28" t="s">
        <v>18</v>
      </c>
      <c r="J29" s="28" t="s">
        <v>6</v>
      </c>
      <c r="K29" s="28" t="s">
        <v>7</v>
      </c>
    </row>
    <row r="30" spans="2:11" ht="12.75" customHeight="1">
      <c r="B30" s="31"/>
      <c r="C30" s="31"/>
      <c r="D30" s="29"/>
      <c r="E30" s="29"/>
      <c r="F30" s="29"/>
      <c r="G30" s="29"/>
      <c r="H30" s="29"/>
      <c r="I30" s="29"/>
      <c r="J30" s="29"/>
      <c r="K30" s="29"/>
    </row>
    <row r="31" spans="2:11" ht="5.25" customHeight="1">
      <c r="B31" s="6"/>
      <c r="C31" s="6"/>
      <c r="D31" s="7"/>
      <c r="E31" s="7"/>
      <c r="F31" s="7"/>
      <c r="G31" s="7"/>
      <c r="H31" s="7"/>
      <c r="I31" s="7"/>
      <c r="J31" s="7"/>
      <c r="K31" s="7"/>
    </row>
    <row r="32" spans="2:11" ht="13.5">
      <c r="B32" s="5">
        <v>1</v>
      </c>
      <c r="C32" s="5" t="s">
        <v>12</v>
      </c>
      <c r="D32" s="8">
        <v>151730.58</v>
      </c>
      <c r="E32" s="9">
        <f>+D32/$D$37*100</f>
        <v>32.761137308261276</v>
      </c>
      <c r="F32" s="8"/>
      <c r="G32" s="9">
        <f>+F32/$F$37*100</f>
        <v>0</v>
      </c>
      <c r="H32" s="8">
        <v>71457.61</v>
      </c>
      <c r="I32" s="9">
        <f>+H32/$H$37*100</f>
        <v>35.30562472096952</v>
      </c>
      <c r="J32" s="8"/>
      <c r="K32" s="9">
        <f>+J32/$J$37*100</f>
        <v>0</v>
      </c>
    </row>
    <row r="33" spans="2:11" ht="13.5">
      <c r="B33" s="5">
        <v>2</v>
      </c>
      <c r="C33" s="5" t="s">
        <v>24</v>
      </c>
      <c r="D33" s="8">
        <v>84303</v>
      </c>
      <c r="E33" s="9">
        <f>+D33/$D$37*100</f>
        <v>18.202409550522713</v>
      </c>
      <c r="F33" s="8">
        <v>559825.63</v>
      </c>
      <c r="G33" s="9">
        <f>+F33/$F$37*100</f>
        <v>83.49749629349537</v>
      </c>
      <c r="H33" s="8"/>
      <c r="I33" s="9">
        <f>+H33/$H$37*100</f>
        <v>0</v>
      </c>
      <c r="J33" s="8">
        <v>217792.84</v>
      </c>
      <c r="K33" s="9">
        <f>+J33/$J$37*100</f>
        <v>73.52511302747816</v>
      </c>
    </row>
    <row r="34" spans="2:11" ht="13.5">
      <c r="B34" s="5">
        <v>3</v>
      </c>
      <c r="C34" s="5" t="s">
        <v>20</v>
      </c>
      <c r="D34" s="8">
        <v>133056.82</v>
      </c>
      <c r="E34" s="9">
        <f>+D34/$D$37*100</f>
        <v>28.729164218713233</v>
      </c>
      <c r="F34" s="8">
        <v>49705.67</v>
      </c>
      <c r="G34" s="9">
        <f>+F34/$F$37*100</f>
        <v>7.413556604385377</v>
      </c>
      <c r="H34" s="8">
        <v>69671.49</v>
      </c>
      <c r="I34" s="9">
        <f>+H34/$H$37*100</f>
        <v>34.42314233138753</v>
      </c>
      <c r="J34" s="8">
        <v>21229.07</v>
      </c>
      <c r="K34" s="9">
        <f>+J34/$J$37*100</f>
        <v>7.166763476789438</v>
      </c>
    </row>
    <row r="35" spans="2:11" ht="13.5">
      <c r="B35" s="5">
        <v>4</v>
      </c>
      <c r="C35" s="5" t="s">
        <v>13</v>
      </c>
      <c r="D35" s="8">
        <v>94051.58</v>
      </c>
      <c r="E35" s="9">
        <f>+D35/$D$37*100</f>
        <v>20.30728892250277</v>
      </c>
      <c r="F35" s="8">
        <v>60938.66</v>
      </c>
      <c r="G35" s="9">
        <f>+F35/$F$37*100</f>
        <v>9.088947102119235</v>
      </c>
      <c r="H35" s="8">
        <v>61268.14</v>
      </c>
      <c r="I35" s="9">
        <f>+H35/$H$37*100</f>
        <v>30.27123294764296</v>
      </c>
      <c r="J35" s="8">
        <v>57193.67</v>
      </c>
      <c r="K35" s="9">
        <f>+J35/$J$37*100</f>
        <v>19.308123495732396</v>
      </c>
    </row>
    <row r="36" spans="2:11" ht="6" customHeight="1">
      <c r="B36" s="5"/>
      <c r="C36" s="5"/>
      <c r="D36" s="10"/>
      <c r="E36" s="11"/>
      <c r="F36" s="10"/>
      <c r="G36" s="11"/>
      <c r="H36" s="8"/>
      <c r="I36" s="17"/>
      <c r="J36" s="10"/>
      <c r="K36" s="11"/>
    </row>
    <row r="37" spans="2:11" ht="13.5">
      <c r="B37" s="12"/>
      <c r="C37" s="13" t="s">
        <v>14</v>
      </c>
      <c r="D37" s="18">
        <f aca="true" t="shared" si="6" ref="D37:K37">SUM(D32:D35)</f>
        <v>463141.98000000004</v>
      </c>
      <c r="E37" s="19">
        <f t="shared" si="6"/>
        <v>100</v>
      </c>
      <c r="F37" s="18">
        <f t="shared" si="6"/>
        <v>670469.9600000001</v>
      </c>
      <c r="G37" s="19">
        <f t="shared" si="6"/>
        <v>99.99999999999999</v>
      </c>
      <c r="H37" s="18">
        <f t="shared" si="6"/>
        <v>202397.24</v>
      </c>
      <c r="I37" s="19">
        <f t="shared" si="6"/>
        <v>100.00000000000001</v>
      </c>
      <c r="J37" s="18">
        <f t="shared" si="6"/>
        <v>296215.58</v>
      </c>
      <c r="K37" s="19">
        <f t="shared" si="6"/>
        <v>100</v>
      </c>
    </row>
    <row r="40" spans="2:13" ht="13.5">
      <c r="B40" s="5" t="s">
        <v>22</v>
      </c>
      <c r="C40" s="14"/>
      <c r="D40" s="15"/>
      <c r="E40" s="16"/>
      <c r="F40" s="15"/>
      <c r="G40" s="16"/>
      <c r="H40" s="15"/>
      <c r="I40" s="16"/>
      <c r="J40" s="15"/>
      <c r="K40" s="16"/>
      <c r="L40" s="15"/>
      <c r="M40" s="16"/>
    </row>
    <row r="41" spans="2:13" ht="13.5">
      <c r="B41" s="6" t="s">
        <v>23</v>
      </c>
      <c r="C41" s="14"/>
      <c r="D41" s="15"/>
      <c r="E41" s="16"/>
      <c r="F41" s="15"/>
      <c r="G41" s="16"/>
      <c r="H41" s="15"/>
      <c r="I41" s="16"/>
      <c r="J41" s="15"/>
      <c r="K41" s="16"/>
      <c r="L41" s="15"/>
      <c r="M41" s="16"/>
    </row>
    <row r="42" spans="2:13" ht="13.5">
      <c r="B42" s="6"/>
      <c r="C42" s="14"/>
      <c r="D42" s="15"/>
      <c r="E42" s="16"/>
      <c r="F42" s="15"/>
      <c r="G42" s="16"/>
      <c r="H42" s="15"/>
      <c r="I42" s="16"/>
      <c r="J42" s="15"/>
      <c r="K42" s="16"/>
      <c r="L42" s="15"/>
      <c r="M42" s="16"/>
    </row>
    <row r="43" ht="12.75">
      <c r="B43" s="5"/>
    </row>
  </sheetData>
  <sheetProtection/>
  <mergeCells count="34">
    <mergeCell ref="L10:L11"/>
    <mergeCell ref="M10:M11"/>
    <mergeCell ref="G29:G30"/>
    <mergeCell ref="H29:H30"/>
    <mergeCell ref="J10:J11"/>
    <mergeCell ref="K10:K11"/>
    <mergeCell ref="J28:K28"/>
    <mergeCell ref="J29:J30"/>
    <mergeCell ref="K29:K30"/>
    <mergeCell ref="B26:K26"/>
    <mergeCell ref="B29:C30"/>
    <mergeCell ref="D29:D30"/>
    <mergeCell ref="H10:H11"/>
    <mergeCell ref="D28:E28"/>
    <mergeCell ref="F28:G28"/>
    <mergeCell ref="H28:I28"/>
    <mergeCell ref="I29:I30"/>
    <mergeCell ref="E29:E30"/>
    <mergeCell ref="F29:F30"/>
    <mergeCell ref="I10:I11"/>
    <mergeCell ref="D10:D11"/>
    <mergeCell ref="E10:E11"/>
    <mergeCell ref="F10:F11"/>
    <mergeCell ref="G10:G11"/>
    <mergeCell ref="B10:C11"/>
    <mergeCell ref="B7:M7"/>
    <mergeCell ref="D9:E9"/>
    <mergeCell ref="F9:G9"/>
    <mergeCell ref="H9:I9"/>
    <mergeCell ref="J9:K9"/>
    <mergeCell ref="B2:M2"/>
    <mergeCell ref="B3:M3"/>
    <mergeCell ref="B4:M4"/>
    <mergeCell ref="L9:M9"/>
  </mergeCells>
  <printOptions horizontalCentered="1"/>
  <pageMargins left="0.83" right="0.66" top="1.41" bottom="0.48" header="0" footer="0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Gerencia de Organización y Sistemas</dc:creator>
  <cp:keywords/>
  <dc:description/>
  <cp:lastModifiedBy>Wendy Miluska Villar Charapaqui</cp:lastModifiedBy>
  <cp:lastPrinted>2004-12-22T15:15:04Z</cp:lastPrinted>
  <dcterms:created xsi:type="dcterms:W3CDTF">2004-12-20T19:57:18Z</dcterms:created>
  <dcterms:modified xsi:type="dcterms:W3CDTF">2016-10-31T20:28:30Z</dcterms:modified>
  <cp:category/>
  <cp:version/>
  <cp:contentType/>
  <cp:contentStatus/>
</cp:coreProperties>
</file>