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'JUB_afp'!$B$2:$O$42</definedName>
    <definedName name="_xlnm.Print_Area" localSheetId="1">'JUB_modalidad'!$B$2:$G$42</definedName>
    <definedName name="_xlnm.Print_Area" localSheetId="0">'JUB_tipo'!$B$1:$G$42</definedName>
  </definedNames>
  <calcPr fullCalcOnLoad="1"/>
</workbook>
</file>

<file path=xl/sharedStrings.xml><?xml version="1.0" encoding="utf-8"?>
<sst xmlns="http://schemas.openxmlformats.org/spreadsheetml/2006/main" count="105" uniqueCount="48">
  <si>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</si>
  <si>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</si>
  <si>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</si>
  <si>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</si>
  <si>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</si>
  <si>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</si>
  <si>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</si>
  <si>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</si>
  <si>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</si>
  <si>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</si>
  <si>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</si>
  <si>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</si>
  <si>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</si>
  <si>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</si>
  <si>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</si>
  <si>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</si>
  <si>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</si>
  <si>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</si>
  <si>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</si>
  <si>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</si>
  <si>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</si>
  <si>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</si>
  <si>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</si>
  <si>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</si>
  <si>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</si>
  <si>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</si>
  <si>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</si>
  <si>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</si>
  <si>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</si>
  <si>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</si>
  <si>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</si>
  <si>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</si>
  <si>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Mapfre Perú Vida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</si>
  <si>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</si>
  <si>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</si>
  <si>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</si>
  <si>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</si>
  <si>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</si>
  <si>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</si>
  <si>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</si>
  <si>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 xml:space="preserve">InVita </t>
  </si>
  <si>
    <t>Participación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</si>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</sst>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1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73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44"/>
      <c r="I2" s="44"/>
      <c r="J2" s="44"/>
      <c r="K2" s="44"/>
    </row>
    <row r="3" spans="2:11" ht="30.75">
      <c r="B3" s="27" t="s">
        <v>35</v>
      </c>
      <c r="C3" s="27"/>
      <c r="D3" s="27"/>
      <c r="E3" s="27"/>
      <c r="F3" s="27"/>
      <c r="G3" s="27"/>
      <c r="H3" s="44"/>
      <c r="I3" s="44"/>
      <c r="J3" s="44"/>
      <c r="K3" s="44"/>
    </row>
    <row r="4" spans="2:11" ht="18.75" customHeight="1">
      <c r="B4" s="31">
        <v>39113</v>
      </c>
      <c r="C4" s="31"/>
      <c r="D4" s="31"/>
      <c r="E4" s="31"/>
      <c r="F4" s="31"/>
      <c r="G4" s="31"/>
      <c r="H4" s="44"/>
      <c r="I4" s="44"/>
      <c r="J4" s="44"/>
      <c r="K4" s="44"/>
    </row>
    <row r="5" spans="2:11" ht="23.25">
      <c r="B5" s="48"/>
      <c r="C5" s="48"/>
      <c r="D5" s="48"/>
      <c r="E5" s="48"/>
      <c r="F5" s="48"/>
      <c r="G5" s="48"/>
      <c r="H5" s="44"/>
      <c r="I5" s="44"/>
      <c r="J5" s="44"/>
      <c r="K5" s="44"/>
    </row>
    <row r="6" spans="2:11" ht="23.25">
      <c r="B6" s="48"/>
      <c r="C6" s="48"/>
      <c r="D6" s="48"/>
      <c r="E6" s="48"/>
      <c r="F6" s="48"/>
      <c r="G6" s="48"/>
      <c r="H6" s="44"/>
      <c r="I6" s="44"/>
      <c r="J6" s="44"/>
      <c r="K6" s="44"/>
    </row>
    <row r="7" spans="2:11" ht="20.25">
      <c r="B7" s="45" t="s">
        <v>1</v>
      </c>
      <c r="C7" s="45"/>
      <c r="D7" s="45"/>
      <c r="E7" s="45"/>
      <c r="F7" s="45"/>
      <c r="G7" s="45"/>
      <c r="H7" s="47"/>
      <c r="I7" s="47"/>
      <c r="J7" s="47"/>
      <c r="K7" s="47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43" t="s">
        <v>31</v>
      </c>
      <c r="E9" s="43"/>
      <c r="F9" s="43" t="s">
        <v>30</v>
      </c>
      <c r="G9" s="43"/>
      <c r="H9" s="42"/>
      <c r="I9" s="42"/>
      <c r="J9" s="42"/>
      <c r="K9" s="42"/>
    </row>
    <row r="10" spans="2:11" ht="16.5" customHeight="1">
      <c r="B10" s="29" t="s">
        <v>6</v>
      </c>
      <c r="C10" s="29"/>
      <c r="D10" s="29" t="s">
        <v>7</v>
      </c>
      <c r="E10" s="29" t="s">
        <v>34</v>
      </c>
      <c r="F10" s="29" t="s">
        <v>7</v>
      </c>
      <c r="G10" s="29" t="s">
        <v>33</v>
      </c>
      <c r="H10" s="6"/>
      <c r="I10" s="6"/>
      <c r="J10" s="6"/>
      <c r="K10" s="6"/>
    </row>
    <row r="11" spans="2:11" ht="16.5" customHeight="1">
      <c r="B11" s="30"/>
      <c r="C11" s="30"/>
      <c r="D11" s="32"/>
      <c r="E11" s="32"/>
      <c r="F11" s="32"/>
      <c r="G11" s="3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40">
        <v>887271</v>
      </c>
      <c r="E13" s="41">
        <f>+D13/$D$20*100</f>
        <v>21.475296792589972</v>
      </c>
      <c r="F13" s="40">
        <v>230406</v>
      </c>
      <c r="G13" s="39">
        <f>+F13/$F$20*100</f>
        <v>6.646002291426534</v>
      </c>
      <c r="H13" s="35"/>
      <c r="I13" s="35"/>
      <c r="J13" s="35"/>
      <c r="K13" s="35"/>
    </row>
    <row r="14" spans="2:11" ht="13.5">
      <c r="B14" s="5">
        <v>2</v>
      </c>
      <c r="C14" s="5" t="s">
        <v>13</v>
      </c>
      <c r="D14" s="40">
        <v>682945</v>
      </c>
      <c r="E14" s="41">
        <f>+D14/$D$20*100</f>
        <v>16.529838761793584</v>
      </c>
      <c r="F14" s="40">
        <v>1607660</v>
      </c>
      <c r="G14" s="39">
        <f>+F14/$F$20*100</f>
        <v>46.37254257195899</v>
      </c>
      <c r="H14" s="35"/>
      <c r="I14" s="35"/>
      <c r="J14" s="35"/>
      <c r="K14" s="35"/>
    </row>
    <row r="15" spans="2:11" ht="13.5">
      <c r="B15" s="5">
        <v>3</v>
      </c>
      <c r="C15" s="5" t="s">
        <v>14</v>
      </c>
      <c r="D15" s="40">
        <v>1014813</v>
      </c>
      <c r="E15" s="41">
        <f>+D15/$D$20*100</f>
        <v>24.56229310321041</v>
      </c>
      <c r="F15" s="40">
        <v>413417</v>
      </c>
      <c r="G15" s="39">
        <f>+F15/$F$20*100</f>
        <v>11.924907898729561</v>
      </c>
      <c r="H15" s="35"/>
      <c r="I15" s="35"/>
      <c r="J15" s="35"/>
      <c r="K15" s="35"/>
    </row>
    <row r="16" spans="2:11" ht="13.5">
      <c r="B16" s="5">
        <v>4</v>
      </c>
      <c r="C16" s="5" t="s">
        <v>22</v>
      </c>
      <c r="D16" s="40">
        <v>172703</v>
      </c>
      <c r="E16" s="41">
        <f>+D16/$D$20*100</f>
        <v>4.180062440867182</v>
      </c>
      <c r="F16" s="40">
        <v>116787</v>
      </c>
      <c r="G16" s="39">
        <f>+F16/$F$20*100</f>
        <v>3.368691221621098</v>
      </c>
      <c r="H16" s="35"/>
      <c r="I16" s="35"/>
      <c r="J16" s="35"/>
      <c r="K16" s="35"/>
    </row>
    <row r="17" spans="2:11" ht="13.5">
      <c r="B17" s="5">
        <v>5</v>
      </c>
      <c r="C17" s="5" t="s">
        <v>32</v>
      </c>
      <c r="D17" s="40">
        <v>88668</v>
      </c>
      <c r="E17" s="41">
        <f>+D17/$D$20*100</f>
        <v>2.146099236879564</v>
      </c>
      <c r="F17" s="40">
        <v>378473</v>
      </c>
      <c r="G17" s="39">
        <f>+F17/$F$20*100</f>
        <v>10.916957133247722</v>
      </c>
      <c r="H17" s="35"/>
      <c r="I17" s="35"/>
      <c r="J17" s="35"/>
      <c r="K17" s="35"/>
    </row>
    <row r="18" spans="2:11" ht="13.5">
      <c r="B18" s="5">
        <v>6</v>
      </c>
      <c r="C18" s="5" t="s">
        <v>16</v>
      </c>
      <c r="D18" s="40">
        <v>1285189</v>
      </c>
      <c r="E18" s="41">
        <f>+D18/$D$20*100</f>
        <v>31.106409664659285</v>
      </c>
      <c r="F18" s="40">
        <v>720093</v>
      </c>
      <c r="G18" s="39">
        <f>+F18/$F$20*100</f>
        <v>20.7708988830161</v>
      </c>
      <c r="H18" s="35"/>
      <c r="I18" s="35"/>
      <c r="J18" s="35"/>
      <c r="K18" s="35"/>
    </row>
    <row r="19" spans="2:11" ht="7.5" customHeight="1">
      <c r="B19" s="5"/>
      <c r="C19" s="5"/>
      <c r="D19" s="38"/>
      <c r="E19" s="46"/>
      <c r="F19" s="38"/>
      <c r="G19" s="37"/>
      <c r="H19" s="35"/>
      <c r="I19" s="35"/>
      <c r="J19" s="35"/>
      <c r="K19" s="35"/>
    </row>
    <row r="20" spans="2:11" ht="13.5">
      <c r="B20" s="12"/>
      <c r="C20" s="13" t="s">
        <v>17</v>
      </c>
      <c r="D20" s="17">
        <f>SUM(D13:D18)</f>
        <v>4131589</v>
      </c>
      <c r="E20" s="36">
        <f>SUM(E13:E18)</f>
        <v>100</v>
      </c>
      <c r="F20" s="17">
        <f>SUM(F13:F18)</f>
        <v>3466836</v>
      </c>
      <c r="G20" s="36">
        <f>SUM(G13:G18)</f>
        <v>100</v>
      </c>
      <c r="H20" s="35"/>
      <c r="I20" s="35"/>
      <c r="J20" s="35"/>
      <c r="K20" s="35"/>
    </row>
    <row r="21" spans="3:11" ht="13.5">
      <c r="C21" s="19"/>
      <c r="D21" s="15"/>
      <c r="E21" s="16"/>
      <c r="F21" s="15"/>
      <c r="G21" s="16"/>
      <c r="H21" s="35"/>
      <c r="I21" s="35"/>
      <c r="J21" s="35"/>
      <c r="K21" s="35"/>
    </row>
    <row r="22" spans="2:11" ht="13.5">
      <c r="B22" s="6"/>
      <c r="C22" s="14"/>
      <c r="D22" s="15"/>
      <c r="E22" s="16"/>
      <c r="F22" s="15"/>
      <c r="G22" s="16"/>
      <c r="H22" s="35"/>
      <c r="I22" s="35"/>
      <c r="J22" s="35"/>
      <c r="K22" s="35"/>
    </row>
    <row r="23" spans="2:11" ht="13.5">
      <c r="B23" s="6"/>
      <c r="C23" s="14"/>
      <c r="D23" s="15"/>
      <c r="E23" s="16"/>
      <c r="F23" s="15"/>
      <c r="G23" s="16"/>
      <c r="H23" s="35"/>
      <c r="I23" s="35"/>
      <c r="J23" s="35"/>
      <c r="K23" s="35"/>
    </row>
    <row r="24" spans="2:11" ht="13.5">
      <c r="B24" s="6"/>
      <c r="C24" s="14"/>
      <c r="D24" s="15"/>
      <c r="E24" s="16"/>
      <c r="F24" s="15"/>
      <c r="G24" s="16"/>
      <c r="H24" s="35"/>
      <c r="I24" s="35"/>
      <c r="J24" s="35"/>
      <c r="K24" s="35"/>
    </row>
    <row r="25" spans="2:11" ht="13.5">
      <c r="B25" s="6"/>
      <c r="C25" s="14"/>
      <c r="D25" s="15"/>
      <c r="E25" s="16"/>
      <c r="F25" s="15"/>
      <c r="G25" s="16"/>
      <c r="H25" s="35"/>
      <c r="I25" s="35"/>
      <c r="J25" s="35"/>
      <c r="K25" s="35"/>
    </row>
    <row r="26" spans="2:11" ht="23.25">
      <c r="B26" s="45" t="s">
        <v>18</v>
      </c>
      <c r="C26" s="45"/>
      <c r="D26" s="45"/>
      <c r="E26" s="45"/>
      <c r="F26" s="45"/>
      <c r="G26" s="45"/>
      <c r="H26" s="44"/>
      <c r="I26" s="44"/>
      <c r="J26" s="44"/>
      <c r="K26" s="44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43" t="s">
        <v>31</v>
      </c>
      <c r="E28" s="43"/>
      <c r="F28" s="43" t="s">
        <v>30</v>
      </c>
      <c r="G28" s="43"/>
      <c r="H28" s="42"/>
      <c r="I28" s="42"/>
      <c r="J28" s="42"/>
      <c r="K28" s="42"/>
    </row>
    <row r="29" spans="2:11" ht="12.75">
      <c r="B29" s="29" t="s">
        <v>6</v>
      </c>
      <c r="C29" s="29"/>
      <c r="D29" s="29" t="s">
        <v>7</v>
      </c>
      <c r="E29" s="29" t="s">
        <v>29</v>
      </c>
      <c r="F29" s="29" t="s">
        <v>7</v>
      </c>
      <c r="G29" s="29" t="s">
        <v>19</v>
      </c>
      <c r="H29" s="6"/>
      <c r="I29" s="6"/>
      <c r="J29" s="6"/>
      <c r="K29" s="6"/>
    </row>
    <row r="30" spans="2:11" ht="12.75" customHeight="1">
      <c r="B30" s="30"/>
      <c r="C30" s="30"/>
      <c r="D30" s="32"/>
      <c r="E30" s="32"/>
      <c r="F30" s="32"/>
      <c r="G30" s="32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13</v>
      </c>
      <c r="D32" s="40">
        <v>47924</v>
      </c>
      <c r="E32" s="41">
        <f>+D32/$D$36*100</f>
        <v>23.74638284377849</v>
      </c>
      <c r="F32" s="40">
        <v>40545</v>
      </c>
      <c r="G32" s="39">
        <f>+F32/$F$36*100</f>
        <v>49.37767926734217</v>
      </c>
      <c r="H32" s="35"/>
      <c r="I32" s="35"/>
      <c r="J32" s="35"/>
      <c r="K32" s="35"/>
    </row>
    <row r="33" spans="2:11" ht="13.5">
      <c r="B33" s="5">
        <v>2</v>
      </c>
      <c r="C33" s="5" t="s">
        <v>14</v>
      </c>
      <c r="D33" s="40">
        <v>85249</v>
      </c>
      <c r="E33" s="41">
        <f>+D33/$D$36*100</f>
        <v>42.24095215443771</v>
      </c>
      <c r="F33" s="40">
        <v>41567</v>
      </c>
      <c r="G33" s="39">
        <f>+F33/$F$36*100</f>
        <v>50.62232073265783</v>
      </c>
      <c r="H33" s="35"/>
      <c r="I33" s="35"/>
      <c r="J33" s="35"/>
      <c r="K33" s="35"/>
    </row>
    <row r="34" spans="2:11" ht="13.5">
      <c r="B34" s="5">
        <v>3</v>
      </c>
      <c r="C34" s="5" t="s">
        <v>22</v>
      </c>
      <c r="D34" s="40">
        <v>68643</v>
      </c>
      <c r="E34" s="41">
        <f>+D34/$D$36*100</f>
        <v>34.0126650017838</v>
      </c>
      <c r="F34" s="40"/>
      <c r="G34" s="39">
        <f>+F34/$F$36*100</f>
        <v>0</v>
      </c>
      <c r="H34" s="35"/>
      <c r="I34" s="35"/>
      <c r="J34" s="35"/>
      <c r="K34" s="35"/>
    </row>
    <row r="35" spans="2:11" ht="6.75" customHeight="1">
      <c r="B35" s="5"/>
      <c r="C35" s="5"/>
      <c r="D35" s="38"/>
      <c r="E35" s="37"/>
      <c r="F35" s="38"/>
      <c r="G35" s="37"/>
      <c r="H35" s="35"/>
      <c r="I35" s="35"/>
      <c r="J35" s="35"/>
      <c r="K35" s="35"/>
    </row>
    <row r="36" spans="2:11" ht="13.5">
      <c r="B36" s="12"/>
      <c r="C36" s="13" t="s">
        <v>17</v>
      </c>
      <c r="D36" s="17">
        <f>SUM(D32:D34)</f>
        <v>201816</v>
      </c>
      <c r="E36" s="36">
        <f>SUM(E32:E34)</f>
        <v>100</v>
      </c>
      <c r="F36" s="17">
        <f>SUM(F32:F34)</f>
        <v>82112</v>
      </c>
      <c r="G36" s="36">
        <f>SUM(G32:G34)</f>
        <v>100</v>
      </c>
      <c r="H36" s="35"/>
      <c r="I36" s="35"/>
      <c r="J36" s="35"/>
      <c r="K36" s="35"/>
    </row>
    <row r="37" spans="2:11" ht="13.5">
      <c r="B37" s="6"/>
      <c r="C37" s="14"/>
      <c r="D37" s="15"/>
      <c r="E37" s="16"/>
      <c r="F37" s="15"/>
      <c r="G37" s="16"/>
      <c r="H37" s="35"/>
      <c r="I37" s="35"/>
      <c r="J37" s="35"/>
      <c r="K37" s="35"/>
    </row>
    <row r="38" spans="2:11" ht="13.5">
      <c r="B38" s="6"/>
      <c r="C38" s="14"/>
      <c r="D38" s="15"/>
      <c r="E38" s="16"/>
      <c r="F38" s="15"/>
      <c r="G38" s="16"/>
      <c r="H38" s="35"/>
      <c r="I38" s="35"/>
      <c r="J38" s="35"/>
      <c r="K38" s="35"/>
    </row>
    <row r="39" spans="3:11" ht="13.5">
      <c r="C39" s="5" t="s">
        <v>28</v>
      </c>
      <c r="D39" s="15"/>
      <c r="E39" s="16"/>
      <c r="F39" s="15"/>
      <c r="G39" s="16"/>
      <c r="H39" s="35"/>
      <c r="I39" s="35"/>
      <c r="J39" s="35"/>
      <c r="K39" s="35"/>
    </row>
    <row r="40" spans="3:11" ht="13.5">
      <c r="C40" s="6" t="s">
        <v>27</v>
      </c>
      <c r="D40" s="15"/>
      <c r="E40" s="16"/>
      <c r="F40" s="15"/>
      <c r="G40" s="16"/>
      <c r="H40" s="35"/>
      <c r="I40" s="35"/>
      <c r="J40" s="35"/>
      <c r="K40" s="35"/>
    </row>
    <row r="41" ht="12.75">
      <c r="C41" s="6" t="s">
        <v>26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47</v>
      </c>
      <c r="C3" s="27"/>
      <c r="D3" s="27"/>
      <c r="E3" s="27"/>
      <c r="F3" s="27"/>
      <c r="G3" s="27"/>
    </row>
    <row r="4" spans="2:7" ht="18.75">
      <c r="B4" s="31">
        <v>39113</v>
      </c>
      <c r="C4" s="31"/>
      <c r="D4" s="31"/>
      <c r="E4" s="31"/>
      <c r="F4" s="31"/>
      <c r="G4" s="31"/>
    </row>
    <row r="5" spans="2:7" ht="23.25" customHeight="1">
      <c r="B5" s="58"/>
      <c r="C5" s="58"/>
      <c r="D5" s="58"/>
      <c r="E5" s="58"/>
      <c r="F5" s="58"/>
      <c r="G5" s="58"/>
    </row>
    <row r="6" spans="2:7" ht="23.25" customHeight="1">
      <c r="B6" s="58"/>
      <c r="C6" s="58"/>
      <c r="D6" s="58"/>
      <c r="E6" s="58"/>
      <c r="F6" s="58"/>
      <c r="G6" s="58"/>
    </row>
    <row r="7" spans="2:7" ht="16.5">
      <c r="B7" s="28" t="s">
        <v>1</v>
      </c>
      <c r="C7" s="28"/>
      <c r="D7" s="28"/>
      <c r="E7" s="28"/>
      <c r="F7" s="28"/>
      <c r="G7" s="28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33" t="s">
        <v>46</v>
      </c>
      <c r="E9" s="33"/>
      <c r="F9" s="33" t="s">
        <v>45</v>
      </c>
      <c r="G9" s="33"/>
    </row>
    <row r="10" spans="2:7" ht="12.75" customHeight="1">
      <c r="B10" s="29" t="s">
        <v>6</v>
      </c>
      <c r="C10" s="29"/>
      <c r="D10" s="29" t="s">
        <v>7</v>
      </c>
      <c r="E10" s="29" t="s">
        <v>44</v>
      </c>
      <c r="F10" s="29" t="s">
        <v>7</v>
      </c>
      <c r="G10" s="29" t="s">
        <v>43</v>
      </c>
    </row>
    <row r="11" spans="2:7" ht="12.75" customHeight="1">
      <c r="B11" s="30"/>
      <c r="C11" s="30"/>
      <c r="D11" s="32"/>
      <c r="E11" s="32"/>
      <c r="F11" s="32"/>
      <c r="G11" s="3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40">
        <v>406536</v>
      </c>
      <c r="E13" s="57">
        <f>+D13/$D$20*100</f>
        <v>47.29879721607528</v>
      </c>
      <c r="F13" s="40">
        <v>711141</v>
      </c>
      <c r="G13" s="9">
        <f>+F13/$F$20*100</f>
        <v>10.552747488543412</v>
      </c>
    </row>
    <row r="14" spans="2:7" ht="13.5">
      <c r="B14" s="5">
        <v>2</v>
      </c>
      <c r="C14" s="5" t="s">
        <v>13</v>
      </c>
      <c r="D14" s="40">
        <v>45868</v>
      </c>
      <c r="E14" s="57">
        <f>+D14/$D$20*100</f>
        <v>5.336553787873499</v>
      </c>
      <c r="F14" s="40">
        <v>2244736</v>
      </c>
      <c r="G14" s="9">
        <f>+F14/$F$20*100</f>
        <v>33.31003582474219</v>
      </c>
    </row>
    <row r="15" spans="2:7" ht="13.5">
      <c r="B15" s="5">
        <v>3</v>
      </c>
      <c r="C15" s="5" t="s">
        <v>14</v>
      </c>
      <c r="D15" s="40">
        <v>55299</v>
      </c>
      <c r="E15" s="57">
        <f>+D15/$D$20*100</f>
        <v>6.433811980370121</v>
      </c>
      <c r="F15" s="40">
        <v>1372931</v>
      </c>
      <c r="G15" s="9">
        <f>+F15/$F$20*100</f>
        <v>20.373166730920307</v>
      </c>
    </row>
    <row r="16" spans="2:7" ht="13.5">
      <c r="B16" s="5">
        <v>4</v>
      </c>
      <c r="C16" s="5" t="s">
        <v>22</v>
      </c>
      <c r="D16" s="40">
        <v>78515</v>
      </c>
      <c r="E16" s="57">
        <f>+D16/$D$20*100</f>
        <v>9.134898418393822</v>
      </c>
      <c r="F16" s="40">
        <v>210975</v>
      </c>
      <c r="G16" s="9">
        <f>+F16/$F$20*100</f>
        <v>3.1306954617937186</v>
      </c>
    </row>
    <row r="17" spans="2:7" ht="13.5">
      <c r="B17" s="5">
        <v>5</v>
      </c>
      <c r="C17" s="5" t="s">
        <v>32</v>
      </c>
      <c r="D17" s="40"/>
      <c r="E17" s="57">
        <f>+D17/$D$20*100</f>
        <v>0</v>
      </c>
      <c r="F17" s="40">
        <v>467141</v>
      </c>
      <c r="G17" s="9">
        <f>+F17/$F$20*100</f>
        <v>6.9319881915761545</v>
      </c>
    </row>
    <row r="18" spans="2:7" ht="13.5">
      <c r="B18" s="5">
        <v>6</v>
      </c>
      <c r="C18" s="5" t="s">
        <v>16</v>
      </c>
      <c r="D18" s="40">
        <v>273288</v>
      </c>
      <c r="E18" s="57">
        <f>+D18/$D$20*100</f>
        <v>31.795938597287275</v>
      </c>
      <c r="F18" s="40">
        <v>1731994</v>
      </c>
      <c r="G18" s="9">
        <f>+F18/$F$20*100</f>
        <v>25.701366302424216</v>
      </c>
    </row>
    <row r="19" spans="2:7" ht="6" customHeight="1">
      <c r="B19" s="5"/>
      <c r="C19" s="5"/>
      <c r="D19" s="38"/>
      <c r="E19" s="11"/>
      <c r="F19" s="38"/>
      <c r="G19" s="11"/>
    </row>
    <row r="20" spans="2:7" ht="13.5">
      <c r="B20" s="12"/>
      <c r="C20" s="13" t="s">
        <v>17</v>
      </c>
      <c r="D20" s="17">
        <f>SUM(D13:D18)</f>
        <v>859506</v>
      </c>
      <c r="E20" s="36">
        <f>SUM(E13:E18)</f>
        <v>100</v>
      </c>
      <c r="F20" s="17">
        <f>SUM(F13:F18)</f>
        <v>6738918</v>
      </c>
      <c r="G20" s="36">
        <f>SUM(G13:G18)</f>
        <v>100</v>
      </c>
    </row>
    <row r="21" spans="2:7" ht="13.5">
      <c r="B21" s="6"/>
      <c r="C21" s="19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8" t="s">
        <v>18</v>
      </c>
      <c r="C26" s="28"/>
      <c r="D26" s="28"/>
      <c r="E26" s="28"/>
      <c r="F26" s="56"/>
      <c r="G26" s="56"/>
    </row>
    <row r="27" spans="2:7" ht="4.5" customHeight="1" thickBot="1">
      <c r="B27" s="55"/>
      <c r="C27" s="55"/>
      <c r="D27" s="55"/>
      <c r="E27" s="55"/>
      <c r="F27" s="22"/>
      <c r="G27" s="22"/>
    </row>
    <row r="28" spans="2:7" ht="39" customHeight="1">
      <c r="B28" s="5"/>
      <c r="C28" s="5"/>
      <c r="D28" s="33" t="s">
        <v>42</v>
      </c>
      <c r="E28" s="33"/>
      <c r="F28" s="54"/>
      <c r="G28" s="54"/>
    </row>
    <row r="29" spans="2:7" ht="12.75" customHeight="1">
      <c r="B29" s="29" t="s">
        <v>6</v>
      </c>
      <c r="C29" s="29"/>
      <c r="D29" s="29" t="s">
        <v>7</v>
      </c>
      <c r="E29" s="29" t="s">
        <v>41</v>
      </c>
      <c r="F29" s="53"/>
      <c r="G29" s="53"/>
    </row>
    <row r="30" spans="2:7" ht="12.75" customHeight="1">
      <c r="B30" s="30"/>
      <c r="C30" s="30"/>
      <c r="D30" s="32"/>
      <c r="E30" s="32"/>
      <c r="F30" s="52"/>
      <c r="G30" s="52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13</v>
      </c>
      <c r="D32" s="40">
        <v>88469</v>
      </c>
      <c r="E32" s="9">
        <f>+D32/$D$36*100</f>
        <v>31.158955791609138</v>
      </c>
      <c r="F32" s="8"/>
      <c r="G32" s="9"/>
    </row>
    <row r="33" spans="2:7" ht="13.5">
      <c r="B33" s="5">
        <v>2</v>
      </c>
      <c r="C33" s="5" t="s">
        <v>40</v>
      </c>
      <c r="D33" s="40">
        <v>126816</v>
      </c>
      <c r="E33" s="9">
        <f>+D33/$D$36*100</f>
        <v>44.664844608492295</v>
      </c>
      <c r="F33" s="8"/>
      <c r="G33" s="9"/>
    </row>
    <row r="34" spans="2:7" ht="13.5">
      <c r="B34" s="5">
        <v>3</v>
      </c>
      <c r="C34" s="5" t="s">
        <v>22</v>
      </c>
      <c r="D34" s="40">
        <v>68643</v>
      </c>
      <c r="E34" s="9">
        <f>+D34/$D$36*100</f>
        <v>24.176199599898567</v>
      </c>
      <c r="F34" s="40"/>
      <c r="G34" s="9"/>
    </row>
    <row r="35" spans="2:7" ht="7.5" customHeight="1">
      <c r="B35" s="5"/>
      <c r="C35" s="5"/>
      <c r="D35" s="38"/>
      <c r="E35" s="11"/>
      <c r="F35" s="10"/>
      <c r="G35" s="11"/>
    </row>
    <row r="36" spans="2:7" ht="13.5">
      <c r="B36" s="12"/>
      <c r="C36" s="13" t="s">
        <v>17</v>
      </c>
      <c r="D36" s="17">
        <f>SUM(D32:D34)</f>
        <v>283928</v>
      </c>
      <c r="E36" s="36">
        <f>SUM(E32:E34)</f>
        <v>100</v>
      </c>
      <c r="F36" s="51"/>
      <c r="G36" s="50"/>
    </row>
    <row r="37" spans="2:7" ht="13.5">
      <c r="B37" s="6"/>
      <c r="C37" s="14"/>
      <c r="D37" s="15"/>
      <c r="E37" s="16"/>
      <c r="F37" s="15"/>
      <c r="G37" s="16"/>
    </row>
    <row r="38" spans="2:7" ht="13.5">
      <c r="B38" s="6"/>
      <c r="C38" s="14"/>
      <c r="D38" s="15"/>
      <c r="E38" s="16"/>
      <c r="F38" s="15"/>
      <c r="G38" s="16"/>
    </row>
    <row r="39" spans="2:7" ht="13.5">
      <c r="B39" s="5" t="s">
        <v>39</v>
      </c>
      <c r="C39" s="14"/>
      <c r="D39" s="15"/>
      <c r="E39" s="16"/>
      <c r="F39" s="15"/>
      <c r="G39" s="16"/>
    </row>
    <row r="40" ht="12.75">
      <c r="B40" s="6" t="s">
        <v>38</v>
      </c>
    </row>
    <row r="41" spans="2:7" ht="13.5">
      <c r="B41" s="6" t="s">
        <v>37</v>
      </c>
      <c r="C41" s="14"/>
      <c r="D41" s="15"/>
      <c r="E41" s="16"/>
      <c r="F41" s="15"/>
      <c r="G41" s="16"/>
    </row>
    <row r="42" spans="2:4" ht="12.75">
      <c r="B42" s="5" t="s">
        <v>36</v>
      </c>
      <c r="D42" s="49"/>
    </row>
  </sheetData>
  <sheetProtection/>
  <mergeCells count="16">
    <mergeCell ref="B29:C30"/>
    <mergeCell ref="B10:C11"/>
    <mergeCell ref="D29:D30"/>
    <mergeCell ref="E29:E30"/>
    <mergeCell ref="D28:E28"/>
    <mergeCell ref="D10:D11"/>
    <mergeCell ref="B26:E27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5" width="11.57421875" style="1" customWidth="1"/>
    <col min="16" max="16384" width="11.421875" style="1" customWidth="1"/>
  </cols>
  <sheetData>
    <row r="2" spans="2:15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6"/>
    </row>
    <row r="3" spans="2:15" ht="30.7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6"/>
    </row>
    <row r="4" spans="2:15" ht="18.75">
      <c r="B4" s="31">
        <v>39113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5"/>
      <c r="O4" s="25"/>
    </row>
    <row r="5" spans="2:15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23.25" customHeight="1">
      <c r="B7" s="28" t="s">
        <v>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4"/>
      <c r="O7" s="24"/>
    </row>
    <row r="8" spans="2:15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2"/>
      <c r="O8" s="22"/>
    </row>
    <row r="9" spans="2:15" ht="39" customHeight="1">
      <c r="B9" s="5"/>
      <c r="C9" s="5"/>
      <c r="D9" s="33" t="s">
        <v>2</v>
      </c>
      <c r="E9" s="33"/>
      <c r="F9" s="33" t="s">
        <v>3</v>
      </c>
      <c r="G9" s="33"/>
      <c r="H9" s="33" t="s">
        <v>23</v>
      </c>
      <c r="I9" s="33"/>
      <c r="J9" s="33" t="s">
        <v>4</v>
      </c>
      <c r="K9" s="33"/>
      <c r="L9" s="33" t="s">
        <v>5</v>
      </c>
      <c r="M9" s="33"/>
      <c r="N9" s="23"/>
      <c r="O9" s="23"/>
    </row>
    <row r="10" spans="2:13" ht="14.25" customHeight="1">
      <c r="B10" s="29" t="s">
        <v>6</v>
      </c>
      <c r="C10" s="29"/>
      <c r="D10" s="29" t="s">
        <v>7</v>
      </c>
      <c r="E10" s="29" t="s">
        <v>8</v>
      </c>
      <c r="F10" s="29" t="s">
        <v>7</v>
      </c>
      <c r="G10" s="29" t="s">
        <v>9</v>
      </c>
      <c r="H10" s="29" t="s">
        <v>7</v>
      </c>
      <c r="I10" s="29" t="s">
        <v>11</v>
      </c>
      <c r="J10" s="29" t="s">
        <v>7</v>
      </c>
      <c r="K10" s="29" t="s">
        <v>10</v>
      </c>
      <c r="L10" s="29" t="s">
        <v>7</v>
      </c>
      <c r="M10" s="29" t="s">
        <v>11</v>
      </c>
    </row>
    <row r="11" spans="2:13" ht="14.25" customHeight="1">
      <c r="B11" s="30"/>
      <c r="C11" s="30"/>
      <c r="D11" s="32"/>
      <c r="E11" s="32"/>
      <c r="F11" s="34"/>
      <c r="G11" s="34"/>
      <c r="H11" s="32"/>
      <c r="I11" s="32"/>
      <c r="J11" s="32"/>
      <c r="K11" s="32"/>
      <c r="L11" s="32"/>
      <c r="M11" s="32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261472</v>
      </c>
      <c r="E13" s="9">
        <f aca="true" t="shared" si="0" ref="E13:E18">+D13/$D$20*100</f>
        <v>13.820625541453897</v>
      </c>
      <c r="F13" s="8">
        <v>313375</v>
      </c>
      <c r="G13" s="9">
        <f aca="true" t="shared" si="1" ref="G13:G18">+F13/$F$20*100</f>
        <v>11.46804518638524</v>
      </c>
      <c r="H13" s="8">
        <v>422012</v>
      </c>
      <c r="I13" s="9">
        <f aca="true" t="shared" si="2" ref="I13:I18">+H13/$H$20*100</f>
        <v>21.02678546960894</v>
      </c>
      <c r="J13" s="8">
        <v>120818</v>
      </c>
      <c r="K13" s="9">
        <f aca="true" t="shared" si="3" ref="K13:K18">+J13/$J$20*100</f>
        <v>13.260484703873173</v>
      </c>
      <c r="L13" s="8"/>
      <c r="M13" s="9">
        <f aca="true" t="shared" si="4" ref="M13:M18">+L13/$L$20*100</f>
        <v>0</v>
      </c>
    </row>
    <row r="14" spans="2:13" ht="13.5">
      <c r="B14" s="5">
        <v>2</v>
      </c>
      <c r="C14" s="5" t="s">
        <v>13</v>
      </c>
      <c r="D14" s="8">
        <v>752048</v>
      </c>
      <c r="E14" s="9">
        <f t="shared" si="0"/>
        <v>39.75100124372521</v>
      </c>
      <c r="F14" s="8">
        <v>257589</v>
      </c>
      <c r="G14" s="9">
        <f t="shared" si="1"/>
        <v>9.426541018000119</v>
      </c>
      <c r="H14" s="8">
        <v>830018</v>
      </c>
      <c r="I14" s="9">
        <f t="shared" si="2"/>
        <v>41.355720742334036</v>
      </c>
      <c r="J14" s="8">
        <v>395149</v>
      </c>
      <c r="K14" s="9">
        <f t="shared" si="3"/>
        <v>43.36992228186844</v>
      </c>
      <c r="L14" s="8">
        <v>55801</v>
      </c>
      <c r="M14" s="9">
        <f t="shared" si="4"/>
        <v>100</v>
      </c>
    </row>
    <row r="15" spans="2:13" ht="13.5">
      <c r="B15" s="5">
        <v>3</v>
      </c>
      <c r="C15" s="5" t="s">
        <v>14</v>
      </c>
      <c r="D15" s="8">
        <v>75550</v>
      </c>
      <c r="E15" s="9">
        <f t="shared" si="0"/>
        <v>3.9933463608219686</v>
      </c>
      <c r="F15" s="8">
        <v>1190859</v>
      </c>
      <c r="G15" s="9">
        <f t="shared" si="1"/>
        <v>43.57981594770974</v>
      </c>
      <c r="H15" s="8"/>
      <c r="I15" s="9">
        <f t="shared" si="2"/>
        <v>0</v>
      </c>
      <c r="J15" s="8">
        <v>161821</v>
      </c>
      <c r="K15" s="9">
        <f t="shared" si="3"/>
        <v>17.76080464223428</v>
      </c>
      <c r="L15" s="8"/>
      <c r="M15" s="9">
        <f t="shared" si="4"/>
        <v>0</v>
      </c>
    </row>
    <row r="16" spans="2:13" ht="13.5">
      <c r="B16" s="5">
        <v>4</v>
      </c>
      <c r="C16" s="5" t="s">
        <v>22</v>
      </c>
      <c r="D16" s="8">
        <v>78515</v>
      </c>
      <c r="E16" s="9">
        <f t="shared" si="0"/>
        <v>4.150067366246683</v>
      </c>
      <c r="F16" s="8">
        <v>116787</v>
      </c>
      <c r="G16" s="9">
        <f t="shared" si="1"/>
        <v>4.27385271059393</v>
      </c>
      <c r="H16" s="8">
        <v>55714</v>
      </c>
      <c r="I16" s="9">
        <f t="shared" si="2"/>
        <v>2.775955009937614</v>
      </c>
      <c r="J16" s="8">
        <v>38473</v>
      </c>
      <c r="K16" s="9">
        <f t="shared" si="3"/>
        <v>4.222637587214758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186772</v>
      </c>
      <c r="E17" s="9">
        <f t="shared" si="0"/>
        <v>9.872207630753682</v>
      </c>
      <c r="F17" s="8">
        <v>210317</v>
      </c>
      <c r="G17" s="9">
        <f t="shared" si="1"/>
        <v>7.696609044962057</v>
      </c>
      <c r="H17" s="8">
        <v>70052</v>
      </c>
      <c r="I17" s="9">
        <f t="shared" si="2"/>
        <v>3.490347136377746</v>
      </c>
      <c r="J17" s="8"/>
      <c r="K17" s="9">
        <f t="shared" si="3"/>
        <v>0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537540</v>
      </c>
      <c r="E18" s="9">
        <f t="shared" si="0"/>
        <v>28.412751856998558</v>
      </c>
      <c r="F18" s="8">
        <v>643666</v>
      </c>
      <c r="G18" s="9">
        <f t="shared" si="1"/>
        <v>23.555136092348917</v>
      </c>
      <c r="H18" s="8">
        <v>629225</v>
      </c>
      <c r="I18" s="9">
        <f t="shared" si="2"/>
        <v>31.351191641741664</v>
      </c>
      <c r="J18" s="8">
        <v>194852</v>
      </c>
      <c r="K18" s="9">
        <f t="shared" si="3"/>
        <v>21.38615078480935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6" ht="13.5">
      <c r="B20" s="12"/>
      <c r="C20" s="13" t="s">
        <v>17</v>
      </c>
      <c r="D20" s="17">
        <f aca="true" t="shared" si="5" ref="D20:M20">SUM(D13:D18)</f>
        <v>1891897</v>
      </c>
      <c r="E20" s="18">
        <f t="shared" si="5"/>
        <v>99.99999999999999</v>
      </c>
      <c r="F20" s="17">
        <f t="shared" si="5"/>
        <v>2732593</v>
      </c>
      <c r="G20" s="18">
        <f t="shared" si="5"/>
        <v>100</v>
      </c>
      <c r="H20" s="17">
        <f t="shared" si="5"/>
        <v>2007021</v>
      </c>
      <c r="I20" s="18">
        <f t="shared" si="5"/>
        <v>100</v>
      </c>
      <c r="J20" s="17">
        <f t="shared" si="5"/>
        <v>911113</v>
      </c>
      <c r="K20" s="18">
        <f t="shared" si="5"/>
        <v>100</v>
      </c>
      <c r="L20" s="17">
        <f t="shared" si="5"/>
        <v>55801</v>
      </c>
      <c r="M20" s="18">
        <f t="shared" si="5"/>
        <v>100</v>
      </c>
      <c r="P20" s="20"/>
    </row>
    <row r="21" spans="2:15" ht="13.5">
      <c r="B21" s="6"/>
      <c r="C21" s="19"/>
      <c r="D21" s="15"/>
      <c r="E21" s="16"/>
      <c r="F21" s="15"/>
      <c r="G21" s="16"/>
      <c r="H21" s="16"/>
      <c r="I21" s="16"/>
      <c r="J21" s="15"/>
      <c r="K21" s="16"/>
      <c r="L21" s="15"/>
      <c r="M21" s="16"/>
      <c r="N21" s="15"/>
      <c r="O21" s="16"/>
    </row>
    <row r="22" spans="2:15" ht="13.5">
      <c r="B22" s="6"/>
      <c r="C22" s="14"/>
      <c r="D22" s="15"/>
      <c r="E22" s="16"/>
      <c r="F22" s="15"/>
      <c r="G22" s="16"/>
      <c r="H22" s="16"/>
      <c r="I22" s="16"/>
      <c r="J22" s="15"/>
      <c r="K22" s="16"/>
      <c r="L22" s="15"/>
      <c r="M22" s="16"/>
      <c r="N22" s="15"/>
      <c r="O22" s="16"/>
    </row>
    <row r="23" spans="2:15" ht="13.5">
      <c r="B23" s="6"/>
      <c r="C23" s="14"/>
      <c r="D23" s="15"/>
      <c r="E23" s="16"/>
      <c r="F23" s="15"/>
      <c r="G23" s="16"/>
      <c r="H23" s="16"/>
      <c r="I23" s="16"/>
      <c r="J23" s="15"/>
      <c r="K23" s="16"/>
      <c r="L23" s="15"/>
      <c r="M23" s="16"/>
      <c r="N23" s="15"/>
      <c r="O23" s="16"/>
    </row>
    <row r="24" spans="2:15" ht="13.5">
      <c r="B24" s="6"/>
      <c r="C24" s="14"/>
      <c r="D24" s="15"/>
      <c r="E24" s="16"/>
      <c r="F24" s="15"/>
      <c r="G24" s="16"/>
      <c r="H24" s="16"/>
      <c r="I24" s="16"/>
      <c r="J24" s="15"/>
      <c r="K24" s="16"/>
      <c r="L24" s="15"/>
      <c r="M24" s="16"/>
      <c r="N24" s="15"/>
      <c r="O24" s="16"/>
    </row>
    <row r="25" spans="2:15" ht="13.5">
      <c r="B25" s="6"/>
      <c r="C25" s="14"/>
      <c r="D25" s="15"/>
      <c r="E25" s="16"/>
      <c r="F25" s="15"/>
      <c r="G25" s="16"/>
      <c r="H25" s="16"/>
      <c r="I25" s="16"/>
      <c r="J25" s="15"/>
      <c r="K25" s="16"/>
      <c r="L25" s="15"/>
      <c r="M25" s="16"/>
      <c r="N25" s="15"/>
      <c r="O25" s="16"/>
    </row>
    <row r="26" spans="2:15" ht="16.5">
      <c r="B26" s="28" t="s">
        <v>18</v>
      </c>
      <c r="C26" s="28"/>
      <c r="D26" s="28"/>
      <c r="E26" s="28"/>
      <c r="F26" s="28"/>
      <c r="G26" s="28"/>
      <c r="H26" s="28"/>
      <c r="I26" s="28"/>
      <c r="J26" s="24"/>
      <c r="K26" s="24"/>
      <c r="L26" s="21"/>
      <c r="M26" s="21"/>
      <c r="N26" s="21"/>
      <c r="O26" s="21"/>
    </row>
    <row r="27" spans="2:15" ht="4.5" customHeight="1" thickBot="1">
      <c r="B27" s="4"/>
      <c r="C27" s="4"/>
      <c r="D27" s="4"/>
      <c r="E27" s="4"/>
      <c r="F27" s="4"/>
      <c r="G27" s="4"/>
      <c r="H27" s="4"/>
      <c r="I27" s="4"/>
      <c r="J27" s="22"/>
      <c r="K27" s="22"/>
      <c r="L27" s="22"/>
      <c r="M27" s="22"/>
      <c r="N27" s="22"/>
      <c r="O27" s="22"/>
    </row>
    <row r="28" spans="2:15" ht="39" customHeight="1">
      <c r="B28" s="5"/>
      <c r="C28" s="5"/>
      <c r="D28" s="33" t="s">
        <v>2</v>
      </c>
      <c r="E28" s="33"/>
      <c r="F28" s="33" t="s">
        <v>3</v>
      </c>
      <c r="G28" s="33"/>
      <c r="H28" s="33" t="s">
        <v>23</v>
      </c>
      <c r="I28" s="33"/>
      <c r="J28" s="23"/>
      <c r="K28" s="23"/>
      <c r="L28" s="23"/>
      <c r="M28" s="23"/>
      <c r="N28" s="23"/>
      <c r="O28" s="23"/>
    </row>
    <row r="29" spans="2:15" ht="12.75" customHeight="1">
      <c r="B29" s="29" t="s">
        <v>6</v>
      </c>
      <c r="C29" s="29"/>
      <c r="D29" s="29" t="s">
        <v>7</v>
      </c>
      <c r="E29" s="29" t="s">
        <v>19</v>
      </c>
      <c r="F29" s="29" t="s">
        <v>7</v>
      </c>
      <c r="G29" s="29" t="s">
        <v>20</v>
      </c>
      <c r="H29" s="29" t="s">
        <v>7</v>
      </c>
      <c r="I29" s="29" t="s">
        <v>8</v>
      </c>
      <c r="L29" s="23"/>
      <c r="M29" s="23"/>
      <c r="N29" s="23"/>
      <c r="O29" s="23"/>
    </row>
    <row r="30" spans="2:15" ht="12.75" customHeight="1">
      <c r="B30" s="30"/>
      <c r="C30" s="30"/>
      <c r="D30" s="32"/>
      <c r="E30" s="32"/>
      <c r="F30" s="32"/>
      <c r="G30" s="32"/>
      <c r="H30" s="32"/>
      <c r="I30" s="32"/>
      <c r="L30" s="23"/>
      <c r="M30" s="23"/>
      <c r="N30" s="23"/>
      <c r="O30" s="23"/>
    </row>
    <row r="31" spans="2:15" ht="5.25" customHeight="1">
      <c r="B31" s="6"/>
      <c r="C31" s="6"/>
      <c r="D31" s="7"/>
      <c r="E31" s="7"/>
      <c r="F31" s="7"/>
      <c r="G31" s="7"/>
      <c r="H31" s="7"/>
      <c r="I31" s="7"/>
      <c r="L31" s="23"/>
      <c r="M31" s="23"/>
      <c r="N31" s="23"/>
      <c r="O31" s="23"/>
    </row>
    <row r="32" spans="2:15" ht="13.5">
      <c r="B32" s="5">
        <v>1</v>
      </c>
      <c r="C32" s="5" t="s">
        <v>13</v>
      </c>
      <c r="D32" s="8">
        <v>47923.8</v>
      </c>
      <c r="E32" s="9">
        <f>+D32/$D$36*100</f>
        <v>44.305465660948244</v>
      </c>
      <c r="F32" s="8"/>
      <c r="G32" s="9">
        <f>+F32/$F$36*100</f>
        <v>0</v>
      </c>
      <c r="H32" s="8">
        <v>40544.79</v>
      </c>
      <c r="I32" s="9">
        <f>+H32/$H$36*100</f>
        <v>68.1630791411996</v>
      </c>
      <c r="L32" s="23"/>
      <c r="M32" s="23"/>
      <c r="N32" s="23"/>
      <c r="O32" s="23"/>
    </row>
    <row r="33" spans="2:15" ht="13.5">
      <c r="B33" s="5">
        <v>2</v>
      </c>
      <c r="C33" s="5" t="s">
        <v>14</v>
      </c>
      <c r="D33" s="8">
        <v>60242.99</v>
      </c>
      <c r="E33" s="9">
        <f>+D33/$D$36*100</f>
        <v>55.69453433905175</v>
      </c>
      <c r="F33" s="8">
        <v>66572.77</v>
      </c>
      <c r="G33" s="9">
        <f>+F33/$F$36*100</f>
        <v>57.2528922816646</v>
      </c>
      <c r="H33" s="8"/>
      <c r="I33" s="9">
        <f>+H33/$H$36*100</f>
        <v>0</v>
      </c>
      <c r="L33" s="23"/>
      <c r="M33" s="23"/>
      <c r="N33" s="23"/>
      <c r="O33" s="23"/>
    </row>
    <row r="34" spans="2:15" ht="13.5">
      <c r="B34" s="5">
        <v>3</v>
      </c>
      <c r="C34" s="5" t="s">
        <v>22</v>
      </c>
      <c r="D34" s="8"/>
      <c r="E34" s="9">
        <f>+D34/$D$36*100</f>
        <v>0</v>
      </c>
      <c r="F34" s="8">
        <v>49705.67</v>
      </c>
      <c r="G34" s="9">
        <f>+F34/$F$36*100</f>
        <v>42.7471077183354</v>
      </c>
      <c r="H34" s="8">
        <v>18937.25</v>
      </c>
      <c r="I34" s="9">
        <f>+H34/$H$36*100</f>
        <v>31.836920858800404</v>
      </c>
      <c r="L34" s="23"/>
      <c r="M34" s="23"/>
      <c r="N34" s="23"/>
      <c r="O34" s="23"/>
    </row>
    <row r="35" spans="2:15" ht="6" customHeight="1">
      <c r="B35" s="5"/>
      <c r="C35" s="5"/>
      <c r="D35" s="10"/>
      <c r="E35" s="11"/>
      <c r="F35" s="10"/>
      <c r="G35" s="11"/>
      <c r="H35" s="10"/>
      <c r="I35" s="11"/>
      <c r="L35" s="23"/>
      <c r="M35" s="23"/>
      <c r="N35" s="23"/>
      <c r="O35" s="23"/>
    </row>
    <row r="36" spans="2:15" ht="13.5">
      <c r="B36" s="12"/>
      <c r="C36" s="13" t="s">
        <v>17</v>
      </c>
      <c r="D36" s="17">
        <f aca="true" t="shared" si="6" ref="D36:I36">SUM(D32:D34)</f>
        <v>108166.79000000001</v>
      </c>
      <c r="E36" s="18">
        <f t="shared" si="6"/>
        <v>100</v>
      </c>
      <c r="F36" s="17">
        <f t="shared" si="6"/>
        <v>116278.44</v>
      </c>
      <c r="G36" s="18">
        <f t="shared" si="6"/>
        <v>100</v>
      </c>
      <c r="H36" s="17">
        <f t="shared" si="6"/>
        <v>59482.04</v>
      </c>
      <c r="I36" s="18">
        <f t="shared" si="6"/>
        <v>100</v>
      </c>
      <c r="L36" s="23"/>
      <c r="M36" s="23"/>
      <c r="N36" s="23"/>
      <c r="O36" s="23"/>
    </row>
    <row r="39" spans="2:15" ht="13.5">
      <c r="B39" s="5" t="s">
        <v>24</v>
      </c>
      <c r="C39" s="14"/>
      <c r="D39" s="15"/>
      <c r="E39" s="16"/>
      <c r="F39" s="15"/>
      <c r="G39" s="16"/>
      <c r="H39" s="16"/>
      <c r="I39" s="16"/>
      <c r="J39" s="15"/>
      <c r="K39" s="16"/>
      <c r="L39" s="15"/>
      <c r="M39" s="16"/>
      <c r="N39" s="15"/>
      <c r="O39" s="16"/>
    </row>
    <row r="40" spans="2:15" ht="13.5">
      <c r="B40" s="6" t="s">
        <v>25</v>
      </c>
      <c r="C40" s="14"/>
      <c r="D40" s="15"/>
      <c r="E40" s="16"/>
      <c r="F40" s="15"/>
      <c r="G40" s="16"/>
      <c r="H40" s="16"/>
      <c r="I40" s="16"/>
      <c r="J40" s="15"/>
      <c r="K40" s="16"/>
      <c r="L40" s="15"/>
      <c r="M40" s="16"/>
      <c r="N40" s="15"/>
      <c r="O40" s="16"/>
    </row>
    <row r="41" spans="2:15" ht="13.5">
      <c r="B41" s="6"/>
      <c r="C41" s="14"/>
      <c r="D41" s="15"/>
      <c r="E41" s="16"/>
      <c r="F41" s="15"/>
      <c r="G41" s="16"/>
      <c r="H41" s="16"/>
      <c r="I41" s="16"/>
      <c r="J41" s="15"/>
      <c r="K41" s="16"/>
      <c r="L41" s="15"/>
      <c r="M41" s="16"/>
      <c r="N41" s="15"/>
      <c r="O41" s="16"/>
    </row>
    <row r="42" ht="12.75">
      <c r="B42" s="5"/>
    </row>
  </sheetData>
  <sheetProtection/>
  <mergeCells count="31">
    <mergeCell ref="D9:E9"/>
    <mergeCell ref="F9:G9"/>
    <mergeCell ref="J9:K9"/>
    <mergeCell ref="H9:I9"/>
    <mergeCell ref="L9:M9"/>
    <mergeCell ref="B10:C11"/>
    <mergeCell ref="K10:K11"/>
    <mergeCell ref="H10:H11"/>
    <mergeCell ref="I10:I11"/>
    <mergeCell ref="D10:D11"/>
    <mergeCell ref="E10:E11"/>
    <mergeCell ref="F10:F11"/>
    <mergeCell ref="G10:G11"/>
    <mergeCell ref="D29:D30"/>
    <mergeCell ref="J10:J11"/>
    <mergeCell ref="D28:E28"/>
    <mergeCell ref="F28:G28"/>
    <mergeCell ref="H28:I28"/>
    <mergeCell ref="E29:E30"/>
    <mergeCell ref="F29:F30"/>
    <mergeCell ref="G29:G30"/>
    <mergeCell ref="B2:M2"/>
    <mergeCell ref="B26:I26"/>
    <mergeCell ref="B29:C30"/>
    <mergeCell ref="B7:M7"/>
    <mergeCell ref="B4:M4"/>
    <mergeCell ref="B3:M3"/>
    <mergeCell ref="L10:L11"/>
    <mergeCell ref="M10:M11"/>
    <mergeCell ref="H29:H30"/>
    <mergeCell ref="I29:I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2016-10-31T20:25:48Z</dcterms:modified>
  <cp:category/>
  <cp:version/>
  <cp:contentType/>
  <cp:contentStatus/>
</cp:coreProperties>
</file>