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'JUB_afp'!$B$2:$M$44</definedName>
    <definedName name="_xlnm.Print_Area" localSheetId="1">'JUB_modalidad'!$B$2:$G$44</definedName>
    <definedName name="_xlnm.Print_Area" localSheetId="0">'JUB_tipo'!$B$1:$G$44</definedName>
  </definedNames>
  <calcPr fullCalcOnLoad="1"/>
</workbook>
</file>

<file path=xl/sharedStrings.xml><?xml version="1.0" encoding="utf-8"?>
<sst xmlns="http://schemas.openxmlformats.org/spreadsheetml/2006/main" count="117" uniqueCount="49">
  <si>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</si>
  <si>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</si>
  <si>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</si>
  <si>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</si>
  <si>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</si>
  <si>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</si>
  <si>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</si>
  <si>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</si>
  <si>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</si>
  <si>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</si>
  <si>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</si>
  <si>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</si>
  <si>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</si>
  <si>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</si>
  <si>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</si>
  <si>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</si>
  <si>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</si>
  <si>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</si>
  <si>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</si>
  <si>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</si>
  <si>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</si>
  <si>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</si>
  <si>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</si>
  <si>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</si>
  <si>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InVita Seguros Vida</t>
  </si>
  <si>
    <t>Mapfre Perú Vida</t>
  </si>
  <si>
    <t>Unión Vida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</si>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</sst>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3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3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9" t="s">
        <v>0</v>
      </c>
      <c r="C2" s="29"/>
      <c r="D2" s="29"/>
      <c r="E2" s="29"/>
      <c r="F2" s="29"/>
      <c r="G2" s="29"/>
      <c r="H2" s="41"/>
      <c r="I2" s="41"/>
      <c r="J2" s="41"/>
      <c r="K2" s="41"/>
    </row>
    <row r="3" spans="2:11" ht="30.75">
      <c r="B3" s="29" t="s">
        <v>35</v>
      </c>
      <c r="C3" s="29"/>
      <c r="D3" s="29"/>
      <c r="E3" s="29"/>
      <c r="F3" s="29"/>
      <c r="G3" s="29"/>
      <c r="H3" s="41"/>
      <c r="I3" s="41"/>
      <c r="J3" s="41"/>
      <c r="K3" s="41"/>
    </row>
    <row r="4" spans="2:11" ht="18.75" customHeight="1">
      <c r="B4" s="30">
        <v>39261</v>
      </c>
      <c r="C4" s="30"/>
      <c r="D4" s="30"/>
      <c r="E4" s="30"/>
      <c r="F4" s="30"/>
      <c r="G4" s="30"/>
      <c r="H4" s="41"/>
      <c r="I4" s="41"/>
      <c r="J4" s="41"/>
      <c r="K4" s="41"/>
    </row>
    <row r="5" spans="2:11" ht="23.25">
      <c r="B5" s="45"/>
      <c r="C5" s="45"/>
      <c r="D5" s="45"/>
      <c r="E5" s="45"/>
      <c r="F5" s="45"/>
      <c r="G5" s="45"/>
      <c r="H5" s="41"/>
      <c r="I5" s="41"/>
      <c r="J5" s="41"/>
      <c r="K5" s="41"/>
    </row>
    <row r="6" spans="2:11" ht="23.25">
      <c r="B6" s="45"/>
      <c r="C6" s="45"/>
      <c r="D6" s="45"/>
      <c r="E6" s="45"/>
      <c r="F6" s="45"/>
      <c r="G6" s="45"/>
      <c r="H6" s="41"/>
      <c r="I6" s="41"/>
      <c r="J6" s="41"/>
      <c r="K6" s="41"/>
    </row>
    <row r="7" spans="2:11" ht="20.25">
      <c r="B7" s="42" t="s">
        <v>1</v>
      </c>
      <c r="C7" s="42"/>
      <c r="D7" s="42"/>
      <c r="E7" s="42"/>
      <c r="F7" s="42"/>
      <c r="G7" s="42"/>
      <c r="H7" s="44"/>
      <c r="I7" s="44"/>
      <c r="J7" s="44"/>
      <c r="K7" s="44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40" t="s">
        <v>32</v>
      </c>
      <c r="E9" s="40"/>
      <c r="F9" s="40" t="s">
        <v>31</v>
      </c>
      <c r="G9" s="40"/>
      <c r="H9" s="39"/>
      <c r="I9" s="39"/>
      <c r="J9" s="39"/>
      <c r="K9" s="39"/>
    </row>
    <row r="10" spans="2:11" ht="16.5" customHeight="1">
      <c r="B10" s="24" t="s">
        <v>5</v>
      </c>
      <c r="C10" s="24"/>
      <c r="D10" s="24" t="s">
        <v>6</v>
      </c>
      <c r="E10" s="24" t="s">
        <v>34</v>
      </c>
      <c r="F10" s="24" t="s">
        <v>6</v>
      </c>
      <c r="G10" s="24" t="s">
        <v>33</v>
      </c>
      <c r="H10" s="6"/>
      <c r="I10" s="6"/>
      <c r="J10" s="6"/>
      <c r="K10" s="6"/>
    </row>
    <row r="11" spans="2:11" ht="16.5" customHeight="1">
      <c r="B11" s="28"/>
      <c r="C11" s="28"/>
      <c r="D11" s="25"/>
      <c r="E11" s="25"/>
      <c r="F11" s="25"/>
      <c r="G11" s="25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11</v>
      </c>
      <c r="D13" s="37">
        <v>4585904.4</v>
      </c>
      <c r="E13" s="38">
        <f>+D13/$D$20*100</f>
        <v>17.42329079221944</v>
      </c>
      <c r="F13" s="37">
        <v>3027009.93</v>
      </c>
      <c r="G13" s="36">
        <f>+F13/$F$20*100</f>
        <v>10.571554392519666</v>
      </c>
      <c r="H13" s="32"/>
      <c r="I13" s="32"/>
      <c r="J13" s="32"/>
      <c r="K13" s="32"/>
    </row>
    <row r="14" spans="2:11" ht="13.5">
      <c r="B14" s="5">
        <v>2</v>
      </c>
      <c r="C14" s="5" t="s">
        <v>12</v>
      </c>
      <c r="D14" s="37">
        <v>6230573.52</v>
      </c>
      <c r="E14" s="38">
        <f>+D14/$D$20*100</f>
        <v>23.671905206149138</v>
      </c>
      <c r="F14" s="37">
        <v>9517754.43</v>
      </c>
      <c r="G14" s="36">
        <f>+F14/$F$20*100</f>
        <v>33.239883904639186</v>
      </c>
      <c r="H14" s="32"/>
      <c r="I14" s="32"/>
      <c r="J14" s="32"/>
      <c r="K14" s="32"/>
    </row>
    <row r="15" spans="2:11" ht="13.5">
      <c r="B15" s="5">
        <v>3</v>
      </c>
      <c r="C15" s="5" t="s">
        <v>24</v>
      </c>
      <c r="D15" s="37">
        <v>3741816.38</v>
      </c>
      <c r="E15" s="38">
        <f>+D15/$D$20*100</f>
        <v>14.216335360115634</v>
      </c>
      <c r="F15" s="37">
        <v>4141707.4</v>
      </c>
      <c r="G15" s="36">
        <f>+F15/$F$20*100</f>
        <v>14.464533010964123</v>
      </c>
      <c r="H15" s="32"/>
      <c r="I15" s="32"/>
      <c r="J15" s="32"/>
      <c r="K15" s="32"/>
    </row>
    <row r="16" spans="2:11" ht="13.5">
      <c r="B16" s="5">
        <v>4</v>
      </c>
      <c r="C16" s="5" t="s">
        <v>20</v>
      </c>
      <c r="D16" s="37">
        <v>3049354.62</v>
      </c>
      <c r="E16" s="38">
        <f>+D16/$D$20*100</f>
        <v>11.585455700484685</v>
      </c>
      <c r="F16" s="37">
        <v>3326293.37</v>
      </c>
      <c r="G16" s="36">
        <f>+F16/$F$20*100</f>
        <v>11.616774341547185</v>
      </c>
      <c r="H16" s="32"/>
      <c r="I16" s="32"/>
      <c r="J16" s="32"/>
      <c r="K16" s="32"/>
    </row>
    <row r="17" spans="2:11" ht="13.5">
      <c r="B17" s="5">
        <v>5</v>
      </c>
      <c r="C17" s="5" t="s">
        <v>25</v>
      </c>
      <c r="D17" s="37">
        <v>480101.15</v>
      </c>
      <c r="E17" s="38">
        <f>+D17/$D$20*100</f>
        <v>1.824055020887257</v>
      </c>
      <c r="F17" s="37">
        <v>1641877.44</v>
      </c>
      <c r="G17" s="36">
        <f>+F17/$F$20*100</f>
        <v>5.734106284484816</v>
      </c>
      <c r="H17" s="32"/>
      <c r="I17" s="32"/>
      <c r="J17" s="32"/>
      <c r="K17" s="32"/>
    </row>
    <row r="18" spans="2:11" ht="13.5">
      <c r="B18" s="5">
        <v>6</v>
      </c>
      <c r="C18" s="5" t="s">
        <v>13</v>
      </c>
      <c r="D18" s="37">
        <v>8232790.95</v>
      </c>
      <c r="E18" s="38">
        <f>+D18/$D$20*100</f>
        <v>31.278957920143846</v>
      </c>
      <c r="F18" s="37">
        <v>6978894.35</v>
      </c>
      <c r="G18" s="36">
        <f>+F18/$F$20*100</f>
        <v>24.37314806584502</v>
      </c>
      <c r="H18" s="32"/>
      <c r="I18" s="32"/>
      <c r="J18" s="32"/>
      <c r="K18" s="32"/>
    </row>
    <row r="19" spans="2:11" ht="7.5" customHeight="1">
      <c r="B19" s="5"/>
      <c r="C19" s="5"/>
      <c r="D19" s="35"/>
      <c r="E19" s="43"/>
      <c r="F19" s="35"/>
      <c r="G19" s="34"/>
      <c r="H19" s="32"/>
      <c r="I19" s="32"/>
      <c r="J19" s="32"/>
      <c r="K19" s="32"/>
    </row>
    <row r="20" spans="2:11" ht="13.5">
      <c r="B20" s="12"/>
      <c r="C20" s="13" t="s">
        <v>14</v>
      </c>
      <c r="D20" s="18">
        <f>SUM(D13:D18)</f>
        <v>26320541.02</v>
      </c>
      <c r="E20" s="33">
        <f>SUM(E13:E18)</f>
        <v>100</v>
      </c>
      <c r="F20" s="18">
        <f>SUM(F13:F18)</f>
        <v>28633536.92</v>
      </c>
      <c r="G20" s="33">
        <f>SUM(G13:G18)</f>
        <v>99.99999999999999</v>
      </c>
      <c r="H20" s="32"/>
      <c r="I20" s="32"/>
      <c r="J20" s="32"/>
      <c r="K20" s="32"/>
    </row>
    <row r="21" spans="3:11" ht="13.5">
      <c r="C21" s="20"/>
      <c r="D21" s="15"/>
      <c r="E21" s="16"/>
      <c r="F21" s="15"/>
      <c r="G21" s="16"/>
      <c r="H21" s="32"/>
      <c r="I21" s="32"/>
      <c r="J21" s="32"/>
      <c r="K21" s="32"/>
    </row>
    <row r="22" spans="2:11" ht="13.5">
      <c r="B22" s="6"/>
      <c r="C22" s="14"/>
      <c r="D22" s="15"/>
      <c r="E22" s="16"/>
      <c r="F22" s="15"/>
      <c r="G22" s="16"/>
      <c r="H22" s="32"/>
      <c r="I22" s="32"/>
      <c r="J22" s="32"/>
      <c r="K22" s="32"/>
    </row>
    <row r="23" spans="2:11" ht="13.5">
      <c r="B23" s="6"/>
      <c r="C23" s="14"/>
      <c r="D23" s="15"/>
      <c r="E23" s="16"/>
      <c r="F23" s="15"/>
      <c r="G23" s="16"/>
      <c r="H23" s="32"/>
      <c r="I23" s="32"/>
      <c r="J23" s="32"/>
      <c r="K23" s="32"/>
    </row>
    <row r="24" spans="2:11" ht="13.5">
      <c r="B24" s="6"/>
      <c r="C24" s="14"/>
      <c r="D24" s="15"/>
      <c r="E24" s="16"/>
      <c r="F24" s="15"/>
      <c r="G24" s="16"/>
      <c r="H24" s="32"/>
      <c r="I24" s="32"/>
      <c r="J24" s="32"/>
      <c r="K24" s="32"/>
    </row>
    <row r="25" spans="2:11" ht="13.5">
      <c r="B25" s="6"/>
      <c r="C25" s="14"/>
      <c r="D25" s="15"/>
      <c r="E25" s="16"/>
      <c r="F25" s="15"/>
      <c r="G25" s="16"/>
      <c r="H25" s="32"/>
      <c r="I25" s="32"/>
      <c r="J25" s="32"/>
      <c r="K25" s="32"/>
    </row>
    <row r="26" spans="2:11" ht="23.25">
      <c r="B26" s="42" t="s">
        <v>15</v>
      </c>
      <c r="C26" s="42"/>
      <c r="D26" s="42"/>
      <c r="E26" s="42"/>
      <c r="F26" s="42"/>
      <c r="G26" s="42"/>
      <c r="H26" s="41"/>
      <c r="I26" s="41"/>
      <c r="J26" s="41"/>
      <c r="K26" s="41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40" t="s">
        <v>32</v>
      </c>
      <c r="E28" s="40"/>
      <c r="F28" s="40" t="s">
        <v>31</v>
      </c>
      <c r="G28" s="40"/>
      <c r="H28" s="39"/>
      <c r="I28" s="39"/>
      <c r="J28" s="39"/>
      <c r="K28" s="39"/>
    </row>
    <row r="29" spans="2:11" ht="12.75">
      <c r="B29" s="24" t="s">
        <v>5</v>
      </c>
      <c r="C29" s="24"/>
      <c r="D29" s="24" t="s">
        <v>6</v>
      </c>
      <c r="E29" s="24" t="s">
        <v>30</v>
      </c>
      <c r="F29" s="24" t="s">
        <v>6</v>
      </c>
      <c r="G29" s="24" t="s">
        <v>16</v>
      </c>
      <c r="H29" s="6"/>
      <c r="I29" s="6"/>
      <c r="J29" s="6"/>
      <c r="K29" s="6"/>
    </row>
    <row r="30" spans="2:11" ht="12.75" customHeight="1">
      <c r="B30" s="28"/>
      <c r="C30" s="28"/>
      <c r="D30" s="25"/>
      <c r="E30" s="25"/>
      <c r="F30" s="25"/>
      <c r="G30" s="25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11</v>
      </c>
      <c r="D32" s="37"/>
      <c r="E32" s="38">
        <f>+D32/$D$38*100</f>
        <v>0</v>
      </c>
      <c r="F32" s="37">
        <v>41998.11</v>
      </c>
      <c r="G32" s="36">
        <f>+F32/$F$38*100</f>
        <v>2.4448250341603996</v>
      </c>
      <c r="H32" s="32"/>
      <c r="I32" s="32"/>
      <c r="J32" s="32"/>
      <c r="K32" s="32"/>
    </row>
    <row r="33" spans="2:11" ht="13.5">
      <c r="B33" s="5">
        <v>2</v>
      </c>
      <c r="C33" s="5" t="s">
        <v>12</v>
      </c>
      <c r="D33" s="37">
        <v>236697.8</v>
      </c>
      <c r="E33" s="38">
        <f>+D33/$D$38*100</f>
        <v>15.896079105319789</v>
      </c>
      <c r="F33" s="37">
        <v>253056.8</v>
      </c>
      <c r="G33" s="36">
        <f>+F33/$F$38*100</f>
        <v>14.731129560461683</v>
      </c>
      <c r="H33" s="32"/>
      <c r="I33" s="32"/>
      <c r="J33" s="32"/>
      <c r="K33" s="32"/>
    </row>
    <row r="34" spans="2:11" ht="13.5">
      <c r="B34" s="5">
        <v>3</v>
      </c>
      <c r="C34" s="5" t="s">
        <v>24</v>
      </c>
      <c r="D34" s="37">
        <v>677373.65</v>
      </c>
      <c r="E34" s="38">
        <f>+D34/$D$38*100</f>
        <v>45.49085426336536</v>
      </c>
      <c r="F34" s="37">
        <v>1127212.82</v>
      </c>
      <c r="G34" s="36">
        <f>+F34/$F$38*100</f>
        <v>65.61814617759086</v>
      </c>
      <c r="H34" s="32"/>
      <c r="I34" s="32"/>
      <c r="J34" s="32"/>
      <c r="K34" s="32"/>
    </row>
    <row r="35" spans="2:11" ht="13.5">
      <c r="B35" s="5">
        <v>4</v>
      </c>
      <c r="C35" s="5" t="s">
        <v>20</v>
      </c>
      <c r="D35" s="37">
        <v>456499.34</v>
      </c>
      <c r="E35" s="38">
        <f>+D35/$D$38*100</f>
        <v>30.65744430309988</v>
      </c>
      <c r="F35" s="37">
        <v>140579.07</v>
      </c>
      <c r="G35" s="36">
        <f>+F35/$F$38*100</f>
        <v>8.183492771817285</v>
      </c>
      <c r="H35" s="32"/>
      <c r="I35" s="32"/>
      <c r="J35" s="32"/>
      <c r="K35" s="32"/>
    </row>
    <row r="36" spans="2:11" ht="13.5">
      <c r="B36" s="5">
        <v>5</v>
      </c>
      <c r="C36" s="5" t="s">
        <v>13</v>
      </c>
      <c r="D36" s="37">
        <v>118461.81</v>
      </c>
      <c r="E36" s="38">
        <f>+D36/$D$38*100</f>
        <v>7.955622328214976</v>
      </c>
      <c r="F36" s="37">
        <v>154990.24</v>
      </c>
      <c r="G36" s="36">
        <f>+F36/$F$38*100</f>
        <v>9.02240645596977</v>
      </c>
      <c r="H36" s="32"/>
      <c r="I36" s="32"/>
      <c r="J36" s="32"/>
      <c r="K36" s="32"/>
    </row>
    <row r="37" spans="2:11" ht="6.75" customHeight="1">
      <c r="B37" s="5"/>
      <c r="C37" s="5"/>
      <c r="D37" s="35"/>
      <c r="E37" s="34"/>
      <c r="F37" s="35"/>
      <c r="G37" s="34"/>
      <c r="H37" s="32"/>
      <c r="I37" s="32"/>
      <c r="J37" s="32"/>
      <c r="K37" s="32"/>
    </row>
    <row r="38" spans="2:11" ht="13.5">
      <c r="B38" s="12"/>
      <c r="C38" s="13" t="s">
        <v>14</v>
      </c>
      <c r="D38" s="18">
        <f>SUM(D32:D36)</f>
        <v>1489032.6</v>
      </c>
      <c r="E38" s="33">
        <f>SUM(E32:E36)</f>
        <v>100</v>
      </c>
      <c r="F38" s="18">
        <f>SUM(F32:F36)</f>
        <v>1717837.04</v>
      </c>
      <c r="G38" s="33">
        <f>SUM(G32:G36)</f>
        <v>100</v>
      </c>
      <c r="H38" s="32"/>
      <c r="I38" s="32"/>
      <c r="J38" s="32"/>
      <c r="K38" s="32"/>
    </row>
    <row r="39" spans="2:11" ht="13.5">
      <c r="B39" s="6"/>
      <c r="C39" s="14"/>
      <c r="D39" s="15"/>
      <c r="E39" s="16"/>
      <c r="F39" s="15"/>
      <c r="G39" s="16"/>
      <c r="H39" s="32"/>
      <c r="I39" s="32"/>
      <c r="J39" s="32"/>
      <c r="K39" s="32"/>
    </row>
    <row r="40" spans="2:11" ht="13.5">
      <c r="B40" s="6"/>
      <c r="C40" s="14"/>
      <c r="D40" s="15"/>
      <c r="E40" s="16"/>
      <c r="F40" s="15"/>
      <c r="G40" s="16"/>
      <c r="H40" s="32"/>
      <c r="I40" s="32"/>
      <c r="J40" s="32"/>
      <c r="K40" s="32"/>
    </row>
    <row r="41" spans="3:11" ht="13.5">
      <c r="C41" s="5" t="s">
        <v>29</v>
      </c>
      <c r="D41" s="15"/>
      <c r="E41" s="16"/>
      <c r="F41" s="15"/>
      <c r="G41" s="16"/>
      <c r="H41" s="32"/>
      <c r="I41" s="32"/>
      <c r="J41" s="32"/>
      <c r="K41" s="32"/>
    </row>
    <row r="42" spans="3:11" ht="13.5">
      <c r="C42" s="6" t="s">
        <v>28</v>
      </c>
      <c r="D42" s="15"/>
      <c r="E42" s="16"/>
      <c r="F42" s="15"/>
      <c r="G42" s="16"/>
      <c r="H42" s="32"/>
      <c r="I42" s="32"/>
      <c r="J42" s="32"/>
      <c r="K42" s="32"/>
    </row>
    <row r="43" ht="12.75">
      <c r="C43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7" width="17.28125" style="1" customWidth="1"/>
    <col min="8" max="16384" width="11.421875" style="1" customWidth="1"/>
  </cols>
  <sheetData>
    <row r="2" spans="2:7" ht="27.75">
      <c r="B2" s="29" t="s">
        <v>0</v>
      </c>
      <c r="C2" s="29"/>
      <c r="D2" s="29"/>
      <c r="E2" s="29"/>
      <c r="F2" s="29"/>
      <c r="G2" s="29"/>
    </row>
    <row r="3" spans="2:7" ht="30.75">
      <c r="B3" s="29" t="s">
        <v>48</v>
      </c>
      <c r="C3" s="29"/>
      <c r="D3" s="29"/>
      <c r="E3" s="29"/>
      <c r="F3" s="29"/>
      <c r="G3" s="29"/>
    </row>
    <row r="4" spans="2:7" ht="18.75">
      <c r="B4" s="30">
        <v>39261</v>
      </c>
      <c r="C4" s="30"/>
      <c r="D4" s="30"/>
      <c r="E4" s="30"/>
      <c r="F4" s="30"/>
      <c r="G4" s="30"/>
    </row>
    <row r="5" spans="2:7" ht="23.25" customHeight="1">
      <c r="B5" s="48"/>
      <c r="C5" s="48"/>
      <c r="D5" s="48"/>
      <c r="E5" s="48"/>
      <c r="F5" s="48"/>
      <c r="G5" s="48"/>
    </row>
    <row r="6" spans="2:7" ht="23.25" customHeight="1">
      <c r="B6" s="48"/>
      <c r="C6" s="48"/>
      <c r="D6" s="48"/>
      <c r="E6" s="48"/>
      <c r="F6" s="48"/>
      <c r="G6" s="48"/>
    </row>
    <row r="7" spans="2:7" ht="16.5">
      <c r="B7" s="27" t="s">
        <v>1</v>
      </c>
      <c r="C7" s="27"/>
      <c r="D7" s="27"/>
      <c r="E7" s="27"/>
      <c r="F7" s="27"/>
      <c r="G7" s="27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6" t="s">
        <v>47</v>
      </c>
      <c r="E9" s="26"/>
      <c r="F9" s="26" t="s">
        <v>46</v>
      </c>
      <c r="G9" s="26"/>
    </row>
    <row r="10" spans="2:7" ht="12.75" customHeight="1">
      <c r="B10" s="24" t="s">
        <v>5</v>
      </c>
      <c r="C10" s="24"/>
      <c r="D10" s="24" t="s">
        <v>6</v>
      </c>
      <c r="E10" s="24" t="s">
        <v>45</v>
      </c>
      <c r="F10" s="24" t="s">
        <v>6</v>
      </c>
      <c r="G10" s="24" t="s">
        <v>44</v>
      </c>
    </row>
    <row r="11" spans="2:7" ht="12.75" customHeight="1">
      <c r="B11" s="28"/>
      <c r="C11" s="28"/>
      <c r="D11" s="25"/>
      <c r="E11" s="25"/>
      <c r="F11" s="25"/>
      <c r="G11" s="25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11</v>
      </c>
      <c r="D13" s="37">
        <v>1351239.94</v>
      </c>
      <c r="E13" s="47">
        <f>+D13/$D$20*100</f>
        <v>23.03461943178209</v>
      </c>
      <c r="F13" s="37">
        <v>6261674.39</v>
      </c>
      <c r="G13" s="9">
        <f>+F13/$F$20*100</f>
        <v>12.756031205916695</v>
      </c>
    </row>
    <row r="14" spans="2:7" ht="13.5">
      <c r="B14" s="5">
        <v>2</v>
      </c>
      <c r="C14" s="5" t="s">
        <v>12</v>
      </c>
      <c r="D14" s="37">
        <v>1224235.36</v>
      </c>
      <c r="E14" s="47">
        <f>+D14/$D$20*100</f>
        <v>20.86956933239462</v>
      </c>
      <c r="F14" s="37">
        <v>14524092.59</v>
      </c>
      <c r="G14" s="9">
        <f>+F14/$F$20*100</f>
        <v>29.587897226266257</v>
      </c>
    </row>
    <row r="15" spans="2:7" ht="13.5">
      <c r="B15" s="5">
        <v>3</v>
      </c>
      <c r="C15" s="5" t="s">
        <v>24</v>
      </c>
      <c r="D15" s="37">
        <v>624040.85</v>
      </c>
      <c r="E15" s="47">
        <f>+D15/$D$20*100</f>
        <v>10.63803922909192</v>
      </c>
      <c r="F15" s="37">
        <v>7259482.93</v>
      </c>
      <c r="G15" s="9">
        <f>+F15/$F$20*100</f>
        <v>14.788726629060564</v>
      </c>
    </row>
    <row r="16" spans="2:7" ht="13.5">
      <c r="B16" s="5">
        <v>4</v>
      </c>
      <c r="C16" s="5" t="s">
        <v>20</v>
      </c>
      <c r="D16" s="37">
        <v>961076</v>
      </c>
      <c r="E16" s="47">
        <f>+D16/$D$20*100</f>
        <v>16.383485456342715</v>
      </c>
      <c r="F16" s="37">
        <v>5414571.99</v>
      </c>
      <c r="G16" s="9">
        <f>+F16/$F$20*100</f>
        <v>11.030348269374395</v>
      </c>
    </row>
    <row r="17" spans="2:7" ht="13.5">
      <c r="B17" s="5">
        <v>5</v>
      </c>
      <c r="C17" s="5" t="s">
        <v>25</v>
      </c>
      <c r="D17" s="37">
        <v>222360.68</v>
      </c>
      <c r="E17" s="47">
        <f>+D17/$D$20*100</f>
        <v>3.790587806627651</v>
      </c>
      <c r="F17" s="37">
        <v>1899617.91</v>
      </c>
      <c r="G17" s="9">
        <f>+F17/$F$20*100</f>
        <v>3.869825198508646</v>
      </c>
    </row>
    <row r="18" spans="2:7" ht="13.5">
      <c r="B18" s="5">
        <v>6</v>
      </c>
      <c r="C18" s="5" t="s">
        <v>13</v>
      </c>
      <c r="D18" s="37">
        <v>1483173.78</v>
      </c>
      <c r="E18" s="47">
        <f>+D18/$D$20*100</f>
        <v>25.283698743761</v>
      </c>
      <c r="F18" s="37">
        <v>13728511.52</v>
      </c>
      <c r="G18" s="9">
        <f>+F18/$F$20*100</f>
        <v>27.967171470873442</v>
      </c>
    </row>
    <row r="19" spans="2:7" ht="6" customHeight="1">
      <c r="B19" s="5"/>
      <c r="C19" s="5"/>
      <c r="D19" s="35"/>
      <c r="E19" s="11"/>
      <c r="F19" s="35"/>
      <c r="G19" s="11"/>
    </row>
    <row r="20" spans="2:7" ht="13.5">
      <c r="B20" s="12"/>
      <c r="C20" s="13" t="s">
        <v>14</v>
      </c>
      <c r="D20" s="18">
        <f>SUM(D13:D18)</f>
        <v>5866126.61</v>
      </c>
      <c r="E20" s="33">
        <f>SUM(E13:E18)</f>
        <v>100</v>
      </c>
      <c r="F20" s="18">
        <f>SUM(F13:F18)</f>
        <v>49087951.33</v>
      </c>
      <c r="G20" s="33">
        <f>SUM(G13:G18)</f>
        <v>100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7" t="s">
        <v>15</v>
      </c>
      <c r="C26" s="27"/>
      <c r="D26" s="27"/>
      <c r="E26" s="27"/>
      <c r="F26" s="27"/>
      <c r="G26" s="27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6" t="s">
        <v>43</v>
      </c>
      <c r="E28" s="26"/>
      <c r="F28" s="26" t="s">
        <v>42</v>
      </c>
      <c r="G28" s="26"/>
    </row>
    <row r="29" spans="2:7" ht="12.75" customHeight="1">
      <c r="B29" s="24" t="s">
        <v>5</v>
      </c>
      <c r="C29" s="24"/>
      <c r="D29" s="24" t="s">
        <v>6</v>
      </c>
      <c r="E29" s="24" t="s">
        <v>41</v>
      </c>
      <c r="F29" s="24" t="s">
        <v>6</v>
      </c>
      <c r="G29" s="24" t="s">
        <v>40</v>
      </c>
    </row>
    <row r="30" spans="2:7" ht="12.75" customHeight="1">
      <c r="B30" s="28"/>
      <c r="C30" s="28"/>
      <c r="D30" s="25"/>
      <c r="E30" s="25"/>
      <c r="F30" s="25"/>
      <c r="G30" s="25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11</v>
      </c>
      <c r="D32" s="37">
        <v>41998.11</v>
      </c>
      <c r="E32" s="47">
        <f>+D32/$D$38*100</f>
        <v>12.14580655833662</v>
      </c>
      <c r="F32" s="37"/>
      <c r="G32" s="9">
        <f>+F32/$F$38*100</f>
        <v>0</v>
      </c>
    </row>
    <row r="33" spans="2:7" ht="13.5">
      <c r="B33" s="5">
        <v>2</v>
      </c>
      <c r="C33" s="5" t="s">
        <v>12</v>
      </c>
      <c r="D33" s="37">
        <v>209733.11</v>
      </c>
      <c r="E33" s="47">
        <f>+D33/$D$38*100</f>
        <v>60.654581430886665</v>
      </c>
      <c r="F33" s="37">
        <v>280021.49</v>
      </c>
      <c r="G33" s="9">
        <f>+F33/$F$38*100</f>
        <v>9.787241900004684</v>
      </c>
    </row>
    <row r="34" spans="2:7" ht="13.5">
      <c r="B34" s="5">
        <v>3</v>
      </c>
      <c r="C34" s="5" t="s">
        <v>24</v>
      </c>
      <c r="D34" s="37"/>
      <c r="E34" s="47">
        <f>+D34/$D$38*100</f>
        <v>0</v>
      </c>
      <c r="F34" s="37">
        <v>1804586.47</v>
      </c>
      <c r="G34" s="9">
        <f>+F34/$F$38*100</f>
        <v>63.07346022394762</v>
      </c>
    </row>
    <row r="35" spans="2:7" ht="13.5">
      <c r="B35" s="5">
        <v>4</v>
      </c>
      <c r="C35" s="5" t="s">
        <v>20</v>
      </c>
      <c r="D35" s="37"/>
      <c r="E35" s="47">
        <f>+D35/$D$38*100</f>
        <v>0</v>
      </c>
      <c r="F35" s="37">
        <v>597078.41</v>
      </c>
      <c r="G35" s="9">
        <f>+F35/$F$38*100</f>
        <v>20.868936994586292</v>
      </c>
    </row>
    <row r="36" spans="2:7" ht="13.5">
      <c r="B36" s="5">
        <v>5</v>
      </c>
      <c r="C36" s="5" t="s">
        <v>13</v>
      </c>
      <c r="D36" s="37">
        <v>94051.58</v>
      </c>
      <c r="E36" s="47">
        <f>+D36/$D$38*100</f>
        <v>27.199612010776708</v>
      </c>
      <c r="F36" s="37">
        <v>179400.47</v>
      </c>
      <c r="G36" s="9">
        <f>+F36/$F$38*100</f>
        <v>6.270360881461396</v>
      </c>
    </row>
    <row r="37" spans="2:7" ht="7.5" customHeight="1">
      <c r="B37" s="5"/>
      <c r="C37" s="5"/>
      <c r="D37" s="35"/>
      <c r="E37" s="11"/>
      <c r="F37" s="35"/>
      <c r="G37" s="11"/>
    </row>
    <row r="38" spans="2:7" ht="13.5">
      <c r="B38" s="12"/>
      <c r="C38" s="13" t="s">
        <v>14</v>
      </c>
      <c r="D38" s="18">
        <f>SUM(D32:D36)</f>
        <v>345782.8</v>
      </c>
      <c r="E38" s="33">
        <f>SUM(E32:E36)</f>
        <v>99.99999999999999</v>
      </c>
      <c r="F38" s="18">
        <f>SUM(F32:F36)</f>
        <v>2861086.8400000003</v>
      </c>
      <c r="G38" s="33">
        <f>SUM(G32:G36)</f>
        <v>100</v>
      </c>
    </row>
    <row r="39" spans="2:7" ht="13.5">
      <c r="B39" s="6"/>
      <c r="C39" s="14"/>
      <c r="D39" s="15"/>
      <c r="E39" s="16"/>
      <c r="F39" s="15"/>
      <c r="G39" s="16"/>
    </row>
    <row r="40" spans="2:7" ht="13.5">
      <c r="B40" s="6"/>
      <c r="C40" s="14"/>
      <c r="D40" s="15"/>
      <c r="E40" s="16"/>
      <c r="F40" s="15"/>
      <c r="G40" s="16"/>
    </row>
    <row r="41" spans="2:7" ht="13.5">
      <c r="B41" s="5" t="s">
        <v>39</v>
      </c>
      <c r="C41" s="14"/>
      <c r="D41" s="15"/>
      <c r="E41" s="16"/>
      <c r="F41" s="15"/>
      <c r="G41" s="16"/>
    </row>
    <row r="42" ht="12.75">
      <c r="B42" s="6" t="s">
        <v>38</v>
      </c>
    </row>
    <row r="43" spans="2:7" ht="13.5">
      <c r="B43" s="6" t="s">
        <v>37</v>
      </c>
      <c r="C43" s="14"/>
      <c r="D43" s="15"/>
      <c r="E43" s="16"/>
      <c r="F43" s="15"/>
      <c r="G43" s="16"/>
    </row>
    <row r="44" spans="2:4" ht="12.75">
      <c r="B44" s="5" t="s">
        <v>36</v>
      </c>
      <c r="D44" s="46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6.140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3" ht="30.75">
      <c r="B3" s="29" t="s">
        <v>19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2:13" ht="18.75">
      <c r="B4" s="30">
        <v>39261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7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6" t="s">
        <v>2</v>
      </c>
      <c r="E9" s="26"/>
      <c r="F9" s="26" t="s">
        <v>3</v>
      </c>
      <c r="G9" s="26"/>
      <c r="H9" s="26" t="s">
        <v>21</v>
      </c>
      <c r="I9" s="26"/>
      <c r="J9" s="26" t="s">
        <v>4</v>
      </c>
      <c r="K9" s="26"/>
      <c r="L9" s="26" t="s">
        <v>26</v>
      </c>
      <c r="M9" s="26"/>
    </row>
    <row r="10" spans="2:13" ht="14.25" customHeight="1">
      <c r="B10" s="24" t="s">
        <v>5</v>
      </c>
      <c r="C10" s="24"/>
      <c r="D10" s="24" t="s">
        <v>6</v>
      </c>
      <c r="E10" s="24" t="s">
        <v>7</v>
      </c>
      <c r="F10" s="24" t="s">
        <v>6</v>
      </c>
      <c r="G10" s="24" t="s">
        <v>8</v>
      </c>
      <c r="H10" s="24" t="s">
        <v>6</v>
      </c>
      <c r="I10" s="24" t="s">
        <v>9</v>
      </c>
      <c r="J10" s="24" t="s">
        <v>6</v>
      </c>
      <c r="K10" s="24" t="s">
        <v>10</v>
      </c>
      <c r="L10" s="24" t="s">
        <v>6</v>
      </c>
      <c r="M10" s="24" t="s">
        <v>10</v>
      </c>
    </row>
    <row r="11" spans="2:13" ht="14.25" customHeight="1">
      <c r="B11" s="28"/>
      <c r="C11" s="28"/>
      <c r="D11" s="25"/>
      <c r="E11" s="25"/>
      <c r="F11" s="31"/>
      <c r="G11" s="31"/>
      <c r="H11" s="25"/>
      <c r="I11" s="25"/>
      <c r="J11" s="25"/>
      <c r="K11" s="25"/>
      <c r="L11" s="25"/>
      <c r="M11" s="25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11</v>
      </c>
      <c r="D13" s="8">
        <v>1291395.79</v>
      </c>
      <c r="E13" s="9">
        <f aca="true" t="shared" si="0" ref="E13:E18">+D13/$D$20*100</f>
        <v>10.513438013519906</v>
      </c>
      <c r="F13" s="8">
        <v>2363848.26</v>
      </c>
      <c r="G13" s="9">
        <f aca="true" t="shared" si="1" ref="G13:G18">+F13/$F$20*100</f>
        <v>12.778997374291851</v>
      </c>
      <c r="H13" s="8">
        <v>3265927.85</v>
      </c>
      <c r="I13" s="9">
        <f aca="true" t="shared" si="2" ref="I13:I18">+H13/$H$20*100</f>
        <v>22.072831636014822</v>
      </c>
      <c r="J13" s="8">
        <v>671205.67</v>
      </c>
      <c r="K13" s="9">
        <f aca="true" t="shared" si="3" ref="K13:K18">+J13/$J$20*100</f>
        <v>7.216960604437279</v>
      </c>
      <c r="L13" s="8">
        <v>20536.76</v>
      </c>
      <c r="M13" s="9">
        <f aca="true" t="shared" si="4" ref="M13:M18">+L13/$L$20*100</f>
        <v>26.90237247193734</v>
      </c>
    </row>
    <row r="14" spans="2:13" ht="13.5">
      <c r="B14" s="5">
        <v>2</v>
      </c>
      <c r="C14" s="5" t="s">
        <v>12</v>
      </c>
      <c r="D14" s="8">
        <v>3742773.36</v>
      </c>
      <c r="E14" s="9">
        <f t="shared" si="0"/>
        <v>30.470453770809968</v>
      </c>
      <c r="F14" s="8">
        <v>4448123.76</v>
      </c>
      <c r="G14" s="9">
        <f t="shared" si="1"/>
        <v>24.046620424597474</v>
      </c>
      <c r="H14" s="8">
        <v>4751648.59</v>
      </c>
      <c r="I14" s="9">
        <f t="shared" si="2"/>
        <v>32.114101761487845</v>
      </c>
      <c r="J14" s="8">
        <v>2749980.9</v>
      </c>
      <c r="K14" s="9">
        <f t="shared" si="3"/>
        <v>29.568438863537867</v>
      </c>
      <c r="L14" s="8">
        <v>55801.34</v>
      </c>
      <c r="M14" s="9">
        <f t="shared" si="4"/>
        <v>73.09762752806266</v>
      </c>
    </row>
    <row r="15" spans="2:13" ht="13.5">
      <c r="B15" s="5">
        <v>3</v>
      </c>
      <c r="C15" s="5" t="s">
        <v>24</v>
      </c>
      <c r="D15" s="8">
        <v>1217932.35</v>
      </c>
      <c r="E15" s="9">
        <f t="shared" si="0"/>
        <v>9.91536163083328</v>
      </c>
      <c r="F15" s="8">
        <v>5482062.76</v>
      </c>
      <c r="G15" s="9">
        <f t="shared" si="1"/>
        <v>29.636109390432335</v>
      </c>
      <c r="H15" s="8"/>
      <c r="I15" s="9">
        <f t="shared" si="2"/>
        <v>0</v>
      </c>
      <c r="J15" s="8">
        <v>1183528.67</v>
      </c>
      <c r="K15" s="9">
        <f t="shared" si="3"/>
        <v>12.725577520243608</v>
      </c>
      <c r="L15" s="8"/>
      <c r="M15" s="9">
        <f t="shared" si="4"/>
        <v>0</v>
      </c>
    </row>
    <row r="16" spans="2:13" ht="13.5">
      <c r="B16" s="5">
        <v>4</v>
      </c>
      <c r="C16" s="5" t="s">
        <v>20</v>
      </c>
      <c r="D16" s="8">
        <v>1499655.08</v>
      </c>
      <c r="E16" s="9">
        <f t="shared" si="0"/>
        <v>12.208906709569058</v>
      </c>
      <c r="F16" s="8">
        <v>1008530.54</v>
      </c>
      <c r="G16" s="9">
        <f t="shared" si="1"/>
        <v>5.452130469048442</v>
      </c>
      <c r="H16" s="8">
        <v>1764305.85</v>
      </c>
      <c r="I16" s="9">
        <f t="shared" si="2"/>
        <v>11.924092561164823</v>
      </c>
      <c r="J16" s="8">
        <v>2103156.52</v>
      </c>
      <c r="K16" s="9">
        <f t="shared" si="3"/>
        <v>22.613631600885324</v>
      </c>
      <c r="L16" s="8"/>
      <c r="M16" s="9">
        <f t="shared" si="4"/>
        <v>0</v>
      </c>
    </row>
    <row r="17" spans="2:13" ht="13.5">
      <c r="B17" s="5">
        <v>5</v>
      </c>
      <c r="C17" s="5" t="s">
        <v>25</v>
      </c>
      <c r="D17" s="8">
        <v>539555.53</v>
      </c>
      <c r="E17" s="9">
        <f t="shared" si="0"/>
        <v>4.392598817057379</v>
      </c>
      <c r="F17" s="8">
        <v>789591.4</v>
      </c>
      <c r="G17" s="9">
        <f t="shared" si="1"/>
        <v>4.2685423587059805</v>
      </c>
      <c r="H17" s="8">
        <v>445483.5</v>
      </c>
      <c r="I17" s="9">
        <f t="shared" si="2"/>
        <v>3.010808181853316</v>
      </c>
      <c r="J17" s="8">
        <v>347348.16</v>
      </c>
      <c r="K17" s="9">
        <f t="shared" si="3"/>
        <v>3.734768788147717</v>
      </c>
      <c r="L17" s="8"/>
      <c r="M17" s="9">
        <f t="shared" si="4"/>
        <v>0</v>
      </c>
    </row>
    <row r="18" spans="2:13" ht="13.5">
      <c r="B18" s="5">
        <v>6</v>
      </c>
      <c r="C18" s="5" t="s">
        <v>13</v>
      </c>
      <c r="D18" s="8">
        <v>3991975.13</v>
      </c>
      <c r="E18" s="9">
        <f t="shared" si="0"/>
        <v>32.4992410582104</v>
      </c>
      <c r="F18" s="8">
        <v>4405759.75</v>
      </c>
      <c r="G18" s="9">
        <f t="shared" si="1"/>
        <v>23.817599982923916</v>
      </c>
      <c r="H18" s="8">
        <v>4568777.74</v>
      </c>
      <c r="I18" s="9">
        <f t="shared" si="2"/>
        <v>30.8781658594792</v>
      </c>
      <c r="J18" s="8">
        <v>2245172.68</v>
      </c>
      <c r="K18" s="9">
        <f t="shared" si="3"/>
        <v>24.14062262274821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3" ht="13.5">
      <c r="B20" s="12"/>
      <c r="C20" s="13" t="s">
        <v>14</v>
      </c>
      <c r="D20" s="18">
        <f aca="true" t="shared" si="5" ref="D20:M20">SUM(D13:D18)</f>
        <v>12283287.24</v>
      </c>
      <c r="E20" s="19">
        <f>SUM(E13:E18)</f>
        <v>99.99999999999999</v>
      </c>
      <c r="F20" s="18">
        <f t="shared" si="5"/>
        <v>18497916.47</v>
      </c>
      <c r="G20" s="19">
        <f t="shared" si="5"/>
        <v>100</v>
      </c>
      <c r="H20" s="18">
        <f t="shared" si="5"/>
        <v>14796143.53</v>
      </c>
      <c r="I20" s="19">
        <f t="shared" si="5"/>
        <v>100.00000000000001</v>
      </c>
      <c r="J20" s="18">
        <f t="shared" si="5"/>
        <v>9300392.6</v>
      </c>
      <c r="K20" s="19">
        <f t="shared" si="5"/>
        <v>100.00000000000001</v>
      </c>
      <c r="L20" s="18">
        <f t="shared" si="5"/>
        <v>76338.09999999999</v>
      </c>
      <c r="M20" s="19">
        <f t="shared" si="5"/>
        <v>100</v>
      </c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7" t="s">
        <v>15</v>
      </c>
      <c r="C26" s="27"/>
      <c r="D26" s="27"/>
      <c r="E26" s="27"/>
      <c r="F26" s="27"/>
      <c r="G26" s="27"/>
      <c r="H26" s="27"/>
      <c r="I26" s="27"/>
      <c r="J26" s="27"/>
      <c r="K26" s="27"/>
      <c r="L26" s="23"/>
      <c r="M26" s="23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21"/>
      <c r="M27" s="21"/>
    </row>
    <row r="28" spans="2:13" ht="39" customHeight="1">
      <c r="B28" s="5"/>
      <c r="C28" s="5"/>
      <c r="D28" s="26" t="s">
        <v>2</v>
      </c>
      <c r="E28" s="26"/>
      <c r="F28" s="26" t="s">
        <v>3</v>
      </c>
      <c r="G28" s="26"/>
      <c r="H28" s="26" t="s">
        <v>21</v>
      </c>
      <c r="I28" s="26"/>
      <c r="J28" s="26" t="s">
        <v>4</v>
      </c>
      <c r="K28" s="26"/>
      <c r="L28" s="22"/>
      <c r="M28" s="22"/>
    </row>
    <row r="29" spans="2:11" ht="12.75" customHeight="1">
      <c r="B29" s="24" t="s">
        <v>5</v>
      </c>
      <c r="C29" s="24"/>
      <c r="D29" s="24" t="s">
        <v>6</v>
      </c>
      <c r="E29" s="24" t="s">
        <v>16</v>
      </c>
      <c r="F29" s="24" t="s">
        <v>6</v>
      </c>
      <c r="G29" s="24" t="s">
        <v>17</v>
      </c>
      <c r="H29" s="24" t="s">
        <v>6</v>
      </c>
      <c r="I29" s="24" t="s">
        <v>18</v>
      </c>
      <c r="J29" s="24" t="s">
        <v>6</v>
      </c>
      <c r="K29" s="24" t="s">
        <v>7</v>
      </c>
    </row>
    <row r="30" spans="2:11" ht="12.75" customHeight="1">
      <c r="B30" s="28"/>
      <c r="C30" s="28"/>
      <c r="D30" s="25"/>
      <c r="E30" s="25"/>
      <c r="F30" s="25"/>
      <c r="G30" s="25"/>
      <c r="H30" s="25"/>
      <c r="I30" s="25"/>
      <c r="J30" s="25"/>
      <c r="K30" s="25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11</v>
      </c>
      <c r="D32" s="8">
        <v>41998.11</v>
      </c>
      <c r="E32" s="9">
        <f>+D32/$D$38*100</f>
        <v>4.035352469887133</v>
      </c>
      <c r="F32" s="8"/>
      <c r="G32" s="9">
        <f>+F32/$F$38*100</f>
        <v>0</v>
      </c>
      <c r="H32" s="8"/>
      <c r="I32" s="9">
        <f>+H32/$H$38*100</f>
        <v>0</v>
      </c>
      <c r="J32" s="8"/>
      <c r="K32" s="9">
        <f>+J32/$J$38*100</f>
        <v>0</v>
      </c>
    </row>
    <row r="33" spans="2:11" ht="13.5">
      <c r="B33" s="5">
        <v>2</v>
      </c>
      <c r="C33" s="5" t="s">
        <v>12</v>
      </c>
      <c r="D33" s="8">
        <v>361463.69</v>
      </c>
      <c r="E33" s="9">
        <f>+D33/$D$38*100</f>
        <v>34.73092942077672</v>
      </c>
      <c r="F33" s="8">
        <v>56833.3</v>
      </c>
      <c r="G33" s="9">
        <f>+F33/$F$38*100</f>
        <v>3.946522948521288</v>
      </c>
      <c r="H33" s="8">
        <v>71457.61</v>
      </c>
      <c r="I33" s="9">
        <f>+H33/$H$38*100</f>
        <v>35.30562472096952</v>
      </c>
      <c r="J33" s="8"/>
      <c r="K33" s="9">
        <f>+J33/$J$38*100</f>
        <v>0</v>
      </c>
    </row>
    <row r="34" spans="2:11" ht="13.5">
      <c r="B34" s="5">
        <v>3</v>
      </c>
      <c r="C34" s="5" t="s">
        <v>24</v>
      </c>
      <c r="D34" s="8">
        <v>256564.26</v>
      </c>
      <c r="E34" s="9">
        <f>+D34/$D$38*100</f>
        <v>24.651757430888306</v>
      </c>
      <c r="F34" s="8">
        <v>1181549.33</v>
      </c>
      <c r="G34" s="9">
        <f>+F34/$F$38*100</f>
        <v>82.04717209197693</v>
      </c>
      <c r="H34" s="8"/>
      <c r="I34" s="9">
        <f>+H34/$H$38*100</f>
        <v>0</v>
      </c>
      <c r="J34" s="8">
        <v>366472.88</v>
      </c>
      <c r="K34" s="9">
        <f>+J34/$J$38*100</f>
        <v>69.98664597989682</v>
      </c>
    </row>
    <row r="35" spans="2:11" ht="13.5">
      <c r="B35" s="5">
        <v>4</v>
      </c>
      <c r="C35" s="5" t="s">
        <v>20</v>
      </c>
      <c r="D35" s="8">
        <v>286676.8</v>
      </c>
      <c r="E35" s="9">
        <f>+D35/$D$38*100</f>
        <v>27.545095075453148</v>
      </c>
      <c r="F35" s="8">
        <v>140764.09</v>
      </c>
      <c r="G35" s="9">
        <f>+F35/$F$38*100</f>
        <v>9.77470446925862</v>
      </c>
      <c r="H35" s="8">
        <v>69671.49</v>
      </c>
      <c r="I35" s="9">
        <f>+H35/$H$38*100</f>
        <v>34.42314233138753</v>
      </c>
      <c r="J35" s="8">
        <v>99966.03</v>
      </c>
      <c r="K35" s="9">
        <f>+J35/$J$38*100</f>
        <v>19.090872840647158</v>
      </c>
    </row>
    <row r="36" spans="2:11" ht="13.5">
      <c r="B36" s="5">
        <v>5</v>
      </c>
      <c r="C36" s="5" t="s">
        <v>13</v>
      </c>
      <c r="D36" s="8">
        <v>94051.58</v>
      </c>
      <c r="E36" s="9">
        <f>+D36/$D$38*100</f>
        <v>9.036865602994688</v>
      </c>
      <c r="F36" s="8">
        <v>60938.66</v>
      </c>
      <c r="G36" s="9">
        <f>+F36/$F$38*100</f>
        <v>4.231600490243155</v>
      </c>
      <c r="H36" s="8">
        <v>61268.14</v>
      </c>
      <c r="I36" s="9">
        <f>+H36/$H$38*100</f>
        <v>30.27123294764296</v>
      </c>
      <c r="J36" s="8">
        <v>57193.67</v>
      </c>
      <c r="K36" s="9">
        <f>+J36/$J$38*100</f>
        <v>10.922481179456021</v>
      </c>
    </row>
    <row r="37" spans="2:11" ht="6" customHeight="1">
      <c r="B37" s="5"/>
      <c r="C37" s="5"/>
      <c r="D37" s="10"/>
      <c r="E37" s="11"/>
      <c r="F37" s="10"/>
      <c r="G37" s="11"/>
      <c r="H37" s="8"/>
      <c r="I37" s="17"/>
      <c r="J37" s="10"/>
      <c r="K37" s="11"/>
    </row>
    <row r="38" spans="2:11" ht="13.5">
      <c r="B38" s="12"/>
      <c r="C38" s="13" t="s">
        <v>14</v>
      </c>
      <c r="D38" s="18">
        <f aca="true" t="shared" si="6" ref="D38:K38">SUM(D32:D36)</f>
        <v>1040754.4400000001</v>
      </c>
      <c r="E38" s="19">
        <f t="shared" si="6"/>
        <v>100</v>
      </c>
      <c r="F38" s="18">
        <f t="shared" si="6"/>
        <v>1440085.3800000001</v>
      </c>
      <c r="G38" s="19">
        <f t="shared" si="6"/>
        <v>100</v>
      </c>
      <c r="H38" s="18">
        <f t="shared" si="6"/>
        <v>202397.24</v>
      </c>
      <c r="I38" s="19">
        <f t="shared" si="6"/>
        <v>100.00000000000001</v>
      </c>
      <c r="J38" s="18">
        <f t="shared" si="6"/>
        <v>523632.58</v>
      </c>
      <c r="K38" s="19">
        <f t="shared" si="6"/>
        <v>100</v>
      </c>
    </row>
    <row r="41" spans="2:13" ht="13.5">
      <c r="B41" s="5" t="s">
        <v>22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 t="s">
        <v>23</v>
      </c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spans="2:13" ht="13.5">
      <c r="B43" s="6"/>
      <c r="C43" s="14"/>
      <c r="D43" s="15"/>
      <c r="E43" s="16"/>
      <c r="F43" s="15"/>
      <c r="G43" s="16"/>
      <c r="H43" s="15"/>
      <c r="I43" s="16"/>
      <c r="J43" s="15"/>
      <c r="K43" s="16"/>
      <c r="L43" s="15"/>
      <c r="M43" s="16"/>
    </row>
    <row r="44" ht="12.75">
      <c r="B44" s="5"/>
    </row>
  </sheetData>
  <sheetProtection/>
  <mergeCells count="34">
    <mergeCell ref="B7:M7"/>
    <mergeCell ref="D9:E9"/>
    <mergeCell ref="F9:G9"/>
    <mergeCell ref="H9:I9"/>
    <mergeCell ref="J9:K9"/>
    <mergeCell ref="B2:M2"/>
    <mergeCell ref="B3:M3"/>
    <mergeCell ref="B4:M4"/>
    <mergeCell ref="I10:I11"/>
    <mergeCell ref="D10:D11"/>
    <mergeCell ref="E10:E11"/>
    <mergeCell ref="F10:F11"/>
    <mergeCell ref="G10:G11"/>
    <mergeCell ref="B10:C11"/>
    <mergeCell ref="L9:M9"/>
    <mergeCell ref="B29:C30"/>
    <mergeCell ref="D29:D30"/>
    <mergeCell ref="H10:H11"/>
    <mergeCell ref="D28:E28"/>
    <mergeCell ref="F28:G28"/>
    <mergeCell ref="H28:I28"/>
    <mergeCell ref="I29:I30"/>
    <mergeCell ref="E29:E30"/>
    <mergeCell ref="F29:F30"/>
    <mergeCell ref="L10:L11"/>
    <mergeCell ref="M10:M11"/>
    <mergeCell ref="G29:G30"/>
    <mergeCell ref="H29:H30"/>
    <mergeCell ref="J10:J11"/>
    <mergeCell ref="K10:K11"/>
    <mergeCell ref="J28:K28"/>
    <mergeCell ref="J29:J30"/>
    <mergeCell ref="K29:K30"/>
    <mergeCell ref="B26:K26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2016-10-31T20:30:41Z</dcterms:modified>
  <cp:category/>
  <cp:version/>
  <cp:contentType/>
  <cp:contentStatus/>
</cp:coreProperties>
</file>