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'JUB_afp'!$B$2:$M$43</definedName>
    <definedName name="_xlnm.Print_Area" localSheetId="1">'JUB_modalidad'!$B$2:$G$43</definedName>
    <definedName name="_xlnm.Print_Area" localSheetId="0">'JUB_tipo'!$B$1:$G$43</definedName>
  </definedNames>
  <calcPr fullCalcOnLoad="1"/>
</workbook>
</file>

<file path=xl/sharedStrings.xml><?xml version="1.0" encoding="utf-8"?>
<sst xmlns="http://schemas.openxmlformats.org/spreadsheetml/2006/main" count="114" uniqueCount="48">
  <si>
    <t>Rentas Vitalicias de Jubilación Adjudicadas</t>
  </si>
  <si>
    <t>Rentas de Jubilación en Dólares Americanos</t>
  </si>
  <si>
    <t>Horizonte</t>
  </si>
  <si>
    <t>Integra</t>
  </si>
  <si>
    <t>Profuturo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</si>
  <si>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</si>
  <si>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</si>
  <si>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</si>
  <si>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</si>
  <si>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</si>
  <si>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</si>
  <si>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Interseguro</t>
  </si>
  <si>
    <t>Rímac</t>
  </si>
  <si>
    <t>TOTAL</t>
  </si>
  <si>
    <t>Rentas de Jubilación en Nuevos Soles</t>
  </si>
  <si>
    <t>Participación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</si>
  <si>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</si>
  <si>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</si>
  <si>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</si>
  <si>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</si>
  <si>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</si>
  <si>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</si>
  <si>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El Pacífico Vida</t>
  </si>
  <si>
    <t>InVita Seguros Vida</t>
  </si>
  <si>
    <t>Mapfre Perú Vida</t>
  </si>
  <si>
    <t>Unión Vida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</si>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</sst>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181" fontId="9" fillId="0" borderId="11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1" fontId="8" fillId="0" borderId="0" xfId="0" applyNumberFormat="1" applyFont="1" applyAlignment="1">
      <alignment/>
    </xf>
    <xf numFmtId="0" fontId="30" fillId="0" borderId="0" xfId="0" applyFont="1" applyAlignment="1">
      <alignment/>
    </xf>
    <xf numFmtId="173" fontId="31" fillId="0" borderId="0" xfId="0" applyNumberFormat="1" applyFont="1" applyAlignment="1">
      <alignment horizontal="center"/>
    </xf>
    <xf numFmtId="3" fontId="32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3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8" t="s">
        <v>0</v>
      </c>
      <c r="C2" s="28"/>
      <c r="D2" s="28"/>
      <c r="E2" s="28"/>
      <c r="F2" s="28"/>
      <c r="G2" s="28"/>
      <c r="H2" s="41"/>
      <c r="I2" s="41"/>
      <c r="J2" s="41"/>
      <c r="K2" s="41"/>
    </row>
    <row r="3" spans="2:11" ht="30.75">
      <c r="B3" s="28" t="s">
        <v>34</v>
      </c>
      <c r="C3" s="28"/>
      <c r="D3" s="28"/>
      <c r="E3" s="28"/>
      <c r="F3" s="28"/>
      <c r="G3" s="28"/>
      <c r="H3" s="41"/>
      <c r="I3" s="41"/>
      <c r="J3" s="41"/>
      <c r="K3" s="41"/>
    </row>
    <row r="4" spans="2:11" ht="18.75" customHeight="1">
      <c r="B4" s="29">
        <v>39172</v>
      </c>
      <c r="C4" s="29"/>
      <c r="D4" s="29"/>
      <c r="E4" s="29"/>
      <c r="F4" s="29"/>
      <c r="G4" s="29"/>
      <c r="H4" s="41"/>
      <c r="I4" s="41"/>
      <c r="J4" s="41"/>
      <c r="K4" s="41"/>
    </row>
    <row r="5" spans="2:11" ht="23.25">
      <c r="B5" s="46"/>
      <c r="C5" s="46"/>
      <c r="D5" s="46"/>
      <c r="E5" s="46"/>
      <c r="F5" s="46"/>
      <c r="G5" s="46"/>
      <c r="H5" s="41"/>
      <c r="I5" s="41"/>
      <c r="J5" s="41"/>
      <c r="K5" s="41"/>
    </row>
    <row r="6" spans="2:11" ht="23.25">
      <c r="B6" s="46"/>
      <c r="C6" s="46"/>
      <c r="D6" s="46"/>
      <c r="E6" s="46"/>
      <c r="F6" s="46"/>
      <c r="G6" s="46"/>
      <c r="H6" s="41"/>
      <c r="I6" s="41"/>
      <c r="J6" s="41"/>
      <c r="K6" s="41"/>
    </row>
    <row r="7" spans="2:11" ht="20.25">
      <c r="B7" s="42" t="s">
        <v>1</v>
      </c>
      <c r="C7" s="42"/>
      <c r="D7" s="42"/>
      <c r="E7" s="42"/>
      <c r="F7" s="42"/>
      <c r="G7" s="42"/>
      <c r="H7" s="45"/>
      <c r="I7" s="45"/>
      <c r="J7" s="45"/>
      <c r="K7" s="45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40" t="s">
        <v>31</v>
      </c>
      <c r="E9" s="40"/>
      <c r="F9" s="40" t="s">
        <v>30</v>
      </c>
      <c r="G9" s="40"/>
      <c r="H9" s="39"/>
      <c r="I9" s="39"/>
      <c r="J9" s="39"/>
      <c r="K9" s="39"/>
    </row>
    <row r="10" spans="2:11" ht="16.5" customHeight="1">
      <c r="B10" s="25" t="s">
        <v>5</v>
      </c>
      <c r="C10" s="25"/>
      <c r="D10" s="25" t="s">
        <v>6</v>
      </c>
      <c r="E10" s="25" t="s">
        <v>33</v>
      </c>
      <c r="F10" s="25" t="s">
        <v>6</v>
      </c>
      <c r="G10" s="25" t="s">
        <v>32</v>
      </c>
      <c r="H10" s="6"/>
      <c r="I10" s="6"/>
      <c r="J10" s="6"/>
      <c r="K10" s="6"/>
    </row>
    <row r="11" spans="2:11" ht="16.5" customHeight="1">
      <c r="B11" s="32"/>
      <c r="C11" s="32"/>
      <c r="D11" s="26"/>
      <c r="E11" s="26"/>
      <c r="F11" s="26"/>
      <c r="G11" s="26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22</v>
      </c>
      <c r="D13" s="38">
        <v>1546352.81</v>
      </c>
      <c r="E13" s="37">
        <f>+D13/$D$20*100</f>
        <v>14.108237221227451</v>
      </c>
      <c r="F13" s="38">
        <v>778030.39</v>
      </c>
      <c r="G13" s="44">
        <f>+F13/$F$20*100</f>
        <v>7.561447665025052</v>
      </c>
      <c r="I13" s="33"/>
      <c r="J13" s="33"/>
      <c r="K13" s="33"/>
    </row>
    <row r="14" spans="2:11" ht="13.5">
      <c r="B14" s="5">
        <v>2</v>
      </c>
      <c r="C14" s="5" t="s">
        <v>11</v>
      </c>
      <c r="D14" s="38">
        <v>2792967.08</v>
      </c>
      <c r="E14" s="37">
        <f>+D14/$D$20*100</f>
        <v>25.481792939425606</v>
      </c>
      <c r="F14" s="38">
        <v>4647948.44</v>
      </c>
      <c r="G14" s="44">
        <f>+F14/$F$20*100</f>
        <v>45.172038689638896</v>
      </c>
      <c r="I14" s="33"/>
      <c r="J14" s="33"/>
      <c r="K14" s="33"/>
    </row>
    <row r="15" spans="2:11" ht="13.5">
      <c r="B15" s="5">
        <v>3</v>
      </c>
      <c r="C15" s="5" t="s">
        <v>23</v>
      </c>
      <c r="D15" s="38">
        <v>1014812.99</v>
      </c>
      <c r="E15" s="37">
        <f>+D15/$D$20*100</f>
        <v>9.258703644806078</v>
      </c>
      <c r="F15" s="38">
        <v>413417.29</v>
      </c>
      <c r="G15" s="44">
        <f>+F15/$F$20*100</f>
        <v>4.017880589666278</v>
      </c>
      <c r="I15" s="33"/>
      <c r="J15" s="33"/>
      <c r="K15" s="33"/>
    </row>
    <row r="16" spans="2:11" ht="13.5">
      <c r="B16" s="5">
        <v>4</v>
      </c>
      <c r="C16" s="5" t="s">
        <v>18</v>
      </c>
      <c r="D16" s="38">
        <v>1625551.23</v>
      </c>
      <c r="E16" s="37">
        <f>+D16/$D$20*100</f>
        <v>14.830808480309265</v>
      </c>
      <c r="F16" s="38">
        <v>472087.19</v>
      </c>
      <c r="G16" s="44">
        <f>+F16/$F$20*100</f>
        <v>4.588076026842265</v>
      </c>
      <c r="I16" s="33"/>
      <c r="J16" s="33"/>
      <c r="K16" s="33"/>
    </row>
    <row r="17" spans="2:11" ht="13.5">
      <c r="B17" s="5">
        <v>5</v>
      </c>
      <c r="C17" s="5" t="s">
        <v>24</v>
      </c>
      <c r="D17" s="38">
        <v>264941.06</v>
      </c>
      <c r="E17" s="37">
        <f>+D17/$D$20*100</f>
        <v>2.4172047284108826</v>
      </c>
      <c r="F17" s="38">
        <v>835029.57</v>
      </c>
      <c r="G17" s="44">
        <f>+F17/$F$20*100</f>
        <v>8.115405867762277</v>
      </c>
      <c r="I17" s="33"/>
      <c r="J17" s="33"/>
      <c r="K17" s="33"/>
    </row>
    <row r="18" spans="2:11" ht="13.5">
      <c r="B18" s="5">
        <v>6</v>
      </c>
      <c r="C18" s="5" t="s">
        <v>12</v>
      </c>
      <c r="D18" s="38">
        <v>3716012.83</v>
      </c>
      <c r="E18" s="37">
        <f>+D18/$D$20*100</f>
        <v>33.903252985820714</v>
      </c>
      <c r="F18" s="38">
        <v>3142924.07</v>
      </c>
      <c r="G18" s="44">
        <f>+F18/$F$20*100</f>
        <v>30.545151161065228</v>
      </c>
      <c r="I18" s="33"/>
      <c r="J18" s="33"/>
      <c r="K18" s="33"/>
    </row>
    <row r="19" spans="2:11" ht="5.25" customHeight="1">
      <c r="B19" s="5"/>
      <c r="C19" s="5"/>
      <c r="D19" s="35"/>
      <c r="E19" s="43"/>
      <c r="F19" s="35"/>
      <c r="G19" s="34"/>
      <c r="H19" s="33"/>
      <c r="I19" s="33"/>
      <c r="J19" s="33"/>
      <c r="K19" s="33"/>
    </row>
    <row r="20" spans="2:11" ht="13.5">
      <c r="B20" s="12"/>
      <c r="C20" s="13" t="s">
        <v>13</v>
      </c>
      <c r="D20" s="18">
        <f>SUM(D13:D19)</f>
        <v>10960638</v>
      </c>
      <c r="E20" s="23">
        <f>SUM(E13:E18)</f>
        <v>100</v>
      </c>
      <c r="F20" s="18">
        <f>SUM(F13:F18)</f>
        <v>10289436.950000001</v>
      </c>
      <c r="G20" s="23">
        <f>SUM(G13:G18)</f>
        <v>100</v>
      </c>
      <c r="H20" s="33"/>
      <c r="I20" s="33"/>
      <c r="J20" s="33"/>
      <c r="K20" s="33"/>
    </row>
    <row r="21" spans="3:11" ht="13.5">
      <c r="C21" s="20"/>
      <c r="D21" s="15"/>
      <c r="E21" s="16"/>
      <c r="F21" s="15"/>
      <c r="G21" s="16"/>
      <c r="H21" s="33"/>
      <c r="I21" s="33"/>
      <c r="J21" s="33"/>
      <c r="K21" s="33"/>
    </row>
    <row r="22" spans="2:11" ht="13.5">
      <c r="B22" s="6"/>
      <c r="C22" s="14"/>
      <c r="D22" s="15"/>
      <c r="E22" s="16"/>
      <c r="F22" s="15"/>
      <c r="G22" s="16"/>
      <c r="H22" s="33"/>
      <c r="I22" s="33"/>
      <c r="J22" s="33"/>
      <c r="K22" s="33"/>
    </row>
    <row r="23" spans="2:11" ht="13.5">
      <c r="B23" s="6"/>
      <c r="C23" s="14"/>
      <c r="D23" s="15"/>
      <c r="E23" s="16"/>
      <c r="F23" s="15"/>
      <c r="G23" s="16"/>
      <c r="H23" s="33"/>
      <c r="I23" s="33"/>
      <c r="J23" s="33"/>
      <c r="K23" s="33"/>
    </row>
    <row r="24" spans="2:11" ht="13.5">
      <c r="B24" s="6"/>
      <c r="C24" s="14"/>
      <c r="D24" s="15"/>
      <c r="E24" s="16"/>
      <c r="F24" s="15"/>
      <c r="G24" s="16"/>
      <c r="H24" s="33"/>
      <c r="I24" s="33"/>
      <c r="J24" s="33"/>
      <c r="K24" s="33"/>
    </row>
    <row r="25" spans="2:11" ht="13.5">
      <c r="B25" s="6"/>
      <c r="C25" s="14"/>
      <c r="D25" s="15"/>
      <c r="E25" s="16"/>
      <c r="F25" s="15"/>
      <c r="G25" s="16"/>
      <c r="H25" s="33"/>
      <c r="I25" s="33"/>
      <c r="J25" s="33"/>
      <c r="K25" s="33"/>
    </row>
    <row r="26" spans="2:11" ht="23.25">
      <c r="B26" s="42" t="s">
        <v>14</v>
      </c>
      <c r="C26" s="42"/>
      <c r="D26" s="42"/>
      <c r="E26" s="42"/>
      <c r="F26" s="42"/>
      <c r="G26" s="42"/>
      <c r="H26" s="41"/>
      <c r="I26" s="41"/>
      <c r="J26" s="41"/>
      <c r="K26" s="41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40" t="s">
        <v>31</v>
      </c>
      <c r="E28" s="40"/>
      <c r="F28" s="40" t="s">
        <v>30</v>
      </c>
      <c r="G28" s="40"/>
      <c r="H28" s="39"/>
      <c r="I28" s="39"/>
      <c r="J28" s="39"/>
      <c r="K28" s="39"/>
    </row>
    <row r="29" spans="2:11" ht="12.75">
      <c r="B29" s="25" t="s">
        <v>5</v>
      </c>
      <c r="C29" s="25"/>
      <c r="D29" s="25" t="s">
        <v>6</v>
      </c>
      <c r="E29" s="25" t="s">
        <v>29</v>
      </c>
      <c r="F29" s="25" t="s">
        <v>6</v>
      </c>
      <c r="G29" s="25" t="s">
        <v>15</v>
      </c>
      <c r="H29" s="6"/>
      <c r="I29" s="6"/>
      <c r="J29" s="6"/>
      <c r="K29" s="6"/>
    </row>
    <row r="30" spans="2:11" ht="12.75" customHeight="1">
      <c r="B30" s="32"/>
      <c r="C30" s="32"/>
      <c r="D30" s="26"/>
      <c r="E30" s="26"/>
      <c r="F30" s="26"/>
      <c r="G30" s="26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11</v>
      </c>
      <c r="D32" s="37">
        <v>182643.4</v>
      </c>
      <c r="E32" s="37">
        <f>+D32/$D$37*100</f>
        <v>28.859635816631585</v>
      </c>
      <c r="F32" s="36">
        <v>40544.79</v>
      </c>
      <c r="G32" s="36">
        <f>+F32/$F$37*100</f>
        <v>17.1001518207802</v>
      </c>
      <c r="H32" s="33"/>
      <c r="I32" s="33"/>
      <c r="J32" s="33"/>
      <c r="K32" s="33"/>
    </row>
    <row r="33" spans="2:11" ht="13.5">
      <c r="B33" s="5">
        <v>2</v>
      </c>
      <c r="C33" s="5" t="s">
        <v>23</v>
      </c>
      <c r="D33" s="37">
        <v>85248.86</v>
      </c>
      <c r="E33" s="37">
        <f>+D33/$D$37*100</f>
        <v>13.470243399887497</v>
      </c>
      <c r="F33" s="36">
        <v>41566.9</v>
      </c>
      <c r="G33" s="36">
        <f>+F33/$F$37*100</f>
        <v>17.531236460200894</v>
      </c>
      <c r="H33" s="33"/>
      <c r="I33" s="33"/>
      <c r="J33" s="33"/>
      <c r="K33" s="33"/>
    </row>
    <row r="34" spans="2:11" ht="13.5">
      <c r="B34" s="5">
        <v>3</v>
      </c>
      <c r="C34" s="5" t="s">
        <v>18</v>
      </c>
      <c r="D34" s="38">
        <v>273663.05</v>
      </c>
      <c r="E34" s="37">
        <f>+D34/$D$37*100</f>
        <v>43.241726552772455</v>
      </c>
      <c r="F34" s="36"/>
      <c r="G34" s="36">
        <f>+F34/$F$37*100</f>
        <v>0</v>
      </c>
      <c r="H34" s="33"/>
      <c r="I34" s="33"/>
      <c r="K34" s="33"/>
    </row>
    <row r="35" spans="2:11" ht="13.5">
      <c r="B35" s="5">
        <v>4</v>
      </c>
      <c r="C35" s="5" t="s">
        <v>12</v>
      </c>
      <c r="D35" s="38">
        <v>91312.69</v>
      </c>
      <c r="E35" s="37">
        <f>+D35/$D$37*100</f>
        <v>14.428394230708458</v>
      </c>
      <c r="F35" s="36">
        <v>154990.24</v>
      </c>
      <c r="G35" s="36">
        <f>+F35/$F$37*100</f>
        <v>65.3686117190189</v>
      </c>
      <c r="H35" s="33"/>
      <c r="I35" s="33"/>
      <c r="J35" s="33"/>
      <c r="K35" s="33"/>
    </row>
    <row r="36" spans="2:11" ht="6.75" customHeight="1">
      <c r="B36" s="5"/>
      <c r="C36" s="5"/>
      <c r="D36" s="35"/>
      <c r="E36" s="34"/>
      <c r="F36" s="35"/>
      <c r="G36" s="34"/>
      <c r="H36" s="33"/>
      <c r="J36" s="33"/>
      <c r="K36" s="33"/>
    </row>
    <row r="37" spans="2:11" ht="13.5">
      <c r="B37" s="12"/>
      <c r="C37" s="13" t="s">
        <v>13</v>
      </c>
      <c r="D37" s="18">
        <f>SUM(D32:D36)</f>
        <v>632868</v>
      </c>
      <c r="E37" s="23">
        <f>SUM(E32:E35)</f>
        <v>100</v>
      </c>
      <c r="F37" s="18">
        <f>SUM(F32:F36)</f>
        <v>237101.93</v>
      </c>
      <c r="G37" s="23">
        <f>SUM(G32:G35)</f>
        <v>100</v>
      </c>
      <c r="H37" s="33"/>
      <c r="I37" s="33"/>
      <c r="J37" s="33"/>
      <c r="K37" s="33"/>
    </row>
    <row r="38" spans="2:11" ht="13.5">
      <c r="B38" s="6"/>
      <c r="C38" s="14"/>
      <c r="D38" s="15"/>
      <c r="E38" s="16"/>
      <c r="F38" s="15"/>
      <c r="G38" s="16"/>
      <c r="H38" s="33"/>
      <c r="I38" s="33"/>
      <c r="J38" s="33"/>
      <c r="K38" s="33"/>
    </row>
    <row r="39" spans="2:11" ht="13.5">
      <c r="B39" s="6"/>
      <c r="C39" s="14"/>
      <c r="D39" s="15"/>
      <c r="E39" s="16"/>
      <c r="F39" s="15"/>
      <c r="G39" s="16"/>
      <c r="H39" s="33"/>
      <c r="I39" s="33"/>
      <c r="J39" s="33"/>
      <c r="K39" s="33"/>
    </row>
    <row r="40" spans="3:11" ht="13.5">
      <c r="C40" s="5" t="s">
        <v>28</v>
      </c>
      <c r="D40" s="15"/>
      <c r="E40" s="16"/>
      <c r="F40" s="15"/>
      <c r="G40" s="16"/>
      <c r="H40" s="33"/>
      <c r="I40" s="33"/>
      <c r="J40" s="33"/>
      <c r="K40" s="33"/>
    </row>
    <row r="41" spans="3:11" ht="13.5">
      <c r="C41" s="6" t="s">
        <v>27</v>
      </c>
      <c r="D41" s="15"/>
      <c r="E41" s="16"/>
      <c r="F41" s="15"/>
      <c r="G41" s="16"/>
      <c r="H41" s="33"/>
      <c r="I41" s="33"/>
      <c r="J41" s="33"/>
      <c r="K41" s="33"/>
    </row>
    <row r="42" ht="12.75">
      <c r="C42" s="6" t="s">
        <v>26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7.140625" style="1" customWidth="1"/>
    <col min="4" max="7" width="17.28125" style="1" customWidth="1"/>
    <col min="8" max="16384" width="11.421875" style="1" customWidth="1"/>
  </cols>
  <sheetData>
    <row r="2" spans="2:7" ht="27.75">
      <c r="B2" s="28" t="s">
        <v>0</v>
      </c>
      <c r="C2" s="28"/>
      <c r="D2" s="28"/>
      <c r="E2" s="28"/>
      <c r="F2" s="28"/>
      <c r="G2" s="28"/>
    </row>
    <row r="3" spans="2:7" ht="30.75">
      <c r="B3" s="28" t="s">
        <v>47</v>
      </c>
      <c r="C3" s="28"/>
      <c r="D3" s="28"/>
      <c r="E3" s="28"/>
      <c r="F3" s="28"/>
      <c r="G3" s="28"/>
    </row>
    <row r="4" spans="2:7" ht="18.75">
      <c r="B4" s="29">
        <v>39172</v>
      </c>
      <c r="C4" s="29"/>
      <c r="D4" s="29"/>
      <c r="E4" s="29"/>
      <c r="F4" s="29"/>
      <c r="G4" s="29"/>
    </row>
    <row r="5" spans="2:7" ht="23.25" customHeight="1">
      <c r="B5" s="49"/>
      <c r="C5" s="49"/>
      <c r="D5" s="49"/>
      <c r="E5" s="49"/>
      <c r="F5" s="49"/>
      <c r="G5" s="49"/>
    </row>
    <row r="6" spans="2:7" ht="23.25" customHeight="1">
      <c r="B6" s="49"/>
      <c r="C6" s="49"/>
      <c r="D6" s="49"/>
      <c r="E6" s="49"/>
      <c r="F6" s="49"/>
      <c r="G6" s="49"/>
    </row>
    <row r="7" spans="2:7" ht="16.5">
      <c r="B7" s="27" t="s">
        <v>1</v>
      </c>
      <c r="C7" s="27"/>
      <c r="D7" s="27"/>
      <c r="E7" s="27"/>
      <c r="F7" s="27"/>
      <c r="G7" s="27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4" t="s">
        <v>46</v>
      </c>
      <c r="E9" s="24"/>
      <c r="F9" s="24" t="s">
        <v>45</v>
      </c>
      <c r="G9" s="24"/>
    </row>
    <row r="10" spans="2:7" ht="12.75" customHeight="1">
      <c r="B10" s="25" t="s">
        <v>5</v>
      </c>
      <c r="C10" s="25"/>
      <c r="D10" s="25" t="s">
        <v>6</v>
      </c>
      <c r="E10" s="25" t="s">
        <v>44</v>
      </c>
      <c r="F10" s="25" t="s">
        <v>6</v>
      </c>
      <c r="G10" s="25" t="s">
        <v>43</v>
      </c>
    </row>
    <row r="11" spans="2:7" ht="12.75" customHeight="1">
      <c r="B11" s="32"/>
      <c r="C11" s="32"/>
      <c r="D11" s="26"/>
      <c r="E11" s="26"/>
      <c r="F11" s="26"/>
      <c r="G11" s="26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22</v>
      </c>
      <c r="D13" s="38">
        <v>481409.73</v>
      </c>
      <c r="E13" s="9">
        <f>+D13/$D$20*100</f>
        <v>20.655009899466407</v>
      </c>
      <c r="F13" s="38">
        <v>1842973.47</v>
      </c>
      <c r="G13" s="9">
        <f>+F13/$F$20*100</f>
        <v>9.74120490286689</v>
      </c>
    </row>
    <row r="14" spans="2:7" ht="13.5">
      <c r="B14" s="5">
        <v>2</v>
      </c>
      <c r="C14" s="5" t="s">
        <v>11</v>
      </c>
      <c r="D14" s="38">
        <v>760660.6</v>
      </c>
      <c r="E14" s="9">
        <f>+D14/$D$20*100</f>
        <v>32.63634123708729</v>
      </c>
      <c r="F14" s="38">
        <v>6680254.92</v>
      </c>
      <c r="G14" s="9">
        <f>+F14/$F$20*100</f>
        <v>35.30909860525809</v>
      </c>
    </row>
    <row r="15" spans="2:7" ht="13.5">
      <c r="B15" s="5">
        <v>3</v>
      </c>
      <c r="C15" s="5" t="s">
        <v>23</v>
      </c>
      <c r="D15" s="38">
        <v>55298.99</v>
      </c>
      <c r="E15" s="9">
        <f>+D15/$D$20*100</f>
        <v>2.3726175743903095</v>
      </c>
      <c r="F15" s="38">
        <v>1372931.29</v>
      </c>
      <c r="G15" s="9">
        <f>+F15/$F$20*100</f>
        <v>7.2567539528647504</v>
      </c>
    </row>
    <row r="16" spans="2:7" ht="13.5">
      <c r="B16" s="5">
        <v>4</v>
      </c>
      <c r="C16" s="5" t="s">
        <v>18</v>
      </c>
      <c r="D16" s="38">
        <v>319393.24</v>
      </c>
      <c r="E16" s="9">
        <f>+D16/$D$20*100</f>
        <v>13.703650181774785</v>
      </c>
      <c r="F16" s="38">
        <v>1778245.18</v>
      </c>
      <c r="G16" s="9">
        <f>+F16/$F$20*100</f>
        <v>9.399077603605122</v>
      </c>
    </row>
    <row r="17" spans="2:7" ht="13.5">
      <c r="B17" s="5">
        <v>5</v>
      </c>
      <c r="C17" s="5" t="s">
        <v>24</v>
      </c>
      <c r="D17" s="38">
        <v>50450.92</v>
      </c>
      <c r="E17" s="9">
        <f>+D17/$D$20*100</f>
        <v>2.1646098678503813</v>
      </c>
      <c r="F17" s="38">
        <v>1049519.71</v>
      </c>
      <c r="G17" s="9">
        <f>+F17/$F$20*100</f>
        <v>5.547332455473402</v>
      </c>
    </row>
    <row r="18" spans="2:7" ht="13.5">
      <c r="B18" s="5">
        <v>6</v>
      </c>
      <c r="C18" s="5" t="s">
        <v>12</v>
      </c>
      <c r="D18" s="38">
        <v>663503.05</v>
      </c>
      <c r="E18" s="9">
        <f>+D18/$D$20*100</f>
        <v>28.467771239430817</v>
      </c>
      <c r="F18" s="38">
        <v>6195433.85</v>
      </c>
      <c r="G18" s="9">
        <f>+F18/$F$20*100</f>
        <v>32.74653247993173</v>
      </c>
    </row>
    <row r="19" spans="2:7" ht="6" customHeight="1">
      <c r="B19" s="5"/>
      <c r="C19" s="5"/>
      <c r="D19" s="35"/>
      <c r="E19" s="11"/>
      <c r="F19" s="35"/>
      <c r="G19" s="11"/>
    </row>
    <row r="20" spans="2:7" ht="13.5">
      <c r="B20" s="12"/>
      <c r="C20" s="13" t="s">
        <v>13</v>
      </c>
      <c r="D20" s="18">
        <f>SUM(D13:D18)</f>
        <v>2330716.5300000003</v>
      </c>
      <c r="E20" s="23">
        <f>SUM(E13:E18)</f>
        <v>100</v>
      </c>
      <c r="F20" s="18">
        <f>SUM(F13:F18)</f>
        <v>18919358.42</v>
      </c>
      <c r="G20" s="23">
        <f>SUM(G13:G18)</f>
        <v>99.99999999999999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7" t="s">
        <v>14</v>
      </c>
      <c r="C26" s="27"/>
      <c r="D26" s="27"/>
      <c r="E26" s="27"/>
      <c r="F26" s="27"/>
      <c r="G26" s="27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4" t="s">
        <v>42</v>
      </c>
      <c r="E28" s="24"/>
      <c r="F28" s="24" t="s">
        <v>41</v>
      </c>
      <c r="G28" s="24"/>
    </row>
    <row r="29" spans="2:7" ht="12.75" customHeight="1">
      <c r="B29" s="25" t="s">
        <v>5</v>
      </c>
      <c r="C29" s="25"/>
      <c r="D29" s="25" t="s">
        <v>6</v>
      </c>
      <c r="E29" s="25" t="s">
        <v>40</v>
      </c>
      <c r="F29" s="25" t="s">
        <v>6</v>
      </c>
      <c r="G29" s="25" t="s">
        <v>39</v>
      </c>
    </row>
    <row r="30" spans="2:7" ht="12.75" customHeight="1">
      <c r="B30" s="32"/>
      <c r="C30" s="32"/>
      <c r="D30" s="26"/>
      <c r="E30" s="26"/>
      <c r="F30" s="26"/>
      <c r="G30" s="26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11</v>
      </c>
      <c r="D32" s="38"/>
      <c r="E32" s="48">
        <f>+D32/$D$37*100</f>
        <v>0</v>
      </c>
      <c r="F32" s="38">
        <v>223188.19</v>
      </c>
      <c r="G32" s="9">
        <f>+F32/$F$37*100</f>
        <v>28.764391253280706</v>
      </c>
    </row>
    <row r="33" spans="2:7" ht="13.5">
      <c r="B33" s="5">
        <v>2</v>
      </c>
      <c r="C33" s="5" t="s">
        <v>23</v>
      </c>
      <c r="D33" s="38"/>
      <c r="E33" s="48">
        <f>+D33/$D$37*100</f>
        <v>0</v>
      </c>
      <c r="F33" s="38">
        <v>126815.76</v>
      </c>
      <c r="G33" s="9">
        <f>+F33/$F$37*100</f>
        <v>16.343956809373047</v>
      </c>
    </row>
    <row r="34" spans="2:7" ht="13.5">
      <c r="B34" s="5">
        <v>3</v>
      </c>
      <c r="C34" s="5" t="s">
        <v>18</v>
      </c>
      <c r="D34" s="38"/>
      <c r="E34" s="48">
        <f>+D34/$D$37*100</f>
        <v>0</v>
      </c>
      <c r="F34" s="38">
        <v>273663.05</v>
      </c>
      <c r="G34" s="9">
        <f>+F34/$F$37*100</f>
        <v>35.269567989982455</v>
      </c>
    </row>
    <row r="35" spans="2:7" ht="13.5">
      <c r="B35" s="5">
        <v>4</v>
      </c>
      <c r="C35" s="5" t="s">
        <v>12</v>
      </c>
      <c r="D35" s="38">
        <v>94051.58</v>
      </c>
      <c r="E35" s="48">
        <f>+D35/$D$37*100</f>
        <v>100</v>
      </c>
      <c r="F35" s="38">
        <v>152251.35</v>
      </c>
      <c r="G35" s="9">
        <f>+F35/$F$37*100</f>
        <v>19.622083947363794</v>
      </c>
    </row>
    <row r="36" spans="2:7" ht="7.5" customHeight="1">
      <c r="B36" s="5"/>
      <c r="C36" s="5"/>
      <c r="D36" s="35"/>
      <c r="E36" s="11"/>
      <c r="F36" s="35"/>
      <c r="G36" s="11"/>
    </row>
    <row r="37" spans="2:7" ht="13.5">
      <c r="B37" s="12"/>
      <c r="C37" s="13" t="s">
        <v>13</v>
      </c>
      <c r="D37" s="18">
        <f>SUM(D31:D35)</f>
        <v>94051.58</v>
      </c>
      <c r="E37" s="23">
        <f>SUM(E32:E35)</f>
        <v>100</v>
      </c>
      <c r="F37" s="18">
        <f>SUM(F32:F35)</f>
        <v>775918.35</v>
      </c>
      <c r="G37" s="23">
        <f>SUM(G32:G35)</f>
        <v>100</v>
      </c>
    </row>
    <row r="38" spans="2:7" ht="13.5">
      <c r="B38" s="6"/>
      <c r="C38" s="14"/>
      <c r="D38" s="15"/>
      <c r="E38" s="16"/>
      <c r="F38" s="15"/>
      <c r="G38" s="16"/>
    </row>
    <row r="39" spans="2:7" ht="13.5">
      <c r="B39" s="6"/>
      <c r="C39" s="14"/>
      <c r="D39" s="15"/>
      <c r="E39" s="16"/>
      <c r="F39" s="15"/>
      <c r="G39" s="16"/>
    </row>
    <row r="40" spans="2:7" ht="13.5">
      <c r="B40" s="5" t="s">
        <v>38</v>
      </c>
      <c r="C40" s="14"/>
      <c r="D40" s="15"/>
      <c r="E40" s="16"/>
      <c r="F40" s="15"/>
      <c r="G40" s="16"/>
    </row>
    <row r="41" ht="12.75">
      <c r="B41" s="6" t="s">
        <v>37</v>
      </c>
    </row>
    <row r="42" spans="2:7" ht="13.5">
      <c r="B42" s="6" t="s">
        <v>36</v>
      </c>
      <c r="C42" s="14"/>
      <c r="D42" s="15"/>
      <c r="E42" s="16"/>
      <c r="F42" s="15"/>
      <c r="G42" s="16"/>
    </row>
    <row r="43" spans="2:4" ht="12.75">
      <c r="B43" s="5" t="s">
        <v>35</v>
      </c>
      <c r="D43" s="47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6.5742187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30.75">
      <c r="B3" s="28" t="s">
        <v>17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ht="18.75">
      <c r="B4" s="29">
        <v>39172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4" t="s">
        <v>2</v>
      </c>
      <c r="E9" s="24"/>
      <c r="F9" s="24" t="s">
        <v>3</v>
      </c>
      <c r="G9" s="24"/>
      <c r="H9" s="24" t="s">
        <v>19</v>
      </c>
      <c r="I9" s="24"/>
      <c r="J9" s="24" t="s">
        <v>4</v>
      </c>
      <c r="K9" s="24"/>
      <c r="L9" s="24" t="s">
        <v>25</v>
      </c>
      <c r="M9" s="24"/>
    </row>
    <row r="10" spans="2:13" ht="14.25" customHeight="1">
      <c r="B10" s="25" t="s">
        <v>5</v>
      </c>
      <c r="C10" s="25"/>
      <c r="D10" s="25" t="s">
        <v>6</v>
      </c>
      <c r="E10" s="25" t="s">
        <v>7</v>
      </c>
      <c r="F10" s="25" t="s">
        <v>6</v>
      </c>
      <c r="G10" s="25" t="s">
        <v>8</v>
      </c>
      <c r="H10" s="25" t="s">
        <v>6</v>
      </c>
      <c r="I10" s="25" t="s">
        <v>9</v>
      </c>
      <c r="J10" s="25" t="s">
        <v>6</v>
      </c>
      <c r="K10" s="25" t="s">
        <v>10</v>
      </c>
      <c r="L10" s="25" t="s">
        <v>6</v>
      </c>
      <c r="M10" s="25" t="s">
        <v>10</v>
      </c>
    </row>
    <row r="11" spans="2:13" ht="14.25" customHeight="1">
      <c r="B11" s="32"/>
      <c r="C11" s="32"/>
      <c r="D11" s="26"/>
      <c r="E11" s="26"/>
      <c r="F11" s="30"/>
      <c r="G11" s="30"/>
      <c r="H11" s="26"/>
      <c r="I11" s="26"/>
      <c r="J11" s="26"/>
      <c r="K11" s="26"/>
      <c r="L11" s="26"/>
      <c r="M11" s="26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22</v>
      </c>
      <c r="D13" s="8">
        <v>663109.46</v>
      </c>
      <c r="E13" s="9">
        <f aca="true" t="shared" si="0" ref="E13:E18">+D13/$D$20*100</f>
        <v>15.64349353449788</v>
      </c>
      <c r="F13" s="8">
        <v>580536.66</v>
      </c>
      <c r="G13" s="9">
        <f aca="true" t="shared" si="1" ref="G13:G18">+F13/$F$20*100</f>
        <v>8.854942243446493</v>
      </c>
      <c r="H13" s="8">
        <v>784937.7</v>
      </c>
      <c r="I13" s="9">
        <f aca="true" t="shared" si="2" ref="I13:I18">+H13/$H$20*100</f>
        <v>12.74994993866779</v>
      </c>
      <c r="J13" s="8">
        <v>275262.62</v>
      </c>
      <c r="K13" s="9">
        <f aca="true" t="shared" si="3" ref="K13:K18">+J13/$J$20*100</f>
        <v>6.51913417059446</v>
      </c>
      <c r="L13" s="8">
        <v>20536.76</v>
      </c>
      <c r="M13" s="9">
        <f aca="true" t="shared" si="4" ref="M13:M18">+L13/$L$20*100</f>
        <v>26.90237247193734</v>
      </c>
    </row>
    <row r="14" spans="2:13" ht="13.5">
      <c r="B14" s="5">
        <v>2</v>
      </c>
      <c r="C14" s="5" t="s">
        <v>11</v>
      </c>
      <c r="D14" s="8">
        <v>1885930.57</v>
      </c>
      <c r="E14" s="9">
        <f t="shared" si="0"/>
        <v>44.49121066423468</v>
      </c>
      <c r="F14" s="8">
        <v>1940597.22</v>
      </c>
      <c r="G14" s="9">
        <f t="shared" si="1"/>
        <v>29.59998478113824</v>
      </c>
      <c r="H14" s="8">
        <v>2269329.14</v>
      </c>
      <c r="I14" s="9">
        <f t="shared" si="2"/>
        <v>36.86131132363757</v>
      </c>
      <c r="J14" s="8">
        <v>1289257.25</v>
      </c>
      <c r="K14" s="9">
        <f t="shared" si="3"/>
        <v>30.533898838722244</v>
      </c>
      <c r="L14" s="8">
        <v>55801.34</v>
      </c>
      <c r="M14" s="9">
        <f t="shared" si="4"/>
        <v>73.09762752806266</v>
      </c>
    </row>
    <row r="15" spans="2:13" ht="13.5">
      <c r="B15" s="5">
        <v>3</v>
      </c>
      <c r="C15" s="5" t="s">
        <v>23</v>
      </c>
      <c r="D15" s="8">
        <v>75550.44</v>
      </c>
      <c r="E15" s="9">
        <f t="shared" si="0"/>
        <v>1.7823193468970717</v>
      </c>
      <c r="F15" s="8">
        <v>1190858.85</v>
      </c>
      <c r="G15" s="9">
        <f t="shared" si="1"/>
        <v>18.16420402605946</v>
      </c>
      <c r="H15" s="8"/>
      <c r="I15" s="9">
        <f t="shared" si="2"/>
        <v>0</v>
      </c>
      <c r="J15" s="8">
        <v>161820.99</v>
      </c>
      <c r="K15" s="9">
        <f t="shared" si="3"/>
        <v>3.8324591454823183</v>
      </c>
      <c r="L15" s="8"/>
      <c r="M15" s="9">
        <f t="shared" si="4"/>
        <v>0</v>
      </c>
    </row>
    <row r="16" spans="2:13" ht="13.5">
      <c r="B16" s="5">
        <v>4</v>
      </c>
      <c r="C16" s="5" t="s">
        <v>18</v>
      </c>
      <c r="D16" s="8">
        <v>186911.65</v>
      </c>
      <c r="E16" s="9">
        <f t="shared" si="0"/>
        <v>4.409454795438042</v>
      </c>
      <c r="F16" s="8">
        <v>255616.64</v>
      </c>
      <c r="G16" s="9">
        <f t="shared" si="1"/>
        <v>3.8989279051969854</v>
      </c>
      <c r="H16" s="8">
        <v>597893.62</v>
      </c>
      <c r="I16" s="9">
        <f t="shared" si="2"/>
        <v>9.711743650036002</v>
      </c>
      <c r="J16" s="8">
        <v>1057216.51</v>
      </c>
      <c r="K16" s="9">
        <f t="shared" si="3"/>
        <v>25.03840251196337</v>
      </c>
      <c r="L16" s="8"/>
      <c r="M16" s="9">
        <f t="shared" si="4"/>
        <v>0</v>
      </c>
    </row>
    <row r="17" spans="2:13" ht="13.5">
      <c r="B17" s="5">
        <v>5</v>
      </c>
      <c r="C17" s="5" t="s">
        <v>24</v>
      </c>
      <c r="D17" s="8">
        <v>314049.96</v>
      </c>
      <c r="E17" s="9">
        <f t="shared" si="0"/>
        <v>7.408789672174663</v>
      </c>
      <c r="F17" s="8">
        <v>418786.91</v>
      </c>
      <c r="G17" s="9">
        <f t="shared" si="1"/>
        <v>6.387768690372497</v>
      </c>
      <c r="H17" s="8">
        <v>148010.31</v>
      </c>
      <c r="I17" s="9">
        <f t="shared" si="2"/>
        <v>2.4041704748118238</v>
      </c>
      <c r="J17" s="8">
        <v>219123.45</v>
      </c>
      <c r="K17" s="9">
        <f t="shared" si="3"/>
        <v>5.189571945778713</v>
      </c>
      <c r="L17" s="8"/>
      <c r="M17" s="9">
        <f t="shared" si="4"/>
        <v>0</v>
      </c>
    </row>
    <row r="18" spans="2:13" ht="13.5">
      <c r="B18" s="5">
        <v>6</v>
      </c>
      <c r="C18" s="5" t="s">
        <v>12</v>
      </c>
      <c r="D18" s="8">
        <v>1113331.38</v>
      </c>
      <c r="E18" s="9">
        <f t="shared" si="0"/>
        <v>26.26473198675766</v>
      </c>
      <c r="F18" s="8">
        <v>2169678.78</v>
      </c>
      <c r="G18" s="9">
        <f t="shared" si="1"/>
        <v>33.09417235378632</v>
      </c>
      <c r="H18" s="8">
        <v>2356227.52</v>
      </c>
      <c r="I18" s="9">
        <f t="shared" si="2"/>
        <v>38.272824612846804</v>
      </c>
      <c r="J18" s="8">
        <v>1219699.22</v>
      </c>
      <c r="K18" s="9">
        <f t="shared" si="3"/>
        <v>28.88653338745889</v>
      </c>
      <c r="L18" s="8"/>
      <c r="M18" s="9">
        <f t="shared" si="4"/>
        <v>0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3" ht="13.5">
      <c r="B20" s="12"/>
      <c r="C20" s="13" t="s">
        <v>13</v>
      </c>
      <c r="D20" s="18">
        <f aca="true" t="shared" si="5" ref="D20:M20">SUM(D13:D18)</f>
        <v>4238883.46</v>
      </c>
      <c r="E20" s="23">
        <f t="shared" si="5"/>
        <v>100</v>
      </c>
      <c r="F20" s="18">
        <f t="shared" si="5"/>
        <v>6556075.0600000005</v>
      </c>
      <c r="G20" s="23">
        <f t="shared" si="5"/>
        <v>100</v>
      </c>
      <c r="H20" s="18">
        <f t="shared" si="5"/>
        <v>6156398.29</v>
      </c>
      <c r="I20" s="19">
        <f t="shared" si="5"/>
        <v>99.99999999999999</v>
      </c>
      <c r="J20" s="18">
        <f t="shared" si="5"/>
        <v>4222380.04</v>
      </c>
      <c r="K20" s="19">
        <f t="shared" si="5"/>
        <v>100</v>
      </c>
      <c r="L20" s="18">
        <f t="shared" si="5"/>
        <v>76338.09999999999</v>
      </c>
      <c r="M20" s="19">
        <f t="shared" si="5"/>
        <v>100</v>
      </c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7" t="s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1"/>
      <c r="M26" s="21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22"/>
      <c r="K27" s="22"/>
    </row>
    <row r="28" spans="2:11" ht="39" customHeight="1">
      <c r="B28" s="5"/>
      <c r="C28" s="5"/>
      <c r="D28" s="24" t="s">
        <v>2</v>
      </c>
      <c r="E28" s="24"/>
      <c r="F28" s="24" t="s">
        <v>3</v>
      </c>
      <c r="G28" s="24"/>
      <c r="H28" s="31" t="s">
        <v>19</v>
      </c>
      <c r="I28" s="31"/>
      <c r="J28" s="24" t="s">
        <v>4</v>
      </c>
      <c r="K28" s="24"/>
    </row>
    <row r="29" spans="2:11" ht="12.75" customHeight="1">
      <c r="B29" s="25" t="s">
        <v>5</v>
      </c>
      <c r="C29" s="25"/>
      <c r="D29" s="25" t="s">
        <v>6</v>
      </c>
      <c r="E29" s="25" t="s">
        <v>15</v>
      </c>
      <c r="F29" s="25" t="s">
        <v>6</v>
      </c>
      <c r="G29" s="25" t="s">
        <v>16</v>
      </c>
      <c r="H29" s="25" t="s">
        <v>6</v>
      </c>
      <c r="I29" s="25" t="s">
        <v>7</v>
      </c>
      <c r="J29" s="25" t="s">
        <v>6</v>
      </c>
      <c r="K29" s="25" t="s">
        <v>7</v>
      </c>
    </row>
    <row r="30" spans="2:11" ht="12.75" customHeight="1">
      <c r="B30" s="32"/>
      <c r="C30" s="32"/>
      <c r="D30" s="26"/>
      <c r="E30" s="26"/>
      <c r="F30" s="26"/>
      <c r="G30" s="26"/>
      <c r="H30" s="26"/>
      <c r="I30" s="26"/>
      <c r="J30" s="26"/>
      <c r="K30" s="26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11</v>
      </c>
      <c r="D32" s="8">
        <v>151730.58</v>
      </c>
      <c r="E32" s="9">
        <f>+D32/$D$37*100</f>
        <v>34.556322137299325</v>
      </c>
      <c r="F32" s="8"/>
      <c r="G32" s="9">
        <f>+F32/$F$37*100</f>
        <v>0</v>
      </c>
      <c r="H32" s="8">
        <v>71457.61</v>
      </c>
      <c r="I32" s="9">
        <f>+H32/$H$37*100</f>
        <v>40.775107887034686</v>
      </c>
      <c r="J32" s="8"/>
      <c r="K32" s="9">
        <f>+J32/$J$37*100</f>
        <v>0</v>
      </c>
    </row>
    <row r="33" spans="2:11" ht="13.5">
      <c r="B33" s="5">
        <v>2</v>
      </c>
      <c r="C33" s="5" t="s">
        <v>23</v>
      </c>
      <c r="D33" s="8">
        <v>60242.99</v>
      </c>
      <c r="E33" s="9">
        <f>+D33/$D$37*100</f>
        <v>13.720214929344513</v>
      </c>
      <c r="F33" s="8">
        <v>66572.77</v>
      </c>
      <c r="G33" s="9">
        <f>+F33/$F$37*100</f>
        <v>37.56565816729876</v>
      </c>
      <c r="H33" s="8"/>
      <c r="I33" s="9">
        <f>+H33/$H$37*100</f>
        <v>0</v>
      </c>
      <c r="J33" s="8"/>
      <c r="K33" s="9">
        <f>+J33/$J$37*100</f>
        <v>0</v>
      </c>
    </row>
    <row r="34" spans="2:11" ht="13.5">
      <c r="B34" s="5">
        <v>3</v>
      </c>
      <c r="C34" s="5" t="s">
        <v>18</v>
      </c>
      <c r="D34" s="8">
        <v>133056.82</v>
      </c>
      <c r="E34" s="9">
        <f>+D34/$D$37*100</f>
        <v>30.30341236739919</v>
      </c>
      <c r="F34" s="8">
        <v>49705.67</v>
      </c>
      <c r="G34" s="9">
        <f>+F34/$F$37*100</f>
        <v>28.04789718373678</v>
      </c>
      <c r="H34" s="8">
        <v>69671.49</v>
      </c>
      <c r="I34" s="9">
        <f>+H34/$H$37*100</f>
        <v>39.75591293076354</v>
      </c>
      <c r="J34" s="8">
        <v>21229.07</v>
      </c>
      <c r="K34" s="9">
        <f>+J34/$J$37*100</f>
        <v>27.070043714361425</v>
      </c>
    </row>
    <row r="35" spans="2:11" ht="13.5">
      <c r="B35" s="5">
        <v>4</v>
      </c>
      <c r="C35" s="5" t="s">
        <v>12</v>
      </c>
      <c r="D35" s="8">
        <v>94051.58</v>
      </c>
      <c r="E35" s="9">
        <f>+D35/$D$37*100</f>
        <v>21.420050565956966</v>
      </c>
      <c r="F35" s="8">
        <v>60938.66</v>
      </c>
      <c r="G35" s="9">
        <f>+F35/$F$37*100</f>
        <v>34.38644464896446</v>
      </c>
      <c r="H35" s="8">
        <v>34119.02</v>
      </c>
      <c r="I35" s="9">
        <f>+H35/$H$37*100</f>
        <v>19.46897918220178</v>
      </c>
      <c r="J35" s="8">
        <v>57193.67</v>
      </c>
      <c r="K35" s="9">
        <f>+J35/$J$37*100</f>
        <v>72.92995628563858</v>
      </c>
    </row>
    <row r="36" spans="2:11" ht="6" customHeight="1">
      <c r="B36" s="5"/>
      <c r="C36" s="5"/>
      <c r="D36" s="10"/>
      <c r="E36" s="11"/>
      <c r="F36" s="8"/>
      <c r="G36" s="17"/>
      <c r="H36" s="10"/>
      <c r="I36" s="11"/>
      <c r="J36" s="10"/>
      <c r="K36" s="11"/>
    </row>
    <row r="37" spans="2:11" ht="13.5">
      <c r="B37" s="12"/>
      <c r="C37" s="13" t="s">
        <v>13</v>
      </c>
      <c r="D37" s="18">
        <f>SUM(D32:D35)</f>
        <v>439081.97000000003</v>
      </c>
      <c r="E37" s="23">
        <f aca="true" t="shared" si="6" ref="E37:J37">SUM(E32:E35)</f>
        <v>100</v>
      </c>
      <c r="F37" s="18">
        <f t="shared" si="6"/>
        <v>177217.1</v>
      </c>
      <c r="G37" s="23">
        <f t="shared" si="6"/>
        <v>100</v>
      </c>
      <c r="H37" s="18">
        <f>SUM(H32:H35)</f>
        <v>175248.12</v>
      </c>
      <c r="I37" s="23">
        <f>SUM(I32:I35)</f>
        <v>100.00000000000001</v>
      </c>
      <c r="J37" s="18">
        <f t="shared" si="6"/>
        <v>78422.73999999999</v>
      </c>
      <c r="K37" s="23">
        <f>SUM(K32:K35)</f>
        <v>100</v>
      </c>
    </row>
    <row r="40" spans="2:13" ht="13.5">
      <c r="B40" s="5" t="s">
        <v>20</v>
      </c>
      <c r="C40" s="14"/>
      <c r="D40" s="15"/>
      <c r="E40" s="16"/>
      <c r="F40" s="15"/>
      <c r="G40" s="16"/>
      <c r="H40" s="15"/>
      <c r="I40" s="16"/>
      <c r="J40" s="15"/>
      <c r="K40" s="16"/>
      <c r="L40" s="15"/>
      <c r="M40" s="16"/>
    </row>
    <row r="41" spans="2:13" ht="13.5">
      <c r="B41" s="6" t="s">
        <v>21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/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ht="12.75">
      <c r="B43" s="5"/>
    </row>
  </sheetData>
  <sheetProtection/>
  <mergeCells count="34">
    <mergeCell ref="E29:E30"/>
    <mergeCell ref="F29:F30"/>
    <mergeCell ref="B10:C11"/>
    <mergeCell ref="B29:C30"/>
    <mergeCell ref="H10:H11"/>
    <mergeCell ref="D28:E28"/>
    <mergeCell ref="F28:G28"/>
    <mergeCell ref="G29:G30"/>
    <mergeCell ref="B26:K26"/>
    <mergeCell ref="J10:J11"/>
    <mergeCell ref="K10:K11"/>
    <mergeCell ref="H28:I28"/>
    <mergeCell ref="H29:H30"/>
    <mergeCell ref="I29:I30"/>
    <mergeCell ref="B2:M2"/>
    <mergeCell ref="B3:M3"/>
    <mergeCell ref="B4:M4"/>
    <mergeCell ref="I10:I11"/>
    <mergeCell ref="D10:D11"/>
    <mergeCell ref="E10:E11"/>
    <mergeCell ref="F10:F11"/>
    <mergeCell ref="G10:G11"/>
    <mergeCell ref="L10:L11"/>
    <mergeCell ref="M10:M11"/>
    <mergeCell ref="J28:K28"/>
    <mergeCell ref="J29:J30"/>
    <mergeCell ref="K29:K30"/>
    <mergeCell ref="B7:M7"/>
    <mergeCell ref="D9:E9"/>
    <mergeCell ref="F9:G9"/>
    <mergeCell ref="H9:I9"/>
    <mergeCell ref="J9:K9"/>
    <mergeCell ref="D29:D30"/>
    <mergeCell ref="L9:M9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2016-10-31T20:27:53Z</dcterms:modified>
  <cp:category/>
  <cp:version/>
  <cp:contentType/>
  <cp:contentStatus/>
</cp:coreProperties>
</file>