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<sst xmlns="http://schemas.openxmlformats.org/spreadsheetml/2006/main" count="114" uniqueCount="49">
  <si>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</si>
  <si>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</si>
  <si>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</si>
  <si>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</si>
  <si>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</si>
  <si>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</si>
  <si>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</si>
  <si>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</si>
  <si>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</si>
  <si>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</si>
  <si>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</si>
  <si>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</si>
  <si>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</si>
  <si>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</si>
  <si>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</si>
  <si>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</si>
  <si>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</si>
  <si>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</si>
  <si>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</si>
  <si>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</si>
  <si>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</si>
  <si>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</si>
  <si>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</si>
  <si>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</si>
  <si>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InVita Seguros Vida</t>
  </si>
  <si>
    <t>Mapfre Perú Vida</t>
  </si>
  <si>
    <t>Unión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</si>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</sst>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9" t="s">
        <v>0</v>
      </c>
      <c r="C2" s="29"/>
      <c r="D2" s="29"/>
      <c r="E2" s="29"/>
      <c r="F2" s="29"/>
      <c r="G2" s="29"/>
      <c r="H2" s="41"/>
      <c r="I2" s="41"/>
      <c r="J2" s="41"/>
      <c r="K2" s="41"/>
    </row>
    <row r="3" spans="2:11" ht="30.75">
      <c r="B3" s="29" t="s">
        <v>35</v>
      </c>
      <c r="C3" s="29"/>
      <c r="D3" s="29"/>
      <c r="E3" s="29"/>
      <c r="F3" s="29"/>
      <c r="G3" s="29"/>
      <c r="H3" s="41"/>
      <c r="I3" s="41"/>
      <c r="J3" s="41"/>
      <c r="K3" s="41"/>
    </row>
    <row r="4" spans="2:11" ht="18.75" customHeight="1">
      <c r="B4" s="30">
        <v>39233</v>
      </c>
      <c r="C4" s="30"/>
      <c r="D4" s="30"/>
      <c r="E4" s="30"/>
      <c r="F4" s="30"/>
      <c r="G4" s="30"/>
      <c r="H4" s="41"/>
      <c r="I4" s="41"/>
      <c r="J4" s="41"/>
      <c r="K4" s="41"/>
    </row>
    <row r="5" spans="2:11" ht="23.25">
      <c r="B5" s="45"/>
      <c r="C5" s="45"/>
      <c r="D5" s="45"/>
      <c r="E5" s="45"/>
      <c r="F5" s="45"/>
      <c r="G5" s="45"/>
      <c r="H5" s="41"/>
      <c r="I5" s="41"/>
      <c r="J5" s="41"/>
      <c r="K5" s="41"/>
    </row>
    <row r="6" spans="2:11" ht="23.25">
      <c r="B6" s="45"/>
      <c r="C6" s="45"/>
      <c r="D6" s="45"/>
      <c r="E6" s="45"/>
      <c r="F6" s="45"/>
      <c r="G6" s="45"/>
      <c r="H6" s="41"/>
      <c r="I6" s="41"/>
      <c r="J6" s="41"/>
      <c r="K6" s="41"/>
    </row>
    <row r="7" spans="2:11" ht="20.25">
      <c r="B7" s="42" t="s">
        <v>1</v>
      </c>
      <c r="C7" s="42"/>
      <c r="D7" s="42"/>
      <c r="E7" s="42"/>
      <c r="F7" s="42"/>
      <c r="G7" s="42"/>
      <c r="H7" s="44"/>
      <c r="I7" s="44"/>
      <c r="J7" s="44"/>
      <c r="K7" s="44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40" t="s">
        <v>32</v>
      </c>
      <c r="E9" s="40"/>
      <c r="F9" s="40" t="s">
        <v>31</v>
      </c>
      <c r="G9" s="40"/>
      <c r="H9" s="39"/>
      <c r="I9" s="39"/>
      <c r="J9" s="39"/>
      <c r="K9" s="39"/>
    </row>
    <row r="10" spans="2:11" ht="16.5" customHeight="1">
      <c r="B10" s="24" t="s">
        <v>5</v>
      </c>
      <c r="C10" s="24"/>
      <c r="D10" s="24" t="s">
        <v>6</v>
      </c>
      <c r="E10" s="24" t="s">
        <v>34</v>
      </c>
      <c r="F10" s="24" t="s">
        <v>6</v>
      </c>
      <c r="G10" s="24" t="s">
        <v>33</v>
      </c>
      <c r="H10" s="6"/>
      <c r="I10" s="6"/>
      <c r="J10" s="6"/>
      <c r="K10" s="6"/>
    </row>
    <row r="11" spans="2:11" ht="16.5" customHeight="1">
      <c r="B11" s="28"/>
      <c r="C11" s="28"/>
      <c r="D11" s="25"/>
      <c r="E11" s="25"/>
      <c r="F11" s="25"/>
      <c r="G11" s="25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11</v>
      </c>
      <c r="D13" s="37">
        <v>3371759.35</v>
      </c>
      <c r="E13" s="38">
        <f>+D13/$D$20*100</f>
        <v>15.093479695911252</v>
      </c>
      <c r="F13" s="37">
        <v>2177997.49</v>
      </c>
      <c r="G13" s="36">
        <f>+F13/$F$20*100</f>
        <v>9.838994855005675</v>
      </c>
      <c r="H13" s="32"/>
      <c r="I13" s="32"/>
      <c r="J13" s="32"/>
      <c r="K13" s="32"/>
    </row>
    <row r="14" spans="2:11" ht="13.5">
      <c r="B14" s="5">
        <v>2</v>
      </c>
      <c r="C14" s="5" t="s">
        <v>12</v>
      </c>
      <c r="D14" s="37">
        <v>5671867.41</v>
      </c>
      <c r="E14" s="38">
        <f>+D14/$D$20*100</f>
        <v>25.389776287188393</v>
      </c>
      <c r="F14" s="37">
        <v>8032269.37</v>
      </c>
      <c r="G14" s="36">
        <f>+F14/$F$20*100</f>
        <v>36.285375611452</v>
      </c>
      <c r="H14" s="32"/>
      <c r="I14" s="32"/>
      <c r="J14" s="32"/>
      <c r="K14" s="32"/>
    </row>
    <row r="15" spans="2:11" ht="13.5">
      <c r="B15" s="5">
        <v>3</v>
      </c>
      <c r="C15" s="5" t="s">
        <v>24</v>
      </c>
      <c r="D15" s="37">
        <v>2765466.22</v>
      </c>
      <c r="E15" s="38">
        <f>+D15/$D$20*100</f>
        <v>12.379444648473635</v>
      </c>
      <c r="F15" s="37">
        <v>2610797.07</v>
      </c>
      <c r="G15" s="36">
        <f>+F15/$F$20*100</f>
        <v>11.794145336317117</v>
      </c>
      <c r="H15" s="32"/>
      <c r="I15" s="32"/>
      <c r="J15" s="32"/>
      <c r="K15" s="32"/>
    </row>
    <row r="16" spans="2:11" ht="13.5">
      <c r="B16" s="5">
        <v>4</v>
      </c>
      <c r="C16" s="5" t="s">
        <v>20</v>
      </c>
      <c r="D16" s="37">
        <v>2581488.59</v>
      </c>
      <c r="E16" s="38">
        <f>+D16/$D$20*100</f>
        <v>11.555879757074466</v>
      </c>
      <c r="F16" s="37">
        <v>2717895.56</v>
      </c>
      <c r="G16" s="36">
        <f>+F16/$F$20*100</f>
        <v>12.277957414580293</v>
      </c>
      <c r="H16" s="32"/>
      <c r="I16" s="32"/>
      <c r="J16" s="32"/>
      <c r="K16" s="32"/>
    </row>
    <row r="17" spans="2:11" ht="13.5">
      <c r="B17" s="5">
        <v>5</v>
      </c>
      <c r="C17" s="5" t="s">
        <v>25</v>
      </c>
      <c r="D17" s="37">
        <v>411371.52</v>
      </c>
      <c r="E17" s="38">
        <f>+D17/$D$20*100</f>
        <v>1.8414800820812285</v>
      </c>
      <c r="F17" s="37">
        <v>1330076.28</v>
      </c>
      <c r="G17" s="36">
        <f>+F17/$F$20*100</f>
        <v>6.008553148371666</v>
      </c>
      <c r="H17" s="32"/>
      <c r="I17" s="32"/>
      <c r="J17" s="32"/>
      <c r="K17" s="32"/>
    </row>
    <row r="18" spans="2:11" ht="13.5">
      <c r="B18" s="5">
        <v>6</v>
      </c>
      <c r="C18" s="5" t="s">
        <v>13</v>
      </c>
      <c r="D18" s="37">
        <v>7537225.27</v>
      </c>
      <c r="E18" s="38">
        <f>+D18/$D$20*100</f>
        <v>33.73993952927103</v>
      </c>
      <c r="F18" s="37">
        <v>5267346.27</v>
      </c>
      <c r="G18" s="36">
        <f>+F18/$F$20*100</f>
        <v>23.794973634273255</v>
      </c>
      <c r="H18" s="32"/>
      <c r="I18" s="32"/>
      <c r="J18" s="32"/>
      <c r="K18" s="32"/>
    </row>
    <row r="19" spans="2:11" ht="7.5" customHeight="1">
      <c r="B19" s="5"/>
      <c r="C19" s="5"/>
      <c r="D19" s="35"/>
      <c r="E19" s="43"/>
      <c r="F19" s="35"/>
      <c r="G19" s="34"/>
      <c r="H19" s="32"/>
      <c r="I19" s="32"/>
      <c r="J19" s="32"/>
      <c r="K19" s="32"/>
    </row>
    <row r="20" spans="2:11" ht="13.5">
      <c r="B20" s="12"/>
      <c r="C20" s="13" t="s">
        <v>14</v>
      </c>
      <c r="D20" s="18">
        <f>SUM(D13:D18)</f>
        <v>22339178.36</v>
      </c>
      <c r="E20" s="33">
        <f>SUM(E13:E18)</f>
        <v>100.00000000000001</v>
      </c>
      <c r="F20" s="18">
        <f>SUM(F13:F18)</f>
        <v>22136382.04</v>
      </c>
      <c r="G20" s="33">
        <f>SUM(G13:G18)</f>
        <v>100</v>
      </c>
      <c r="H20" s="32"/>
      <c r="I20" s="32"/>
      <c r="J20" s="32"/>
      <c r="K20" s="32"/>
    </row>
    <row r="21" spans="3:11" ht="13.5">
      <c r="C21" s="20"/>
      <c r="D21" s="15"/>
      <c r="E21" s="16"/>
      <c r="F21" s="15"/>
      <c r="G21" s="16"/>
      <c r="H21" s="32"/>
      <c r="I21" s="32"/>
      <c r="J21" s="32"/>
      <c r="K21" s="32"/>
    </row>
    <row r="22" spans="2:11" ht="13.5">
      <c r="B22" s="6"/>
      <c r="C22" s="14"/>
      <c r="D22" s="15"/>
      <c r="E22" s="16"/>
      <c r="F22" s="15"/>
      <c r="G22" s="16"/>
      <c r="H22" s="32"/>
      <c r="I22" s="32"/>
      <c r="J22" s="32"/>
      <c r="K22" s="32"/>
    </row>
    <row r="23" spans="2:11" ht="13.5">
      <c r="B23" s="6"/>
      <c r="C23" s="14"/>
      <c r="D23" s="15"/>
      <c r="E23" s="16"/>
      <c r="F23" s="15"/>
      <c r="G23" s="16"/>
      <c r="H23" s="32"/>
      <c r="I23" s="32"/>
      <c r="J23" s="32"/>
      <c r="K23" s="32"/>
    </row>
    <row r="24" spans="2:11" ht="13.5">
      <c r="B24" s="6"/>
      <c r="C24" s="14"/>
      <c r="D24" s="15"/>
      <c r="E24" s="16"/>
      <c r="F24" s="15"/>
      <c r="G24" s="16"/>
      <c r="H24" s="32"/>
      <c r="I24" s="32"/>
      <c r="J24" s="32"/>
      <c r="K24" s="32"/>
    </row>
    <row r="25" spans="2:11" ht="13.5">
      <c r="B25" s="6"/>
      <c r="C25" s="14"/>
      <c r="D25" s="15"/>
      <c r="E25" s="16"/>
      <c r="F25" s="15"/>
      <c r="G25" s="16"/>
      <c r="H25" s="32"/>
      <c r="I25" s="32"/>
      <c r="J25" s="32"/>
      <c r="K25" s="32"/>
    </row>
    <row r="26" spans="2:11" ht="23.25">
      <c r="B26" s="42" t="s">
        <v>15</v>
      </c>
      <c r="C26" s="42"/>
      <c r="D26" s="42"/>
      <c r="E26" s="42"/>
      <c r="F26" s="42"/>
      <c r="G26" s="42"/>
      <c r="H26" s="41"/>
      <c r="I26" s="41"/>
      <c r="J26" s="41"/>
      <c r="K26" s="41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40" t="s">
        <v>32</v>
      </c>
      <c r="E28" s="40"/>
      <c r="F28" s="40" t="s">
        <v>31</v>
      </c>
      <c r="G28" s="40"/>
      <c r="H28" s="39"/>
      <c r="I28" s="39"/>
      <c r="J28" s="39"/>
      <c r="K28" s="39"/>
    </row>
    <row r="29" spans="2:11" ht="12.75">
      <c r="B29" s="24" t="s">
        <v>5</v>
      </c>
      <c r="C29" s="24"/>
      <c r="D29" s="24" t="s">
        <v>6</v>
      </c>
      <c r="E29" s="24" t="s">
        <v>30</v>
      </c>
      <c r="F29" s="24" t="s">
        <v>6</v>
      </c>
      <c r="G29" s="24" t="s">
        <v>16</v>
      </c>
      <c r="H29" s="6"/>
      <c r="I29" s="6"/>
      <c r="J29" s="6"/>
      <c r="K29" s="6"/>
    </row>
    <row r="30" spans="2:11" ht="12.75" customHeight="1">
      <c r="B30" s="28"/>
      <c r="C30" s="28"/>
      <c r="D30" s="25"/>
      <c r="E30" s="25"/>
      <c r="F30" s="25"/>
      <c r="G30" s="25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7">
        <v>236697.8</v>
      </c>
      <c r="E32" s="38">
        <f>+D32/$D$37*100</f>
        <v>21.48539530975906</v>
      </c>
      <c r="F32" s="37">
        <v>196223.5</v>
      </c>
      <c r="G32" s="36">
        <f>+F32/$F$37*100</f>
        <v>16.056283872850276</v>
      </c>
      <c r="H32" s="32"/>
      <c r="I32" s="32"/>
      <c r="J32" s="32"/>
      <c r="K32" s="32"/>
    </row>
    <row r="33" spans="2:11" ht="13.5">
      <c r="B33" s="5">
        <v>2</v>
      </c>
      <c r="C33" s="5" t="s">
        <v>24</v>
      </c>
      <c r="D33" s="37">
        <v>344687.13</v>
      </c>
      <c r="E33" s="38">
        <f>+D33/$D$37*100</f>
        <v>31.287740089837385</v>
      </c>
      <c r="F33" s="37">
        <v>834503.42</v>
      </c>
      <c r="G33" s="36">
        <f>+F33/$F$37*100</f>
        <v>68.28450111421111</v>
      </c>
      <c r="H33" s="32"/>
      <c r="I33" s="32"/>
      <c r="J33" s="32"/>
      <c r="K33" s="32"/>
    </row>
    <row r="34" spans="2:11" ht="13.5">
      <c r="B34" s="5">
        <v>3</v>
      </c>
      <c r="C34" s="5" t="s">
        <v>20</v>
      </c>
      <c r="D34" s="37">
        <v>401821.61</v>
      </c>
      <c r="E34" s="38">
        <f>+D34/$D$37*100</f>
        <v>36.47391794454293</v>
      </c>
      <c r="F34" s="37">
        <v>36380.69</v>
      </c>
      <c r="G34" s="36">
        <f>+F34/$F$37*100</f>
        <v>2.9769048362207657</v>
      </c>
      <c r="H34" s="32"/>
      <c r="I34" s="32"/>
      <c r="J34" s="32"/>
      <c r="K34" s="32"/>
    </row>
    <row r="35" spans="2:11" ht="13.5">
      <c r="B35" s="5">
        <v>4</v>
      </c>
      <c r="C35" s="5" t="s">
        <v>13</v>
      </c>
      <c r="D35" s="37">
        <v>118461.81</v>
      </c>
      <c r="E35" s="38">
        <f>+D35/$D$37*100</f>
        <v>10.752946655860633</v>
      </c>
      <c r="F35" s="37">
        <v>154990.24</v>
      </c>
      <c r="G35" s="36">
        <f>+F35/$F$37*100</f>
        <v>12.682310176717845</v>
      </c>
      <c r="H35" s="32"/>
      <c r="I35" s="32"/>
      <c r="J35" s="32"/>
      <c r="K35" s="32"/>
    </row>
    <row r="36" spans="2:11" ht="6.75" customHeight="1">
      <c r="B36" s="5"/>
      <c r="C36" s="5"/>
      <c r="D36" s="35"/>
      <c r="E36" s="34"/>
      <c r="F36" s="35"/>
      <c r="G36" s="34"/>
      <c r="H36" s="32"/>
      <c r="I36" s="32"/>
      <c r="J36" s="32"/>
      <c r="K36" s="32"/>
    </row>
    <row r="37" spans="2:11" ht="13.5">
      <c r="B37" s="12"/>
      <c r="C37" s="13" t="s">
        <v>14</v>
      </c>
      <c r="D37" s="18">
        <f>SUM(D32:D35)</f>
        <v>1101668.3499999999</v>
      </c>
      <c r="E37" s="33">
        <f>SUM(E32:E35)</f>
        <v>100</v>
      </c>
      <c r="F37" s="18">
        <f>SUM(F32:F35)</f>
        <v>1222097.85</v>
      </c>
      <c r="G37" s="33">
        <f>SUM(G32:G35)</f>
        <v>100</v>
      </c>
      <c r="H37" s="32"/>
      <c r="I37" s="32"/>
      <c r="J37" s="32"/>
      <c r="K37" s="32"/>
    </row>
    <row r="38" spans="2:11" ht="13.5">
      <c r="B38" s="6"/>
      <c r="C38" s="14"/>
      <c r="D38" s="15"/>
      <c r="E38" s="16"/>
      <c r="F38" s="15"/>
      <c r="G38" s="16"/>
      <c r="H38" s="32"/>
      <c r="I38" s="32"/>
      <c r="J38" s="32"/>
      <c r="K38" s="32"/>
    </row>
    <row r="39" spans="2:11" ht="13.5">
      <c r="B39" s="6"/>
      <c r="C39" s="14"/>
      <c r="D39" s="15"/>
      <c r="E39" s="16"/>
      <c r="F39" s="15"/>
      <c r="G39" s="16"/>
      <c r="H39" s="32"/>
      <c r="I39" s="32"/>
      <c r="J39" s="32"/>
      <c r="K39" s="32"/>
    </row>
    <row r="40" spans="3:11" ht="13.5">
      <c r="C40" s="5" t="s">
        <v>29</v>
      </c>
      <c r="D40" s="15"/>
      <c r="E40" s="16"/>
      <c r="F40" s="15"/>
      <c r="G40" s="16"/>
      <c r="H40" s="32"/>
      <c r="I40" s="32"/>
      <c r="J40" s="32"/>
      <c r="K40" s="32"/>
    </row>
    <row r="41" spans="3:11" ht="13.5">
      <c r="C41" s="6" t="s">
        <v>28</v>
      </c>
      <c r="D41" s="15"/>
      <c r="E41" s="16"/>
      <c r="F41" s="15"/>
      <c r="G41" s="16"/>
      <c r="H41" s="32"/>
      <c r="I41" s="32"/>
      <c r="J41" s="32"/>
      <c r="K41" s="32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9" t="s">
        <v>0</v>
      </c>
      <c r="C2" s="29"/>
      <c r="D2" s="29"/>
      <c r="E2" s="29"/>
      <c r="F2" s="29"/>
      <c r="G2" s="29"/>
    </row>
    <row r="3" spans="2:7" ht="30.75">
      <c r="B3" s="29" t="s">
        <v>48</v>
      </c>
      <c r="C3" s="29"/>
      <c r="D3" s="29"/>
      <c r="E3" s="29"/>
      <c r="F3" s="29"/>
      <c r="G3" s="29"/>
    </row>
    <row r="4" spans="2:7" ht="18.75">
      <c r="B4" s="30">
        <v>39233</v>
      </c>
      <c r="C4" s="30"/>
      <c r="D4" s="30"/>
      <c r="E4" s="30"/>
      <c r="F4" s="30"/>
      <c r="G4" s="30"/>
    </row>
    <row r="5" spans="2:7" ht="23.25" customHeight="1">
      <c r="B5" s="48"/>
      <c r="C5" s="48"/>
      <c r="D5" s="48"/>
      <c r="E5" s="48"/>
      <c r="F5" s="48"/>
      <c r="G5" s="48"/>
    </row>
    <row r="6" spans="2:7" ht="23.25" customHeight="1">
      <c r="B6" s="48"/>
      <c r="C6" s="48"/>
      <c r="D6" s="48"/>
      <c r="E6" s="48"/>
      <c r="F6" s="48"/>
      <c r="G6" s="48"/>
    </row>
    <row r="7" spans="2:7" ht="16.5">
      <c r="B7" s="27" t="s">
        <v>1</v>
      </c>
      <c r="C7" s="27"/>
      <c r="D7" s="27"/>
      <c r="E7" s="27"/>
      <c r="F7" s="27"/>
      <c r="G7" s="27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6" t="s">
        <v>47</v>
      </c>
      <c r="E9" s="26"/>
      <c r="F9" s="26" t="s">
        <v>46</v>
      </c>
      <c r="G9" s="26"/>
    </row>
    <row r="10" spans="2:7" ht="12.75" customHeight="1">
      <c r="B10" s="24" t="s">
        <v>5</v>
      </c>
      <c r="C10" s="24"/>
      <c r="D10" s="24" t="s">
        <v>6</v>
      </c>
      <c r="E10" s="24" t="s">
        <v>45</v>
      </c>
      <c r="F10" s="24" t="s">
        <v>6</v>
      </c>
      <c r="G10" s="24" t="s">
        <v>44</v>
      </c>
    </row>
    <row r="11" spans="2:7" ht="12.75" customHeight="1">
      <c r="B11" s="28"/>
      <c r="C11" s="28"/>
      <c r="D11" s="25"/>
      <c r="E11" s="25"/>
      <c r="F11" s="25"/>
      <c r="G11" s="25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11</v>
      </c>
      <c r="D13" s="37">
        <v>991934.74</v>
      </c>
      <c r="E13" s="47">
        <f>+D13/$D$20*100</f>
        <v>20.705654293837426</v>
      </c>
      <c r="F13" s="37">
        <v>4557822.1</v>
      </c>
      <c r="G13" s="9">
        <f>+F13/$F$20*100</f>
        <v>11.485024591858933</v>
      </c>
    </row>
    <row r="14" spans="2:7" ht="13.5">
      <c r="B14" s="5">
        <v>2</v>
      </c>
      <c r="C14" s="5" t="s">
        <v>12</v>
      </c>
      <c r="D14" s="37">
        <v>1097324.54</v>
      </c>
      <c r="E14" s="47">
        <f>+D14/$D$20*100</f>
        <v>22.905561885436313</v>
      </c>
      <c r="F14" s="37">
        <v>12606812.24</v>
      </c>
      <c r="G14" s="9">
        <f>+F14/$F$20*100</f>
        <v>31.767266344456097</v>
      </c>
    </row>
    <row r="15" spans="2:7" ht="13.5">
      <c r="B15" s="5">
        <v>3</v>
      </c>
      <c r="C15" s="5" t="s">
        <v>24</v>
      </c>
      <c r="D15" s="37">
        <v>319538.42</v>
      </c>
      <c r="E15" s="47">
        <f>+D15/$D$20*100</f>
        <v>6.670047727251721</v>
      </c>
      <c r="F15" s="37">
        <v>5056724.87</v>
      </c>
      <c r="G15" s="9">
        <f>+F15/$F$20*100</f>
        <v>12.742184361740374</v>
      </c>
    </row>
    <row r="16" spans="2:7" ht="13.5">
      <c r="B16" s="5">
        <v>4</v>
      </c>
      <c r="C16" s="5" t="s">
        <v>20</v>
      </c>
      <c r="D16" s="37">
        <v>961076</v>
      </c>
      <c r="E16" s="47">
        <f>+D16/$D$20*100</f>
        <v>20.061508689678615</v>
      </c>
      <c r="F16" s="37">
        <v>4338308.15</v>
      </c>
      <c r="G16" s="9">
        <f>+F16/$F$20*100</f>
        <v>10.931882529994324</v>
      </c>
    </row>
    <row r="17" spans="2:7" ht="13.5">
      <c r="B17" s="5">
        <v>5</v>
      </c>
      <c r="C17" s="5" t="s">
        <v>25</v>
      </c>
      <c r="D17" s="37">
        <v>130892.8</v>
      </c>
      <c r="E17" s="47">
        <f>+D17/$D$20*100</f>
        <v>2.7322574329359646</v>
      </c>
      <c r="F17" s="37">
        <v>1610555</v>
      </c>
      <c r="G17" s="9">
        <f>+F17/$F$20*100</f>
        <v>4.058355805844499</v>
      </c>
    </row>
    <row r="18" spans="2:7" ht="13.5">
      <c r="B18" s="5">
        <v>6</v>
      </c>
      <c r="C18" s="5" t="s">
        <v>13</v>
      </c>
      <c r="D18" s="37">
        <v>1289880.18</v>
      </c>
      <c r="E18" s="47">
        <f>+D18/$D$20*100</f>
        <v>26.92496997085997</v>
      </c>
      <c r="F18" s="37">
        <v>11514691.36</v>
      </c>
      <c r="G18" s="9">
        <f>+F18/$F$20*100</f>
        <v>29.015286366105776</v>
      </c>
    </row>
    <row r="19" spans="2:7" ht="6" customHeight="1">
      <c r="B19" s="5"/>
      <c r="C19" s="5"/>
      <c r="D19" s="35"/>
      <c r="E19" s="11"/>
      <c r="F19" s="35"/>
      <c r="G19" s="11"/>
    </row>
    <row r="20" spans="2:7" ht="13.5">
      <c r="B20" s="12"/>
      <c r="C20" s="13" t="s">
        <v>14</v>
      </c>
      <c r="D20" s="18">
        <f>SUM(D13:D18)</f>
        <v>4790646.68</v>
      </c>
      <c r="E20" s="33">
        <f>SUM(E13:E18)</f>
        <v>100</v>
      </c>
      <c r="F20" s="18">
        <f>SUM(F13:F18)</f>
        <v>39684913.72</v>
      </c>
      <c r="G20" s="33">
        <f>SUM(G13:G18)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7" t="s">
        <v>15</v>
      </c>
      <c r="C26" s="27"/>
      <c r="D26" s="27"/>
      <c r="E26" s="27"/>
      <c r="F26" s="27"/>
      <c r="G26" s="27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6" t="s">
        <v>43</v>
      </c>
      <c r="E28" s="26"/>
      <c r="F28" s="26" t="s">
        <v>42</v>
      </c>
      <c r="G28" s="26"/>
    </row>
    <row r="29" spans="2:7" ht="12.75" customHeight="1">
      <c r="B29" s="24" t="s">
        <v>5</v>
      </c>
      <c r="C29" s="24"/>
      <c r="D29" s="24" t="s">
        <v>6</v>
      </c>
      <c r="E29" s="24" t="s">
        <v>41</v>
      </c>
      <c r="F29" s="24" t="s">
        <v>6</v>
      </c>
      <c r="G29" s="24" t="s">
        <v>40</v>
      </c>
    </row>
    <row r="30" spans="2:7" ht="12.75" customHeight="1">
      <c r="B30" s="28"/>
      <c r="C30" s="28"/>
      <c r="D30" s="25"/>
      <c r="E30" s="25"/>
      <c r="F30" s="25"/>
      <c r="G30" s="25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7">
        <v>209733.11</v>
      </c>
      <c r="E32" s="47">
        <f>+D32/$D$37*100</f>
        <v>69.04005267678237</v>
      </c>
      <c r="F32" s="37">
        <v>223188.19</v>
      </c>
      <c r="G32" s="9">
        <f>+F32/$F$37*100</f>
        <v>11.049021433864512</v>
      </c>
    </row>
    <row r="33" spans="2:7" ht="13.5">
      <c r="B33" s="5">
        <v>2</v>
      </c>
      <c r="C33" s="5" t="s">
        <v>24</v>
      </c>
      <c r="D33" s="37"/>
      <c r="E33" s="47">
        <f>+D33/$D$37*100</f>
        <v>0</v>
      </c>
      <c r="F33" s="37">
        <v>1179190.55</v>
      </c>
      <c r="G33" s="9">
        <f>+F33/$F$37*100</f>
        <v>58.37630414745727</v>
      </c>
    </row>
    <row r="34" spans="2:7" ht="13.5">
      <c r="B34" s="5">
        <v>3</v>
      </c>
      <c r="C34" s="5" t="s">
        <v>20</v>
      </c>
      <c r="D34" s="37"/>
      <c r="E34" s="47">
        <f>+D34/$D$37*100</f>
        <v>0</v>
      </c>
      <c r="F34" s="37">
        <v>438202.3</v>
      </c>
      <c r="G34" s="9">
        <f>+F34/$F$37*100</f>
        <v>21.693381737934818</v>
      </c>
    </row>
    <row r="35" spans="2:7" ht="13.5">
      <c r="B35" s="5">
        <v>4</v>
      </c>
      <c r="C35" s="5" t="s">
        <v>13</v>
      </c>
      <c r="D35" s="37">
        <v>94051.58</v>
      </c>
      <c r="E35" s="47">
        <f>+D35/$D$37*100</f>
        <v>30.95994732321764</v>
      </c>
      <c r="F35" s="37">
        <v>179400.47</v>
      </c>
      <c r="G35" s="9">
        <f>+F35/$F$37*100</f>
        <v>8.8812926807434</v>
      </c>
    </row>
    <row r="36" spans="2:7" ht="7.5" customHeight="1">
      <c r="B36" s="5"/>
      <c r="C36" s="5"/>
      <c r="D36" s="35"/>
      <c r="E36" s="11"/>
      <c r="F36" s="35"/>
      <c r="G36" s="11"/>
    </row>
    <row r="37" spans="2:7" ht="13.5">
      <c r="B37" s="12"/>
      <c r="C37" s="13" t="s">
        <v>14</v>
      </c>
      <c r="D37" s="18">
        <f>SUM(D32:D35)</f>
        <v>303784.69</v>
      </c>
      <c r="E37" s="33">
        <f>SUM(E32:E35)</f>
        <v>100</v>
      </c>
      <c r="F37" s="18">
        <f>SUM(F32:F35)</f>
        <v>2019981.51</v>
      </c>
      <c r="G37" s="33">
        <f>SUM(G32:G35)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6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30.75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8.75">
      <c r="B4" s="30">
        <v>39233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6" t="s">
        <v>2</v>
      </c>
      <c r="E9" s="26"/>
      <c r="F9" s="26" t="s">
        <v>3</v>
      </c>
      <c r="G9" s="26"/>
      <c r="H9" s="26" t="s">
        <v>21</v>
      </c>
      <c r="I9" s="26"/>
      <c r="J9" s="26" t="s">
        <v>4</v>
      </c>
      <c r="K9" s="26"/>
      <c r="L9" s="26" t="s">
        <v>26</v>
      </c>
      <c r="M9" s="26"/>
    </row>
    <row r="10" spans="2:13" ht="14.25" customHeight="1">
      <c r="B10" s="24" t="s">
        <v>5</v>
      </c>
      <c r="C10" s="24"/>
      <c r="D10" s="24" t="s">
        <v>6</v>
      </c>
      <c r="E10" s="24" t="s">
        <v>7</v>
      </c>
      <c r="F10" s="24" t="s">
        <v>6</v>
      </c>
      <c r="G10" s="24" t="s">
        <v>8</v>
      </c>
      <c r="H10" s="24" t="s">
        <v>6</v>
      </c>
      <c r="I10" s="24" t="s">
        <v>9</v>
      </c>
      <c r="J10" s="24" t="s">
        <v>6</v>
      </c>
      <c r="K10" s="24" t="s">
        <v>10</v>
      </c>
      <c r="L10" s="24" t="s">
        <v>6</v>
      </c>
      <c r="M10" s="24" t="s">
        <v>10</v>
      </c>
    </row>
    <row r="11" spans="2:13" ht="14.25" customHeight="1">
      <c r="B11" s="28"/>
      <c r="C11" s="28"/>
      <c r="D11" s="25"/>
      <c r="E11" s="25"/>
      <c r="F11" s="31"/>
      <c r="G11" s="31"/>
      <c r="H11" s="25"/>
      <c r="I11" s="25"/>
      <c r="J11" s="25"/>
      <c r="K11" s="25"/>
      <c r="L11" s="25"/>
      <c r="M11" s="25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11</v>
      </c>
      <c r="D13" s="8">
        <v>1177021.06</v>
      </c>
      <c r="E13" s="9">
        <f aca="true" t="shared" si="0" ref="E13:E18">+D13/$D$20*100</f>
        <v>11.834102755097334</v>
      </c>
      <c r="F13" s="8">
        <v>1457801.86</v>
      </c>
      <c r="G13" s="9">
        <f aca="true" t="shared" si="1" ref="G13:G18">+F13/$F$20*100</f>
        <v>10.269825332529905</v>
      </c>
      <c r="H13" s="8">
        <v>2329032.63</v>
      </c>
      <c r="I13" s="9">
        <f aca="true" t="shared" si="2" ref="I13:I18">+H13/$H$20*100</f>
        <v>18.93397225193945</v>
      </c>
      <c r="J13" s="8">
        <v>565364.53</v>
      </c>
      <c r="K13" s="9">
        <f aca="true" t="shared" si="3" ref="K13:K18">+J13/$J$20*100</f>
        <v>7.10489277229835</v>
      </c>
      <c r="L13" s="8">
        <v>20536.76</v>
      </c>
      <c r="M13" s="9">
        <f aca="true" t="shared" si="4" ref="M13:M18">+L13/$L$20*100</f>
        <v>26.90237247193734</v>
      </c>
    </row>
    <row r="14" spans="2:13" ht="13.5">
      <c r="B14" s="5">
        <v>2</v>
      </c>
      <c r="C14" s="5" t="s">
        <v>12</v>
      </c>
      <c r="D14" s="8">
        <v>3213496.55</v>
      </c>
      <c r="E14" s="9">
        <f t="shared" si="0"/>
        <v>32.309403517258026</v>
      </c>
      <c r="F14" s="8">
        <v>3837697.13</v>
      </c>
      <c r="G14" s="9">
        <f t="shared" si="1"/>
        <v>27.035552831748554</v>
      </c>
      <c r="H14" s="8">
        <v>4226511.18</v>
      </c>
      <c r="I14" s="9">
        <f t="shared" si="2"/>
        <v>34.359606805780075</v>
      </c>
      <c r="J14" s="8">
        <v>2370630.58</v>
      </c>
      <c r="K14" s="9">
        <f t="shared" si="3"/>
        <v>29.791533037333362</v>
      </c>
      <c r="L14" s="8">
        <v>55801.34</v>
      </c>
      <c r="M14" s="9">
        <f t="shared" si="4"/>
        <v>73.09762752806266</v>
      </c>
    </row>
    <row r="15" spans="2:13" ht="13.5">
      <c r="B15" s="5">
        <v>3</v>
      </c>
      <c r="C15" s="5" t="s">
        <v>24</v>
      </c>
      <c r="D15" s="8">
        <v>842911.3</v>
      </c>
      <c r="E15" s="9">
        <f t="shared" si="0"/>
        <v>8.474868697449368</v>
      </c>
      <c r="F15" s="8">
        <v>3709182.05</v>
      </c>
      <c r="G15" s="9">
        <f t="shared" si="1"/>
        <v>26.13019836595297</v>
      </c>
      <c r="H15" s="8"/>
      <c r="I15" s="9">
        <f t="shared" si="2"/>
        <v>0</v>
      </c>
      <c r="J15" s="8">
        <v>824169.94</v>
      </c>
      <c r="K15" s="9">
        <f t="shared" si="3"/>
        <v>10.357280549332595</v>
      </c>
      <c r="L15" s="8"/>
      <c r="M15" s="9">
        <f t="shared" si="4"/>
        <v>0</v>
      </c>
    </row>
    <row r="16" spans="2:13" ht="13.5">
      <c r="B16" s="5">
        <v>4</v>
      </c>
      <c r="C16" s="5" t="s">
        <v>20</v>
      </c>
      <c r="D16" s="8">
        <v>1212219.01</v>
      </c>
      <c r="E16" s="9">
        <f t="shared" si="0"/>
        <v>12.187992903051677</v>
      </c>
      <c r="F16" s="8">
        <v>851679.17</v>
      </c>
      <c r="G16" s="9">
        <f t="shared" si="1"/>
        <v>5.999852624179011</v>
      </c>
      <c r="H16" s="8">
        <v>1252127.91</v>
      </c>
      <c r="I16" s="9">
        <f t="shared" si="2"/>
        <v>10.179228405150742</v>
      </c>
      <c r="J16" s="8">
        <v>1983358.06</v>
      </c>
      <c r="K16" s="9">
        <f t="shared" si="3"/>
        <v>24.924708922531234</v>
      </c>
      <c r="L16" s="8"/>
      <c r="M16" s="9">
        <f t="shared" si="4"/>
        <v>0</v>
      </c>
    </row>
    <row r="17" spans="2:13" ht="13.5">
      <c r="B17" s="5">
        <v>5</v>
      </c>
      <c r="C17" s="5" t="s">
        <v>25</v>
      </c>
      <c r="D17" s="8">
        <v>470717.7</v>
      </c>
      <c r="E17" s="9">
        <f t="shared" si="0"/>
        <v>4.732728937274139</v>
      </c>
      <c r="F17" s="8">
        <v>705601.73</v>
      </c>
      <c r="G17" s="9">
        <f t="shared" si="1"/>
        <v>4.970776015768649</v>
      </c>
      <c r="H17" s="8">
        <v>346004.92</v>
      </c>
      <c r="I17" s="9">
        <f t="shared" si="2"/>
        <v>2.812862074119816</v>
      </c>
      <c r="J17" s="8">
        <v>219123.45</v>
      </c>
      <c r="K17" s="9">
        <f t="shared" si="3"/>
        <v>2.7537076231968056</v>
      </c>
      <c r="L17" s="8"/>
      <c r="M17" s="9">
        <f t="shared" si="4"/>
        <v>0</v>
      </c>
    </row>
    <row r="18" spans="2:13" ht="13.5">
      <c r="B18" s="5">
        <v>6</v>
      </c>
      <c r="C18" s="5" t="s">
        <v>13</v>
      </c>
      <c r="D18" s="8">
        <v>3029644.52</v>
      </c>
      <c r="E18" s="9">
        <f t="shared" si="0"/>
        <v>30.460903189869466</v>
      </c>
      <c r="F18" s="8">
        <v>3633039.56</v>
      </c>
      <c r="G18" s="9">
        <f t="shared" si="1"/>
        <v>25.593794829820904</v>
      </c>
      <c r="H18" s="8">
        <v>4147136.94</v>
      </c>
      <c r="I18" s="9">
        <f t="shared" si="2"/>
        <v>33.714330463009915</v>
      </c>
      <c r="J18" s="8">
        <v>1994750.52</v>
      </c>
      <c r="K18" s="9">
        <f t="shared" si="3"/>
        <v>25.067877095307654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3" ht="13.5">
      <c r="B20" s="12"/>
      <c r="C20" s="13" t="s">
        <v>14</v>
      </c>
      <c r="D20" s="18">
        <f aca="true" t="shared" si="5" ref="D20:M20">SUM(D13:D18)</f>
        <v>9946010.139999999</v>
      </c>
      <c r="E20" s="19">
        <f t="shared" si="5"/>
        <v>100</v>
      </c>
      <c r="F20" s="18">
        <f t="shared" si="5"/>
        <v>14195001.5</v>
      </c>
      <c r="G20" s="19">
        <f t="shared" si="5"/>
        <v>100</v>
      </c>
      <c r="H20" s="18">
        <f t="shared" si="5"/>
        <v>12300813.58</v>
      </c>
      <c r="I20" s="19">
        <f t="shared" si="5"/>
        <v>100</v>
      </c>
      <c r="J20" s="18">
        <f t="shared" si="5"/>
        <v>7957397.08</v>
      </c>
      <c r="K20" s="19">
        <f t="shared" si="5"/>
        <v>100</v>
      </c>
      <c r="L20" s="18">
        <f t="shared" si="5"/>
        <v>76338.09999999999</v>
      </c>
      <c r="M20" s="19">
        <f t="shared" si="5"/>
        <v>100</v>
      </c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7" t="s">
        <v>15</v>
      </c>
      <c r="C26" s="27"/>
      <c r="D26" s="27"/>
      <c r="E26" s="27"/>
      <c r="F26" s="27"/>
      <c r="G26" s="27"/>
      <c r="H26" s="27"/>
      <c r="I26" s="27"/>
      <c r="J26" s="27"/>
      <c r="K26" s="27"/>
      <c r="L26" s="23"/>
      <c r="M26" s="23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21"/>
      <c r="M27" s="21"/>
    </row>
    <row r="28" spans="2:13" ht="39" customHeight="1">
      <c r="B28" s="5"/>
      <c r="C28" s="5"/>
      <c r="D28" s="26" t="s">
        <v>2</v>
      </c>
      <c r="E28" s="26"/>
      <c r="F28" s="26" t="s">
        <v>3</v>
      </c>
      <c r="G28" s="26"/>
      <c r="H28" s="26" t="s">
        <v>21</v>
      </c>
      <c r="I28" s="26"/>
      <c r="J28" s="26" t="s">
        <v>4</v>
      </c>
      <c r="K28" s="26"/>
      <c r="L28" s="22"/>
      <c r="M28" s="22"/>
    </row>
    <row r="29" spans="2:11" ht="12.75" customHeight="1">
      <c r="B29" s="24" t="s">
        <v>5</v>
      </c>
      <c r="C29" s="24"/>
      <c r="D29" s="24" t="s">
        <v>6</v>
      </c>
      <c r="E29" s="24" t="s">
        <v>16</v>
      </c>
      <c r="F29" s="24" t="s">
        <v>6</v>
      </c>
      <c r="G29" s="24" t="s">
        <v>17</v>
      </c>
      <c r="H29" s="24" t="s">
        <v>6</v>
      </c>
      <c r="I29" s="24" t="s">
        <v>18</v>
      </c>
      <c r="J29" s="24" t="s">
        <v>6</v>
      </c>
      <c r="K29" s="24" t="s">
        <v>7</v>
      </c>
    </row>
    <row r="30" spans="2:11" ht="12.75" customHeight="1">
      <c r="B30" s="28"/>
      <c r="C30" s="28"/>
      <c r="D30" s="25"/>
      <c r="E30" s="25"/>
      <c r="F30" s="25"/>
      <c r="G30" s="25"/>
      <c r="H30" s="25"/>
      <c r="I30" s="25"/>
      <c r="J30" s="25"/>
      <c r="K30" s="25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361463.69</v>
      </c>
      <c r="E32" s="9">
        <f>+D32/$D$37*100</f>
        <v>42.924526458990606</v>
      </c>
      <c r="F32" s="8"/>
      <c r="G32" s="9">
        <f>+F32/$F$37*100</f>
        <v>0</v>
      </c>
      <c r="H32" s="8">
        <v>71457.61</v>
      </c>
      <c r="I32" s="9">
        <f>+H32/$H$37*100</f>
        <v>35.30562472096952</v>
      </c>
      <c r="J32" s="8"/>
      <c r="K32" s="9">
        <f>+J32/$J$37*100</f>
        <v>0</v>
      </c>
    </row>
    <row r="33" spans="2:11" ht="13.5">
      <c r="B33" s="5">
        <v>2</v>
      </c>
      <c r="C33" s="5" t="s">
        <v>24</v>
      </c>
      <c r="D33" s="8">
        <v>125360.62</v>
      </c>
      <c r="E33" s="9">
        <f>+D33/$D$37*100</f>
        <v>14.886820997443664</v>
      </c>
      <c r="F33" s="8">
        <v>779412.09</v>
      </c>
      <c r="G33" s="9">
        <f>+F33/$F$37*100</f>
        <v>84.13005929781893</v>
      </c>
      <c r="H33" s="8"/>
      <c r="I33" s="9">
        <f>+H33/$H$37*100</f>
        <v>0</v>
      </c>
      <c r="J33" s="8">
        <v>274417.84</v>
      </c>
      <c r="K33" s="9">
        <f>+J33/$J$37*100</f>
        <v>77.77388870633871</v>
      </c>
    </row>
    <row r="34" spans="2:11" ht="13.5">
      <c r="B34" s="5">
        <v>3</v>
      </c>
      <c r="C34" s="5" t="s">
        <v>20</v>
      </c>
      <c r="D34" s="8">
        <v>261215.38</v>
      </c>
      <c r="E34" s="9">
        <f>+D34/$D$37*100</f>
        <v>31.019841827834178</v>
      </c>
      <c r="F34" s="8">
        <v>86086.36</v>
      </c>
      <c r="G34" s="9">
        <f>+F34/$F$37*100</f>
        <v>9.292196855110866</v>
      </c>
      <c r="H34" s="8">
        <v>69671.49</v>
      </c>
      <c r="I34" s="9">
        <f>+H34/$H$37*100</f>
        <v>34.42314233138753</v>
      </c>
      <c r="J34" s="8">
        <v>21229.07</v>
      </c>
      <c r="K34" s="9">
        <f>+J34/$J$37*100</f>
        <v>6.016618043196732</v>
      </c>
    </row>
    <row r="35" spans="2:11" ht="13.5">
      <c r="B35" s="5">
        <v>4</v>
      </c>
      <c r="C35" s="5" t="s">
        <v>13</v>
      </c>
      <c r="D35" s="8">
        <v>94051.58</v>
      </c>
      <c r="E35" s="9">
        <f>+D35/$D$37*100</f>
        <v>11.168810715731563</v>
      </c>
      <c r="F35" s="8">
        <v>60938.66</v>
      </c>
      <c r="G35" s="9">
        <f>+F35/$F$37*100</f>
        <v>6.577743847070202</v>
      </c>
      <c r="H35" s="8">
        <v>61268.14</v>
      </c>
      <c r="I35" s="9">
        <f>+H35/$H$37*100</f>
        <v>30.27123294764296</v>
      </c>
      <c r="J35" s="8">
        <v>57193.67</v>
      </c>
      <c r="K35" s="9">
        <f>+J35/$J$37*100</f>
        <v>16.209493250464558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14</v>
      </c>
      <c r="D37" s="18">
        <f aca="true" t="shared" si="6" ref="D37:K37">SUM(D32:D35)</f>
        <v>842091.2699999999</v>
      </c>
      <c r="E37" s="19">
        <f t="shared" si="6"/>
        <v>100.00000000000001</v>
      </c>
      <c r="F37" s="18">
        <f t="shared" si="6"/>
        <v>926437.11</v>
      </c>
      <c r="G37" s="19">
        <f t="shared" si="6"/>
        <v>100</v>
      </c>
      <c r="H37" s="18">
        <f t="shared" si="6"/>
        <v>202397.24</v>
      </c>
      <c r="I37" s="19">
        <f t="shared" si="6"/>
        <v>100.00000000000001</v>
      </c>
      <c r="J37" s="18">
        <f t="shared" si="6"/>
        <v>352840.58</v>
      </c>
      <c r="K37" s="19">
        <f t="shared" si="6"/>
        <v>100</v>
      </c>
    </row>
    <row r="40" spans="2:13" ht="13.5">
      <c r="B40" s="5" t="s">
        <v>22</v>
      </c>
      <c r="C40" s="14"/>
      <c r="D40" s="15"/>
      <c r="E40" s="16"/>
      <c r="F40" s="15"/>
      <c r="G40" s="16"/>
      <c r="H40" s="15"/>
      <c r="I40" s="16"/>
      <c r="J40" s="15"/>
      <c r="K40" s="16"/>
      <c r="L40" s="15"/>
      <c r="M40" s="16"/>
    </row>
    <row r="41" spans="2:13" ht="13.5">
      <c r="B41" s="6" t="s">
        <v>23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/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ht="12.75">
      <c r="B43" s="5"/>
    </row>
  </sheetData>
  <sheetProtection/>
  <mergeCells count="34">
    <mergeCell ref="B7:M7"/>
    <mergeCell ref="D9:E9"/>
    <mergeCell ref="F9:G9"/>
    <mergeCell ref="H9:I9"/>
    <mergeCell ref="J9:K9"/>
    <mergeCell ref="B2:M2"/>
    <mergeCell ref="B3:M3"/>
    <mergeCell ref="B4:M4"/>
    <mergeCell ref="I10:I11"/>
    <mergeCell ref="D10:D11"/>
    <mergeCell ref="E10:E11"/>
    <mergeCell ref="F10:F11"/>
    <mergeCell ref="G10:G11"/>
    <mergeCell ref="B10:C11"/>
    <mergeCell ref="L9:M9"/>
    <mergeCell ref="B29:C30"/>
    <mergeCell ref="D29:D30"/>
    <mergeCell ref="H10:H11"/>
    <mergeCell ref="D28:E28"/>
    <mergeCell ref="F28:G28"/>
    <mergeCell ref="H28:I28"/>
    <mergeCell ref="I29:I30"/>
    <mergeCell ref="E29:E30"/>
    <mergeCell ref="F29:F30"/>
    <mergeCell ref="L10:L11"/>
    <mergeCell ref="M10:M11"/>
    <mergeCell ref="G29:G30"/>
    <mergeCell ref="H29:H30"/>
    <mergeCell ref="J10:J11"/>
    <mergeCell ref="K10:K11"/>
    <mergeCell ref="J28:K28"/>
    <mergeCell ref="J29:J30"/>
    <mergeCell ref="K29:K30"/>
    <mergeCell ref="B26:K26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2016-10-31T20:29:57Z</dcterms:modified>
  <cp:category/>
  <cp:version/>
  <cp:contentType/>
  <cp:contentStatus/>
</cp:coreProperties>
</file>