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35" windowHeight="9045" activeTab="0"/>
  </bookViews>
  <sheets>
    <sheet name="Empresas" sheetId="1" r:id="rId1"/>
    <sheet name="Fondos Transferidos" sheetId="2" r:id="rId2"/>
    <sheet name="Por países" sheetId="3" r:id="rId3"/>
  </sheets>
  <externalReferences>
    <externalReference r:id="rId6"/>
  </externalReferences>
  <definedNames>
    <definedName name="_xlnm.Print_Area" localSheetId="0">'Empresas'!$B$2:$G$20</definedName>
    <definedName name="_xlnm.Print_Area" localSheetId="1">'Fondos Transferidos'!#REF!</definedName>
  </definedNames>
  <calcPr fullCalcOnLoad="1"/>
</workbook>
</file>

<file path=xl/sharedStrings.xml><?xml version="1.0" encoding="utf-8"?>
<sst xmlns="http://schemas.openxmlformats.org/spreadsheetml/2006/main" count="102" uniqueCount="85">
  <si>
    <t>FONDOS RECIBIDOS Y ENVIADOS INTERNACIONAL POR PAÍS</t>
  </si>
  <si>
    <t>(Monto en miles de US$)</t>
  </si>
  <si>
    <t>TOTAL</t>
  </si>
  <si>
    <t>PROMEDIOS</t>
  </si>
  <si>
    <t>PORCENTAJES TOTALES (*)</t>
  </si>
  <si>
    <t>Miles de US$ y Operaciones</t>
  </si>
  <si>
    <t xml:space="preserve">Total
Recibido </t>
  </si>
  <si>
    <t>Número de Operaciones Recibidas</t>
  </si>
  <si>
    <t>Total
Enviado</t>
  </si>
  <si>
    <t>Número de Operaciones Enviadas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</si>
  <si>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</si>
  <si>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</si>
  <si>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</si>
  <si>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</si>
  <si>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</si>
  <si>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</si>
  <si>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</si>
  <si>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</si>
  <si>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</si>
  <si>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Alemania</t>
  </si>
  <si>
    <t>Francia</t>
  </si>
  <si>
    <t>Canadá</t>
  </si>
  <si>
    <t>Argentina</t>
  </si>
  <si>
    <t>Venezuela</t>
  </si>
  <si>
    <t>Bolivia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</si>
  <si>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</si>
  <si>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</si>
  <si>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</si>
  <si>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</si>
  <si>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</si>
  <si>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</si>
  <si>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</si>
  <si>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</si>
  <si>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</si>
  <si>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</si>
  <si>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 xml:space="preserve"> 07/04/2000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</si>
  <si>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</si>
  <si>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</si>
  <si>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</si>
  <si>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</si>
  <si>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</si>
  <si>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</si>
  <si>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</si>
  <si>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</si>
  <si>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</si>
  <si>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</si>
  <si>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</si>
  <si>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</si>
  <si>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</si>
  <si>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</si>
  <si>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ARGENPER S A</t>
  </si>
  <si>
    <t>UNION EXPRESS S A</t>
  </si>
  <si>
    <t>Promedio Trimestre 2007</t>
  </si>
  <si>
    <t>A. SERVIBAN S.A.</t>
  </si>
  <si>
    <t>DHL EXPRESS PERU S.A.C.</t>
  </si>
  <si>
    <t>PERU EXPRESS SERVICIOS INTERNACIONALES S.A.</t>
  </si>
  <si>
    <t>PERU SERVICES COURIER S.A.C.</t>
  </si>
  <si>
    <t xml:space="preserve">JET PERU S A                                             </t>
  </si>
  <si>
    <t>Japón</t>
  </si>
  <si>
    <t>(2) La ETF no reporta operaciones desde el mes de abril 2008.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</si>
  <si>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</si>
  <si>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</si>
  <si>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</si>
  <si>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</si>
  <si>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Brasil</t>
  </si>
  <si>
    <t>Promedio Trimestre 2008</t>
  </si>
  <si>
    <t>Año 2009</t>
  </si>
  <si>
    <t>GFP INTERNATIONAL S.A.C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</si>
  <si>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</si>
  <si>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</si>
  <si>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>México</t>
  </si>
  <si>
    <t>SUMA</t>
  </si>
  <si>
    <t>Julio - Septiembre 2007</t>
  </si>
  <si>
    <r>
      <t xml:space="preserve">FALEN MONEY TRANSFER S.A.               </t>
    </r>
    <r>
      <rPr>
        <sz val="8"/>
        <rFont val="Arial Narrow"/>
        <family val="2"/>
      </rPr>
      <t>(3)</t>
    </r>
  </si>
  <si>
    <r>
      <t xml:space="preserve">JOSILVA S A                                             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(2)</t>
    </r>
  </si>
  <si>
    <r>
      <t xml:space="preserve">RED PERU MUNDO S.A.                            </t>
    </r>
    <r>
      <rPr>
        <sz val="10"/>
        <rFont val="Arial Narrow"/>
        <family val="2"/>
      </rPr>
      <t xml:space="preserve"> </t>
    </r>
  </si>
  <si>
    <t>(AL 31.12.2009)</t>
  </si>
  <si>
    <t>Fondos Recibidos
del Exterior
Enero-Diciembre 2009
(Miles de US$)</t>
  </si>
  <si>
    <t>Fondos Enviados
al Exterior
Enero-Diciembre 2009
(Miles de US$)</t>
  </si>
  <si>
    <t>ENERO-DICIEMBRE 2009</t>
  </si>
  <si>
    <t>Estados Unidos de América</t>
  </si>
  <si>
    <t>Otros Países</t>
  </si>
  <si>
    <t>Octubre - Diciembre 2008</t>
  </si>
  <si>
    <t xml:space="preserve">(3) La ETF no reporta operaciones desde abril 2009. Mediante Resolución SBS N° 15728-2009 de 21.12.2009, se autoriza el cese de operaciones de transferencias de fondos.  </t>
  </si>
  <si>
    <t>PARA LA PRESENTACIÓN DE INFORMACIÓN CONTABLE Y ESTADÍSTICA: Normas contenidas en los artículos Art. 15º, 16º, 17º del Reglamento de ETF. Plan Contable General Revisado. Normas Complementarias para la presentación uniforme de Estados Financieros.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</si>
</sst>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0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#,##0.0"/>
    <numFmt numFmtId="190" formatCode="_(* #,##0_);_(* \(#,##0\);_(* &quot;-&quot;??_);_(@_)"/>
    <numFmt numFmtId="191" formatCode="0.0%"/>
    <numFmt numFmtId="192" formatCode="0.000"/>
    <numFmt numFmtId="193" formatCode="#,##0.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0" xfId="50" applyNumberFormat="1" applyFont="1" applyFill="1" applyBorder="1" applyAlignment="1" applyProtection="1">
      <alignment horizontal="centerContinuous"/>
      <protection/>
    </xf>
    <xf numFmtId="0" fontId="2" fillId="0" borderId="11" xfId="50" applyNumberFormat="1" applyFont="1" applyFill="1" applyBorder="1" applyAlignment="1" applyProtection="1">
      <alignment horizontal="centerContinuous"/>
      <protection/>
    </xf>
    <xf numFmtId="10" fontId="3" fillId="33" borderId="12" xfId="50" applyNumberFormat="1" applyFont="1" applyFill="1" applyBorder="1" applyAlignment="1" applyProtection="1">
      <alignment horizontal="center"/>
      <protection/>
    </xf>
    <xf numFmtId="0" fontId="2" fillId="0" borderId="13" xfId="5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 indent="3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3" fontId="3" fillId="0" borderId="16" xfId="0" applyNumberFormat="1" applyFont="1" applyBorder="1" applyAlignment="1">
      <alignment horizontal="right" indent="2"/>
    </xf>
    <xf numFmtId="0" fontId="11" fillId="0" borderId="0" xfId="0" applyFont="1" applyBorder="1" applyAlignment="1">
      <alignment/>
    </xf>
    <xf numFmtId="3" fontId="3" fillId="0" borderId="14" xfId="0" applyNumberFormat="1" applyFont="1" applyBorder="1" applyAlignment="1">
      <alignment horizontal="right" indent="2"/>
    </xf>
    <xf numFmtId="3" fontId="3" fillId="0" borderId="17" xfId="0" applyNumberFormat="1" applyFont="1" applyBorder="1" applyAlignment="1">
      <alignment horizontal="right" indent="2"/>
    </xf>
    <xf numFmtId="3" fontId="3" fillId="0" borderId="15" xfId="0" applyNumberFormat="1" applyFont="1" applyBorder="1" applyAlignment="1">
      <alignment horizontal="right" indent="2"/>
    </xf>
    <xf numFmtId="3" fontId="3" fillId="0" borderId="18" xfId="0" applyNumberFormat="1" applyFont="1" applyBorder="1" applyAlignment="1">
      <alignment horizontal="right" indent="2"/>
    </xf>
    <xf numFmtId="0" fontId="3" fillId="0" borderId="19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22" xfId="0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right" indent="2"/>
    </xf>
    <xf numFmtId="3" fontId="3" fillId="0" borderId="21" xfId="0" applyNumberFormat="1" applyFont="1" applyFill="1" applyBorder="1" applyAlignment="1">
      <alignment horizontal="right" indent="2"/>
    </xf>
    <xf numFmtId="3" fontId="3" fillId="0" borderId="23" xfId="0" applyNumberFormat="1" applyFont="1" applyFill="1" applyBorder="1" applyAlignment="1">
      <alignment horizontal="right" indent="2"/>
    </xf>
    <xf numFmtId="3" fontId="3" fillId="0" borderId="24" xfId="0" applyNumberFormat="1" applyFont="1" applyFill="1" applyBorder="1" applyAlignment="1">
      <alignment horizontal="right" indent="2"/>
    </xf>
    <xf numFmtId="3" fontId="3" fillId="0" borderId="17" xfId="0" applyNumberFormat="1" applyFont="1" applyFill="1" applyBorder="1" applyAlignment="1">
      <alignment horizontal="right" indent="2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3" fontId="3" fillId="0" borderId="15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/>
      <protection/>
    </xf>
    <xf numFmtId="180" fontId="3" fillId="0" borderId="0" xfId="50" applyNumberFormat="1" applyFont="1" applyFill="1" applyBorder="1" applyAlignment="1" applyProtection="1">
      <alignment horizontal="center"/>
      <protection/>
    </xf>
    <xf numFmtId="0" fontId="2" fillId="0" borderId="27" xfId="50" applyNumberFormat="1" applyFont="1" applyFill="1" applyBorder="1" applyAlignment="1" applyProtection="1">
      <alignment horizontal="centerContinuous"/>
      <protection/>
    </xf>
    <xf numFmtId="0" fontId="2" fillId="0" borderId="28" xfId="50" applyNumberFormat="1" applyFont="1" applyFill="1" applyBorder="1" applyAlignment="1" applyProtection="1">
      <alignment horizontal="center" wrapText="1"/>
      <protection/>
    </xf>
    <xf numFmtId="0" fontId="2" fillId="35" borderId="16" xfId="50" applyNumberFormat="1" applyFont="1" applyFill="1" applyBorder="1" applyAlignment="1" applyProtection="1">
      <alignment horizontal="center" wrapText="1"/>
      <protection/>
    </xf>
    <xf numFmtId="0" fontId="2" fillId="35" borderId="20" xfId="50" applyNumberFormat="1" applyFont="1" applyFill="1" applyBorder="1" applyAlignment="1" applyProtection="1">
      <alignment horizontal="center" wrapText="1"/>
      <protection/>
    </xf>
    <xf numFmtId="0" fontId="2" fillId="35" borderId="19" xfId="50" applyNumberFormat="1" applyFont="1" applyFill="1" applyBorder="1" applyAlignment="1" applyProtection="1">
      <alignment horizontal="center" wrapText="1"/>
      <protection/>
    </xf>
    <xf numFmtId="0" fontId="2" fillId="35" borderId="21" xfId="50" applyNumberFormat="1" applyFont="1" applyFill="1" applyBorder="1" applyAlignment="1" applyProtection="1">
      <alignment horizontal="center" wrapText="1"/>
      <protection/>
    </xf>
    <xf numFmtId="0" fontId="2" fillId="34" borderId="19" xfId="0" applyFont="1" applyFill="1" applyBorder="1" applyAlignment="1">
      <alignment horizontal="left"/>
    </xf>
    <xf numFmtId="3" fontId="2" fillId="34" borderId="20" xfId="0" applyNumberFormat="1" applyFont="1" applyFill="1" applyBorder="1" applyAlignment="1">
      <alignment horizontal="right" indent="2"/>
    </xf>
    <xf numFmtId="3" fontId="2" fillId="34" borderId="21" xfId="0" applyNumberFormat="1" applyFont="1" applyFill="1" applyBorder="1" applyAlignment="1">
      <alignment horizontal="right" indent="2"/>
    </xf>
    <xf numFmtId="0" fontId="2" fillId="34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 wrapText="1"/>
    </xf>
    <xf numFmtId="180" fontId="3" fillId="0" borderId="16" xfId="50" applyNumberFormat="1" applyFont="1" applyFill="1" applyBorder="1" applyAlignment="1" applyProtection="1">
      <alignment horizontal="center"/>
      <protection/>
    </xf>
    <xf numFmtId="10" fontId="3" fillId="33" borderId="24" xfId="50" applyNumberFormat="1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3" fontId="3" fillId="0" borderId="32" xfId="0" applyNumberFormat="1" applyFont="1" applyFill="1" applyBorder="1" applyAlignment="1">
      <alignment horizontal="right" indent="2"/>
    </xf>
    <xf numFmtId="3" fontId="3" fillId="0" borderId="33" xfId="0" applyNumberFormat="1" applyFont="1" applyBorder="1" applyAlignment="1">
      <alignment horizontal="right" indent="2"/>
    </xf>
    <xf numFmtId="3" fontId="2" fillId="34" borderId="29" xfId="0" applyNumberFormat="1" applyFont="1" applyFill="1" applyBorder="1" applyAlignment="1">
      <alignment horizontal="right" indent="2"/>
    </xf>
    <xf numFmtId="3" fontId="3" fillId="0" borderId="29" xfId="0" applyNumberFormat="1" applyFont="1" applyFill="1" applyBorder="1" applyAlignment="1">
      <alignment horizontal="right" indent="2"/>
    </xf>
    <xf numFmtId="180" fontId="3" fillId="0" borderId="34" xfId="50" applyNumberFormat="1" applyFont="1" applyFill="1" applyBorder="1" applyAlignment="1" applyProtection="1">
      <alignment horizontal="center"/>
      <protection/>
    </xf>
    <xf numFmtId="180" fontId="3" fillId="0" borderId="10" xfId="50" applyNumberFormat="1" applyFont="1" applyFill="1" applyBorder="1" applyAlignment="1" applyProtection="1">
      <alignment horizontal="center"/>
      <protection/>
    </xf>
    <xf numFmtId="10" fontId="3" fillId="35" borderId="34" xfId="50" applyNumberFormat="1" applyFont="1" applyFill="1" applyBorder="1" applyAlignment="1" applyProtection="1">
      <alignment horizontal="center"/>
      <protection/>
    </xf>
    <xf numFmtId="10" fontId="3" fillId="35" borderId="11" xfId="50" applyNumberFormat="1" applyFont="1" applyFill="1" applyBorder="1" applyAlignment="1" applyProtection="1">
      <alignment horizontal="center"/>
      <protection/>
    </xf>
    <xf numFmtId="10" fontId="3" fillId="33" borderId="35" xfId="50" applyNumberFormat="1" applyFont="1" applyFill="1" applyBorder="1" applyAlignment="1" applyProtection="1">
      <alignment horizontal="center"/>
      <protection/>
    </xf>
    <xf numFmtId="180" fontId="3" fillId="0" borderId="36" xfId="50" applyNumberFormat="1" applyFont="1" applyFill="1" applyBorder="1" applyAlignment="1" applyProtection="1">
      <alignment horizontal="center"/>
      <protection/>
    </xf>
    <xf numFmtId="10" fontId="3" fillId="35" borderId="36" xfId="50" applyNumberFormat="1" applyFont="1" applyFill="1" applyBorder="1" applyAlignment="1" applyProtection="1">
      <alignment horizontal="center"/>
      <protection/>
    </xf>
    <xf numFmtId="10" fontId="3" fillId="35" borderId="12" xfId="50" applyNumberFormat="1" applyFont="1" applyFill="1" applyBorder="1" applyAlignment="1" applyProtection="1">
      <alignment horizontal="center"/>
      <protection/>
    </xf>
    <xf numFmtId="10" fontId="3" fillId="33" borderId="37" xfId="50" applyNumberFormat="1" applyFont="1" applyFill="1" applyBorder="1" applyAlignment="1" applyProtection="1">
      <alignment horizontal="center"/>
      <protection/>
    </xf>
    <xf numFmtId="10" fontId="3" fillId="33" borderId="38" xfId="5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/>
      <protection/>
    </xf>
    <xf numFmtId="180" fontId="3" fillId="0" borderId="29" xfId="50" applyNumberFormat="1" applyFont="1" applyFill="1" applyBorder="1" applyAlignment="1" applyProtection="1">
      <alignment horizontal="center"/>
      <protection/>
    </xf>
    <xf numFmtId="10" fontId="3" fillId="35" borderId="29" xfId="50" applyNumberFormat="1" applyFont="1" applyFill="1" applyBorder="1" applyAlignment="1" applyProtection="1">
      <alignment horizontal="center"/>
      <protection/>
    </xf>
    <xf numFmtId="10" fontId="3" fillId="35" borderId="24" xfId="50" applyNumberFormat="1" applyFont="1" applyFill="1" applyBorder="1" applyAlignment="1" applyProtection="1">
      <alignment horizontal="center"/>
      <protection/>
    </xf>
    <xf numFmtId="10" fontId="3" fillId="33" borderId="23" xfId="5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wrapText="1"/>
    </xf>
    <xf numFmtId="3" fontId="3" fillId="0" borderId="18" xfId="0" applyNumberFormat="1" applyFont="1" applyFill="1" applyBorder="1" applyAlignment="1" applyProtection="1">
      <alignment horizontal="center"/>
      <protection/>
    </xf>
    <xf numFmtId="0" fontId="2" fillId="0" borderId="42" xfId="0" applyFont="1" applyBorder="1" applyAlignment="1">
      <alignment horizontal="left" wrapText="1"/>
    </xf>
    <xf numFmtId="14" fontId="3" fillId="0" borderId="43" xfId="0" applyNumberFormat="1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3" fontId="3" fillId="0" borderId="44" xfId="0" applyNumberFormat="1" applyFont="1" applyFill="1" applyBorder="1" applyAlignment="1" applyProtection="1">
      <alignment horizontal="center"/>
      <protection/>
    </xf>
    <xf numFmtId="3" fontId="3" fillId="0" borderId="45" xfId="0" applyNumberFormat="1" applyFont="1" applyFill="1" applyBorder="1" applyAlignment="1" applyProtection="1">
      <alignment horizontal="center"/>
      <protection/>
    </xf>
    <xf numFmtId="3" fontId="2" fillId="0" borderId="46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23" xfId="50" applyNumberFormat="1" applyFont="1" applyFill="1" applyBorder="1" applyAlignment="1" applyProtection="1">
      <alignment horizontal="center" vertical="center" wrapText="1"/>
      <protection/>
    </xf>
    <xf numFmtId="2" fontId="2" fillId="0" borderId="16" xfId="50" applyNumberFormat="1" applyFont="1" applyFill="1" applyBorder="1" applyAlignment="1" applyProtection="1">
      <alignment horizontal="center" vertical="center" wrapText="1"/>
      <protection/>
    </xf>
    <xf numFmtId="0" fontId="2" fillId="35" borderId="34" xfId="50" applyNumberFormat="1" applyFont="1" applyFill="1" applyBorder="1" applyAlignment="1" applyProtection="1">
      <alignment horizontal="center" vertical="center" wrapText="1"/>
      <protection/>
    </xf>
    <xf numFmtId="0" fontId="2" fillId="35" borderId="10" xfId="50" applyNumberFormat="1" applyFont="1" applyFill="1" applyBorder="1" applyAlignment="1" applyProtection="1">
      <alignment horizontal="center" vertical="center" wrapText="1"/>
      <protection/>
    </xf>
    <xf numFmtId="0" fontId="2" fillId="33" borderId="29" xfId="50" applyNumberFormat="1" applyFont="1" applyFill="1" applyBorder="1" applyAlignment="1" applyProtection="1">
      <alignment horizontal="center" wrapText="1"/>
      <protection/>
    </xf>
    <xf numFmtId="0" fontId="2" fillId="33" borderId="24" xfId="50" applyNumberFormat="1" applyFont="1" applyFill="1" applyBorder="1" applyAlignment="1" applyProtection="1">
      <alignment horizontal="center" wrapText="1"/>
      <protection/>
    </xf>
    <xf numFmtId="3" fontId="3" fillId="35" borderId="34" xfId="0" applyNumberFormat="1" applyFont="1" applyFill="1" applyBorder="1" applyAlignment="1" applyProtection="1">
      <alignment horizontal="center"/>
      <protection/>
    </xf>
    <xf numFmtId="3" fontId="3" fillId="35" borderId="47" xfId="0" applyNumberFormat="1" applyFont="1" applyFill="1" applyBorder="1" applyAlignment="1" applyProtection="1">
      <alignment horizontal="center"/>
      <protection/>
    </xf>
    <xf numFmtId="3" fontId="3" fillId="35" borderId="48" xfId="0" applyNumberFormat="1" applyFont="1" applyFill="1" applyBorder="1" applyAlignment="1" applyProtection="1">
      <alignment horizontal="center"/>
      <protection/>
    </xf>
    <xf numFmtId="3" fontId="3" fillId="35" borderId="36" xfId="0" applyNumberFormat="1" applyFont="1" applyFill="1" applyBorder="1" applyAlignment="1" applyProtection="1">
      <alignment horizontal="center"/>
      <protection/>
    </xf>
    <xf numFmtId="3" fontId="3" fillId="35" borderId="49" xfId="0" applyNumberFormat="1" applyFont="1" applyFill="1" applyBorder="1" applyAlignment="1" applyProtection="1">
      <alignment horizontal="center"/>
      <protection/>
    </xf>
    <xf numFmtId="3" fontId="3" fillId="35" borderId="16" xfId="0" applyNumberFormat="1" applyFont="1" applyFill="1" applyBorder="1" applyAlignment="1" applyProtection="1">
      <alignment horizontal="center"/>
      <protection/>
    </xf>
    <xf numFmtId="3" fontId="3" fillId="35" borderId="50" xfId="0" applyNumberFormat="1" applyFont="1" applyFill="1" applyBorder="1" applyAlignment="1" applyProtection="1">
      <alignment horizontal="center"/>
      <protection/>
    </xf>
    <xf numFmtId="3" fontId="3" fillId="35" borderId="20" xfId="0" applyNumberFormat="1" applyFont="1" applyFill="1" applyBorder="1" applyAlignment="1" applyProtection="1">
      <alignment horizontal="center"/>
      <protection/>
    </xf>
    <xf numFmtId="3" fontId="3" fillId="35" borderId="24" xfId="0" applyNumberFormat="1" applyFont="1" applyFill="1" applyBorder="1" applyAlignment="1" applyProtection="1">
      <alignment horizontal="center"/>
      <protection/>
    </xf>
    <xf numFmtId="0" fontId="9" fillId="0" borderId="51" xfId="45" applyFont="1" applyBorder="1" applyAlignment="1" applyProtection="1">
      <alignment horizontal="left" vertical="center" wrapText="1"/>
      <protection/>
    </xf>
    <xf numFmtId="0" fontId="9" fillId="0" borderId="52" xfId="45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justify" wrapText="1"/>
    </xf>
    <xf numFmtId="0" fontId="2" fillId="0" borderId="51" xfId="0" applyFont="1" applyBorder="1" applyAlignment="1">
      <alignment horizontal="left" vertical="justify" wrapText="1"/>
    </xf>
    <xf numFmtId="0" fontId="2" fillId="0" borderId="52" xfId="0" applyFont="1" applyBorder="1" applyAlignment="1">
      <alignment horizontal="left" vertical="justify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" fillId="0" borderId="19" xfId="50" applyNumberFormat="1" applyFont="1" applyFill="1" applyBorder="1" applyAlignment="1" applyProtection="1">
      <alignment horizontal="center"/>
      <protection/>
    </xf>
    <xf numFmtId="0" fontId="2" fillId="0" borderId="24" xfId="50" applyNumberFormat="1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Transferencias Internacionales BCRP Ene-Dic2007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cuments%20and%20Settings\DArroyo\Escritorio\VIVANA\BCR\TRIMESTRAL\2009\III%20TRIM\III%20Trimestre%202009%20BC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F empresas - 2009"/>
      <sheetName val="III TRIM"/>
      <sheetName val="Set"/>
      <sheetName val="Ago"/>
      <sheetName val="Jul"/>
      <sheetName val="Hoja1"/>
    </sheetNames>
    <sheetDataSet>
      <sheetData sheetId="0">
        <row r="7">
          <cell r="O7">
            <v>279013.8072137865</v>
          </cell>
        </row>
        <row r="10">
          <cell r="O10">
            <v>49016.029075136415</v>
          </cell>
        </row>
        <row r="16">
          <cell r="O16">
            <v>129955.20962999998</v>
          </cell>
        </row>
        <row r="19">
          <cell r="O19">
            <v>17798.61862</v>
          </cell>
        </row>
        <row r="25">
          <cell r="O25">
            <v>119484.0005458461</v>
          </cell>
        </row>
        <row r="28">
          <cell r="O28">
            <v>31973.55454238309</v>
          </cell>
        </row>
        <row r="34">
          <cell r="O34">
            <v>51638.586</v>
          </cell>
        </row>
        <row r="37">
          <cell r="O37">
            <v>16850.965</v>
          </cell>
        </row>
        <row r="43">
          <cell r="O43">
            <v>59597.8412</v>
          </cell>
        </row>
        <row r="46">
          <cell r="O46">
            <v>9044.7024</v>
          </cell>
        </row>
        <row r="52">
          <cell r="O52">
            <v>19657.95104</v>
          </cell>
        </row>
        <row r="55">
          <cell r="O55">
            <v>1500.4167000000002</v>
          </cell>
        </row>
        <row r="61">
          <cell r="O61">
            <v>23560.682739999997</v>
          </cell>
        </row>
        <row r="64">
          <cell r="O64">
            <v>568.2968999999999</v>
          </cell>
        </row>
        <row r="70">
          <cell r="O70">
            <v>7908.427</v>
          </cell>
        </row>
        <row r="73">
          <cell r="O73">
            <v>31.949000000000005</v>
          </cell>
        </row>
        <row r="79">
          <cell r="O79">
            <v>834.97732</v>
          </cell>
        </row>
        <row r="82">
          <cell r="O82">
            <v>47.24722</v>
          </cell>
        </row>
        <row r="97">
          <cell r="O97">
            <v>19489.88663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33"/>
  <sheetViews>
    <sheetView tabSelected="1" zoomScalePageLayoutView="0" workbookViewId="0" topLeftCell="A11">
      <selection activeCell="B30" sqref="B30"/>
    </sheetView>
  </sheetViews>
  <sheetFormatPr defaultColWidth="11.421875" defaultRowHeight="12.75"/>
  <cols>
    <col min="1" max="1" width="4.140625" style="2" customWidth="1"/>
    <col min="2" max="2" width="43.28125" style="9" customWidth="1"/>
    <col min="3" max="3" width="15.8515625" style="2" customWidth="1"/>
    <col min="4" max="4" width="15.00390625" style="2" customWidth="1"/>
    <col min="5" max="5" width="17.28125" style="2" customWidth="1"/>
    <col min="6" max="6" width="24.57421875" style="2" customWidth="1"/>
    <col min="7" max="7" width="21.421875" style="2" customWidth="1"/>
    <col min="8" max="8" width="11.421875" style="2" customWidth="1"/>
    <col min="9" max="9" width="6.28125" style="2" customWidth="1"/>
    <col min="10" max="16384" width="11.421875" style="2" customWidth="1"/>
  </cols>
  <sheetData>
    <row r="1" ht="13.5" thickBot="1"/>
    <row r="2" spans="1:255" ht="16.5" thickBot="1">
      <c r="A2" s="1"/>
      <c r="B2" s="121" t="s">
        <v>60</v>
      </c>
      <c r="C2" s="122"/>
      <c r="D2" s="122"/>
      <c r="E2" s="122"/>
      <c r="F2" s="122"/>
      <c r="G2" s="1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24" t="s">
        <v>76</v>
      </c>
      <c r="C3" s="124"/>
      <c r="D3" s="124"/>
      <c r="E3" s="124"/>
      <c r="F3" s="124"/>
      <c r="G3" s="1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ht="7.5" customHeight="1" thickBot="1"/>
    <row r="5" spans="2:7" s="10" customFormat="1" ht="51.75" thickBot="1">
      <c r="B5" s="91" t="s">
        <v>26</v>
      </c>
      <c r="C5" s="92" t="s">
        <v>27</v>
      </c>
      <c r="D5" s="92" t="s">
        <v>28</v>
      </c>
      <c r="E5" s="92" t="s">
        <v>29</v>
      </c>
      <c r="F5" s="92" t="s">
        <v>77</v>
      </c>
      <c r="G5" s="93" t="s">
        <v>78</v>
      </c>
    </row>
    <row r="6" spans="1:19" ht="13.5" thickTop="1">
      <c r="A6" s="2">
        <v>1</v>
      </c>
      <c r="B6" s="94" t="s">
        <v>53</v>
      </c>
      <c r="C6" s="11">
        <v>35921</v>
      </c>
      <c r="D6" s="12" t="s">
        <v>30</v>
      </c>
      <c r="E6" s="48" t="s">
        <v>31</v>
      </c>
      <c r="F6" s="50">
        <v>386442.39835727745</v>
      </c>
      <c r="G6" s="95">
        <v>71307.1180180427</v>
      </c>
      <c r="R6" s="50">
        <f>+'[1]TF empresas - 2009'!$O$7</f>
        <v>279013.8072137865</v>
      </c>
      <c r="S6" s="95">
        <f>+'[1]TF empresas - 2009'!$O$10</f>
        <v>49016.029075136415</v>
      </c>
    </row>
    <row r="7" spans="1:19" ht="12.75">
      <c r="A7" s="2">
        <v>2</v>
      </c>
      <c r="B7" s="94" t="s">
        <v>57</v>
      </c>
      <c r="C7" s="13">
        <v>36552</v>
      </c>
      <c r="D7" s="14" t="s">
        <v>48</v>
      </c>
      <c r="E7" s="42" t="s">
        <v>31</v>
      </c>
      <c r="F7" s="50">
        <v>179736.49696999998</v>
      </c>
      <c r="G7" s="95">
        <v>27478.63268</v>
      </c>
      <c r="R7" s="50">
        <f>+'[1]TF empresas - 2009'!$O$16</f>
        <v>129955.20962999998</v>
      </c>
      <c r="S7" s="95">
        <f>+'[1]TF empresas - 2009'!$O$19</f>
        <v>17798.61862</v>
      </c>
    </row>
    <row r="8" spans="1:19" ht="12.75">
      <c r="A8" s="2">
        <v>3</v>
      </c>
      <c r="B8" s="94" t="s">
        <v>54</v>
      </c>
      <c r="C8" s="13">
        <v>37531</v>
      </c>
      <c r="D8" s="14" t="s">
        <v>30</v>
      </c>
      <c r="E8" s="42" t="s">
        <v>31</v>
      </c>
      <c r="F8" s="50">
        <v>162460.6131019445</v>
      </c>
      <c r="G8" s="95">
        <v>46386.74047166531</v>
      </c>
      <c r="R8" s="50">
        <f>+'[1]TF empresas - 2009'!$O$25</f>
        <v>119484.0005458461</v>
      </c>
      <c r="S8" s="95">
        <f>+'[1]TF empresas - 2009'!$O$28</f>
        <v>31973.55454238309</v>
      </c>
    </row>
    <row r="9" spans="1:19" ht="12.75" customHeight="1">
      <c r="A9" s="2">
        <v>4</v>
      </c>
      <c r="B9" s="94" t="s">
        <v>55</v>
      </c>
      <c r="C9" s="13">
        <v>37672</v>
      </c>
      <c r="D9" s="15" t="s">
        <v>32</v>
      </c>
      <c r="E9" s="49" t="s">
        <v>31</v>
      </c>
      <c r="F9" s="50">
        <v>68061.446</v>
      </c>
      <c r="G9" s="95">
        <v>23976.525</v>
      </c>
      <c r="R9" s="50">
        <f>+'[1]TF empresas - 2009'!$O$34</f>
        <v>51638.586</v>
      </c>
      <c r="S9" s="95">
        <f>+'[1]TF empresas - 2009'!$O$37</f>
        <v>16850.965</v>
      </c>
    </row>
    <row r="10" spans="1:19" ht="12.75">
      <c r="A10" s="2">
        <v>5</v>
      </c>
      <c r="B10" s="94" t="s">
        <v>50</v>
      </c>
      <c r="C10" s="15" t="s">
        <v>33</v>
      </c>
      <c r="D10" s="14" t="s">
        <v>34</v>
      </c>
      <c r="E10" s="42" t="s">
        <v>31</v>
      </c>
      <c r="F10" s="50">
        <v>83734.51604</v>
      </c>
      <c r="G10" s="95">
        <v>12882.79136</v>
      </c>
      <c r="R10" s="50">
        <f>+'[1]TF empresas - 2009'!$O$43</f>
        <v>59597.8412</v>
      </c>
      <c r="S10" s="95">
        <f>+'[1]TF empresas - 2009'!$O$46</f>
        <v>9044.7024</v>
      </c>
    </row>
    <row r="11" spans="1:19" ht="12.75">
      <c r="A11" s="2">
        <v>6</v>
      </c>
      <c r="B11" s="94" t="s">
        <v>56</v>
      </c>
      <c r="C11" s="15" t="s">
        <v>35</v>
      </c>
      <c r="D11" s="14" t="s">
        <v>34</v>
      </c>
      <c r="E11" s="42" t="s">
        <v>31</v>
      </c>
      <c r="F11" s="50">
        <v>23892.59064</v>
      </c>
      <c r="G11" s="95">
        <v>1662.6367000000002</v>
      </c>
      <c r="R11" s="50">
        <f>+'[1]TF empresas - 2009'!$O$52</f>
        <v>19657.95104</v>
      </c>
      <c r="S11" s="95">
        <f>+'[1]TF empresas - 2009'!$O$55</f>
        <v>1500.4167000000002</v>
      </c>
    </row>
    <row r="12" spans="1:19" ht="12.75">
      <c r="A12" s="2">
        <v>7</v>
      </c>
      <c r="B12" s="94" t="s">
        <v>51</v>
      </c>
      <c r="C12" s="13">
        <v>37502</v>
      </c>
      <c r="D12" s="14" t="s">
        <v>34</v>
      </c>
      <c r="E12" s="42" t="s">
        <v>36</v>
      </c>
      <c r="F12" s="50">
        <v>31715.7312</v>
      </c>
      <c r="G12" s="95">
        <v>826.9508199999999</v>
      </c>
      <c r="R12" s="50">
        <f>+'[1]TF empresas - 2009'!$O$61</f>
        <v>23560.682739999997</v>
      </c>
      <c r="S12" s="95">
        <f>+'[1]TF empresas - 2009'!$O$64</f>
        <v>568.2968999999999</v>
      </c>
    </row>
    <row r="13" spans="1:19" ht="12.75">
      <c r="A13" s="2">
        <v>8</v>
      </c>
      <c r="B13" s="94" t="s">
        <v>67</v>
      </c>
      <c r="C13" s="13">
        <v>36872</v>
      </c>
      <c r="D13" s="14" t="s">
        <v>34</v>
      </c>
      <c r="E13" s="42" t="s">
        <v>36</v>
      </c>
      <c r="F13" s="50">
        <v>7908.427</v>
      </c>
      <c r="G13" s="95">
        <v>31.949000000000005</v>
      </c>
      <c r="R13" s="50">
        <f>+'[1]TF empresas - 2009'!$O$70</f>
        <v>7908.427</v>
      </c>
      <c r="S13" s="95">
        <f>+'[1]TF empresas - 2009'!$O$73</f>
        <v>31.949000000000005</v>
      </c>
    </row>
    <row r="14" spans="1:19" ht="13.5">
      <c r="A14" s="2">
        <v>9</v>
      </c>
      <c r="B14" s="94" t="s">
        <v>73</v>
      </c>
      <c r="C14" s="13">
        <v>38272</v>
      </c>
      <c r="D14" s="14" t="s">
        <v>34</v>
      </c>
      <c r="E14" s="42" t="s">
        <v>36</v>
      </c>
      <c r="F14" s="50">
        <v>834.97732</v>
      </c>
      <c r="G14" s="95">
        <v>47.24722</v>
      </c>
      <c r="R14" s="50">
        <f>+'[1]TF empresas - 2009'!$O$79</f>
        <v>834.97732</v>
      </c>
      <c r="S14" s="95">
        <f>+'[1]TF empresas - 2009'!$O$82</f>
        <v>47.24722</v>
      </c>
    </row>
    <row r="15" spans="1:19" ht="13.5">
      <c r="A15" s="2">
        <v>10</v>
      </c>
      <c r="B15" s="94" t="s">
        <v>74</v>
      </c>
      <c r="C15" s="13">
        <v>36810</v>
      </c>
      <c r="D15" s="15" t="s">
        <v>34</v>
      </c>
      <c r="E15" s="49" t="s">
        <v>36</v>
      </c>
      <c r="F15" s="50">
        <v>0</v>
      </c>
      <c r="G15" s="95">
        <v>0</v>
      </c>
      <c r="R15" s="50">
        <v>0</v>
      </c>
      <c r="S15" s="95">
        <v>0</v>
      </c>
    </row>
    <row r="16" spans="1:19" ht="13.5" thickBot="1">
      <c r="A16" s="2">
        <v>11</v>
      </c>
      <c r="B16" s="96" t="s">
        <v>75</v>
      </c>
      <c r="C16" s="97">
        <v>37414</v>
      </c>
      <c r="D16" s="98" t="s">
        <v>34</v>
      </c>
      <c r="E16" s="98" t="s">
        <v>36</v>
      </c>
      <c r="F16" s="99">
        <v>27545.467819999998</v>
      </c>
      <c r="G16" s="100">
        <v>0</v>
      </c>
      <c r="R16" s="99">
        <f>+'[1]TF empresas - 2009'!$O$97</f>
        <v>19489.88663</v>
      </c>
      <c r="S16" s="100">
        <v>0</v>
      </c>
    </row>
    <row r="17" spans="2:7" ht="13.5" thickBot="1">
      <c r="B17" s="16"/>
      <c r="C17" s="17"/>
      <c r="D17" s="18"/>
      <c r="E17" s="19"/>
      <c r="F17" s="102">
        <v>972332.664449222</v>
      </c>
      <c r="G17" s="101">
        <v>184600.591269708</v>
      </c>
    </row>
    <row r="18" spans="2:7" ht="12.75">
      <c r="B18" s="16"/>
      <c r="C18" s="17"/>
      <c r="D18" s="18"/>
      <c r="E18" s="19"/>
      <c r="F18" s="20"/>
      <c r="G18" s="20"/>
    </row>
    <row r="19" spans="2:7" ht="12.75">
      <c r="B19" s="125" t="s">
        <v>49</v>
      </c>
      <c r="C19" s="126"/>
      <c r="D19" s="126"/>
      <c r="E19" s="126"/>
      <c r="F19" s="126"/>
      <c r="G19" s="126"/>
    </row>
    <row r="20" spans="2:7" ht="12.75" customHeight="1">
      <c r="B20" s="126"/>
      <c r="C20" s="126"/>
      <c r="D20" s="126"/>
      <c r="E20" s="126"/>
      <c r="F20" s="126"/>
      <c r="G20" s="126"/>
    </row>
    <row r="21" spans="2:7" ht="12.75" customHeight="1">
      <c r="B21" s="41" t="s">
        <v>59</v>
      </c>
      <c r="C21" s="63"/>
      <c r="D21" s="63"/>
      <c r="E21" s="63"/>
      <c r="F21" s="63"/>
      <c r="G21" s="63"/>
    </row>
    <row r="22" spans="2:7" ht="12.75" customHeight="1">
      <c r="B22" s="2" t="s">
        <v>83</v>
      </c>
      <c r="C22" s="41"/>
      <c r="D22" s="41"/>
      <c r="E22" s="41"/>
      <c r="F22" s="41"/>
      <c r="G22" s="41"/>
    </row>
    <row r="23" spans="2:7" ht="12.75">
      <c r="B23" s="2"/>
      <c r="C23" s="22"/>
      <c r="D23" s="22"/>
      <c r="E23" s="22"/>
      <c r="F23" s="22"/>
      <c r="G23" s="22"/>
    </row>
    <row r="24" spans="2:7" ht="13.5">
      <c r="B24" s="23" t="s">
        <v>37</v>
      </c>
      <c r="C24" s="22"/>
      <c r="D24" s="22"/>
      <c r="E24" s="22"/>
      <c r="F24" s="22"/>
      <c r="G24" s="22"/>
    </row>
    <row r="25" spans="2:12" ht="12.75" customHeight="1">
      <c r="B25" s="136" t="s">
        <v>61</v>
      </c>
      <c r="C25" s="137"/>
      <c r="D25" s="137"/>
      <c r="E25" s="137"/>
      <c r="F25" s="119" t="s">
        <v>62</v>
      </c>
      <c r="G25" s="120"/>
      <c r="I25" s="21"/>
      <c r="J25" s="21"/>
      <c r="K25" s="21"/>
      <c r="L25" s="21"/>
    </row>
    <row r="26" spans="2:7" ht="25.5" customHeight="1">
      <c r="B26" s="128" t="s">
        <v>68</v>
      </c>
      <c r="C26" s="129"/>
      <c r="D26" s="129"/>
      <c r="E26" s="129"/>
      <c r="F26" s="129"/>
      <c r="G26" s="130"/>
    </row>
    <row r="27" spans="2:7" ht="19.5" customHeight="1">
      <c r="B27" s="128" t="s">
        <v>63</v>
      </c>
      <c r="C27" s="134"/>
      <c r="D27" s="134"/>
      <c r="E27" s="134"/>
      <c r="F27" s="134"/>
      <c r="G27" s="135"/>
    </row>
    <row r="28" spans="2:7" ht="51" customHeight="1">
      <c r="B28" s="131" t="s">
        <v>69</v>
      </c>
      <c r="C28" s="132"/>
      <c r="D28" s="132"/>
      <c r="E28" s="132"/>
      <c r="F28" s="132"/>
      <c r="G28" s="133"/>
    </row>
    <row r="29" spans="2:7" ht="25.5" customHeight="1">
      <c r="B29" s="128" t="s">
        <v>84</v>
      </c>
      <c r="C29" s="134"/>
      <c r="D29" s="134"/>
      <c r="E29" s="134"/>
      <c r="F29" s="134"/>
      <c r="G29" s="135"/>
    </row>
    <row r="30" spans="2:7" ht="12.75">
      <c r="B30" s="2"/>
      <c r="C30" s="24"/>
      <c r="D30" s="24"/>
      <c r="E30" s="24"/>
      <c r="F30" s="24"/>
      <c r="G30" s="24"/>
    </row>
    <row r="31" spans="2:7" ht="12.75">
      <c r="B31" s="25"/>
      <c r="C31" s="24"/>
      <c r="D31" s="24"/>
      <c r="E31" s="24"/>
      <c r="F31" s="24"/>
      <c r="G31" s="24"/>
    </row>
    <row r="32" spans="2:8" ht="15.75">
      <c r="B32" s="26"/>
      <c r="C32" s="27"/>
      <c r="D32" s="27"/>
      <c r="E32" s="27"/>
      <c r="F32" s="27"/>
      <c r="G32" s="27"/>
      <c r="H32" s="28"/>
    </row>
    <row r="33" spans="2:7" ht="12.75">
      <c r="B33" s="65"/>
      <c r="C33" s="127"/>
      <c r="D33" s="127"/>
      <c r="E33" s="127"/>
      <c r="F33" s="127"/>
      <c r="G33" s="127"/>
    </row>
  </sheetData>
  <sheetProtection/>
  <mergeCells count="10">
    <mergeCell ref="F25:G25"/>
    <mergeCell ref="B2:G2"/>
    <mergeCell ref="B3:G3"/>
    <mergeCell ref="B19:G20"/>
    <mergeCell ref="C33:G33"/>
    <mergeCell ref="B26:G26"/>
    <mergeCell ref="B28:G28"/>
    <mergeCell ref="B29:G29"/>
    <mergeCell ref="B27:G27"/>
    <mergeCell ref="B25:E25"/>
  </mergeCells>
  <hyperlinks>
    <hyperlink ref="F25:G25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5"/>
  <sheetViews>
    <sheetView zoomScale="90" zoomScaleNormal="90" zoomScalePageLayoutView="0" workbookViewId="0" topLeftCell="A1">
      <selection activeCell="D8" sqref="D8"/>
    </sheetView>
  </sheetViews>
  <sheetFormatPr defaultColWidth="11.421875" defaultRowHeight="12.75"/>
  <cols>
    <col min="1" max="1" width="4.140625" style="29" customWidth="1"/>
    <col min="2" max="2" width="25.00390625" style="30" customWidth="1"/>
    <col min="3" max="3" width="21.00390625" style="29" customWidth="1"/>
    <col min="4" max="4" width="17.57421875" style="29" customWidth="1"/>
    <col min="5" max="5" width="17.28125" style="29" customWidth="1"/>
    <col min="6" max="6" width="18.7109375" style="29" customWidth="1"/>
    <col min="7" max="7" width="3.8515625" style="29" customWidth="1"/>
    <col min="8" max="16384" width="11.421875" style="29" customWidth="1"/>
  </cols>
  <sheetData>
    <row r="2" spans="2:6" ht="16.5">
      <c r="B2" s="124" t="s">
        <v>38</v>
      </c>
      <c r="C2" s="124"/>
      <c r="D2" s="124"/>
      <c r="E2" s="124"/>
      <c r="F2" s="124"/>
    </row>
    <row r="3" ht="17.25" thickBot="1"/>
    <row r="4" spans="2:6" ht="72" customHeight="1" thickBot="1">
      <c r="B4" s="68" t="s">
        <v>66</v>
      </c>
      <c r="C4" s="62" t="s">
        <v>39</v>
      </c>
      <c r="D4" s="40" t="s">
        <v>40</v>
      </c>
      <c r="E4" s="39" t="s">
        <v>41</v>
      </c>
      <c r="F4" s="40" t="s">
        <v>42</v>
      </c>
    </row>
    <row r="5" spans="2:6" ht="21" customHeight="1">
      <c r="B5" s="69" t="s">
        <v>43</v>
      </c>
      <c r="C5" s="71">
        <v>233071.61700990878</v>
      </c>
      <c r="D5" s="47">
        <v>37494</v>
      </c>
      <c r="E5" s="34">
        <v>8098</v>
      </c>
      <c r="F5" s="35">
        <v>21793</v>
      </c>
    </row>
    <row r="6" spans="2:6" ht="19.5" customHeight="1">
      <c r="B6" s="70" t="s">
        <v>44</v>
      </c>
      <c r="C6" s="72">
        <v>232774.878667007</v>
      </c>
      <c r="D6" s="37">
        <v>38838.712154176</v>
      </c>
      <c r="E6" s="36">
        <v>7325.84392976</v>
      </c>
      <c r="F6" s="37">
        <v>23212.3101007</v>
      </c>
    </row>
    <row r="7" spans="2:6" ht="20.25" customHeight="1">
      <c r="B7" s="70" t="s">
        <v>45</v>
      </c>
      <c r="C7" s="72">
        <v>245295.17927571645</v>
      </c>
      <c r="D7" s="37">
        <v>50498.87556847918</v>
      </c>
      <c r="E7" s="36">
        <v>7469.177858</v>
      </c>
      <c r="F7" s="37">
        <v>27162.23998856</v>
      </c>
    </row>
    <row r="8" spans="2:6" ht="21.75" customHeight="1" thickBot="1">
      <c r="B8" s="70" t="s">
        <v>46</v>
      </c>
      <c r="C8" s="72">
        <v>261191.29512958936</v>
      </c>
      <c r="D8" s="37">
        <v>57768.81181218852</v>
      </c>
      <c r="E8" s="36">
        <v>6672.3069616</v>
      </c>
      <c r="F8" s="37">
        <v>25505.7699785</v>
      </c>
    </row>
    <row r="9" spans="2:6" ht="17.25" thickBot="1">
      <c r="B9" s="59" t="s">
        <v>47</v>
      </c>
      <c r="C9" s="73">
        <f>+SUM(C5:C8)</f>
        <v>972332.9700822216</v>
      </c>
      <c r="D9" s="61">
        <f>SUM(D5:D8)</f>
        <v>184600.3995348437</v>
      </c>
      <c r="E9" s="60">
        <f>SUM(E5:E8)</f>
        <v>29565.32874936</v>
      </c>
      <c r="F9" s="61">
        <f>SUM(F5:F8)</f>
        <v>97673.32006776</v>
      </c>
    </row>
    <row r="10" spans="2:6" ht="17.25" thickBot="1">
      <c r="B10" s="31"/>
      <c r="C10" s="32"/>
      <c r="D10" s="32"/>
      <c r="E10" s="32"/>
      <c r="F10" s="32"/>
    </row>
    <row r="11" spans="2:6" ht="17.25" thickBot="1">
      <c r="B11" s="38" t="s">
        <v>82</v>
      </c>
      <c r="C11" s="74">
        <v>264718.59848</v>
      </c>
      <c r="D11" s="44">
        <v>42656.52861</v>
      </c>
      <c r="E11" s="43">
        <v>7758.3341944</v>
      </c>
      <c r="F11" s="44">
        <v>27638.029533200002</v>
      </c>
    </row>
    <row r="12" spans="2:6" ht="17.25" hidden="1" thickBot="1">
      <c r="B12" s="38" t="s">
        <v>72</v>
      </c>
      <c r="C12" s="74">
        <v>249353.99655407388</v>
      </c>
      <c r="D12" s="44">
        <v>29432</v>
      </c>
      <c r="E12" s="43">
        <v>1645.3600000000001</v>
      </c>
      <c r="F12" s="44">
        <v>4994.730000000001</v>
      </c>
    </row>
    <row r="13" spans="2:6" ht="17.25" thickBot="1">
      <c r="B13" s="38" t="s">
        <v>65</v>
      </c>
      <c r="C13" s="74">
        <v>259102</v>
      </c>
      <c r="D13" s="44">
        <v>37475</v>
      </c>
      <c r="E13" s="43">
        <v>5602</v>
      </c>
      <c r="F13" s="44">
        <v>18386</v>
      </c>
    </row>
    <row r="14" spans="2:6" ht="21" customHeight="1" thickBot="1">
      <c r="B14" s="38" t="s">
        <v>52</v>
      </c>
      <c r="C14" s="74">
        <v>246727</v>
      </c>
      <c r="D14" s="44">
        <v>28659</v>
      </c>
      <c r="E14" s="45">
        <v>2639</v>
      </c>
      <c r="F14" s="46">
        <v>6570</v>
      </c>
    </row>
    <row r="15" spans="2:7" ht="16.5">
      <c r="B15" s="138"/>
      <c r="C15" s="138"/>
      <c r="D15" s="138"/>
      <c r="E15" s="138"/>
      <c r="F15" s="138"/>
      <c r="G15" s="33"/>
    </row>
  </sheetData>
  <sheetProtection/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zoomScalePageLayoutView="0" workbookViewId="0" topLeftCell="A3">
      <selection activeCell="C27" sqref="C27"/>
    </sheetView>
  </sheetViews>
  <sheetFormatPr defaultColWidth="11.421875" defaultRowHeight="12.75"/>
  <cols>
    <col min="1" max="1" width="11.421875" style="64" customWidth="1"/>
    <col min="2" max="2" width="14.28125" style="64" customWidth="1"/>
    <col min="3" max="16384" width="11.421875" style="64" customWidth="1"/>
  </cols>
  <sheetData>
    <row r="2" ht="13.5" thickBot="1">
      <c r="L2" s="103"/>
    </row>
    <row r="3" spans="2:12" s="90" customFormat="1" ht="13.5" thickBot="1">
      <c r="B3" s="141" t="s">
        <v>0</v>
      </c>
      <c r="C3" s="142"/>
      <c r="D3" s="142"/>
      <c r="E3" s="142"/>
      <c r="F3" s="142"/>
      <c r="G3" s="142"/>
      <c r="H3" s="142"/>
      <c r="I3" s="142"/>
      <c r="J3" s="142"/>
      <c r="K3" s="142"/>
      <c r="L3" s="143"/>
    </row>
    <row r="4" spans="2:12" s="90" customFormat="1" ht="12.75">
      <c r="B4" s="144" t="s">
        <v>79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s="90" customFormat="1" ht="12.75">
      <c r="A5" s="4"/>
      <c r="B5" s="145" t="s">
        <v>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s="90" customFormat="1" ht="7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90" customFormat="1" ht="13.5" thickBot="1">
      <c r="A7" s="3"/>
      <c r="B7" s="8"/>
      <c r="C7" s="5" t="s">
        <v>2</v>
      </c>
      <c r="D7" s="5"/>
      <c r="E7" s="5"/>
      <c r="F7" s="5"/>
      <c r="G7" s="139" t="s">
        <v>3</v>
      </c>
      <c r="H7" s="140"/>
      <c r="I7" s="53" t="s">
        <v>4</v>
      </c>
      <c r="J7" s="6"/>
      <c r="K7" s="5"/>
      <c r="L7" s="6"/>
    </row>
    <row r="8" spans="1:12" s="90" customFormat="1" ht="39" thickBot="1">
      <c r="A8" s="3"/>
      <c r="B8" s="54" t="s">
        <v>5</v>
      </c>
      <c r="C8" s="57" t="s">
        <v>6</v>
      </c>
      <c r="D8" s="56" t="s">
        <v>7</v>
      </c>
      <c r="E8" s="55" t="s">
        <v>8</v>
      </c>
      <c r="F8" s="58" t="s">
        <v>9</v>
      </c>
      <c r="G8" s="104" t="s">
        <v>10</v>
      </c>
      <c r="H8" s="105" t="s">
        <v>11</v>
      </c>
      <c r="I8" s="106" t="s">
        <v>12</v>
      </c>
      <c r="J8" s="107" t="s">
        <v>13</v>
      </c>
      <c r="K8" s="108" t="s">
        <v>14</v>
      </c>
      <c r="L8" s="109" t="s">
        <v>13</v>
      </c>
    </row>
    <row r="9" spans="2:12" ht="12.75">
      <c r="B9" s="51" t="s">
        <v>80</v>
      </c>
      <c r="C9" s="110">
        <v>396278.0198350118</v>
      </c>
      <c r="D9" s="111">
        <v>1948998</v>
      </c>
      <c r="E9" s="111">
        <v>55186.88578372639</v>
      </c>
      <c r="F9" s="112">
        <v>114091</v>
      </c>
      <c r="G9" s="75">
        <v>0.20332397459361776</v>
      </c>
      <c r="H9" s="76">
        <v>0.4837093704475059</v>
      </c>
      <c r="I9" s="77">
        <v>0.40755382213795277</v>
      </c>
      <c r="J9" s="78">
        <v>0.40755382213795277</v>
      </c>
      <c r="K9" s="79">
        <v>0.2989528952378693</v>
      </c>
      <c r="L9" s="7">
        <v>0.2989528952378693</v>
      </c>
    </row>
    <row r="10" spans="2:12" ht="12.75">
      <c r="B10" s="51" t="s">
        <v>15</v>
      </c>
      <c r="C10" s="113">
        <v>120143.41299757853</v>
      </c>
      <c r="D10" s="111">
        <v>424380</v>
      </c>
      <c r="E10" s="111">
        <v>14741.078728857525</v>
      </c>
      <c r="F10" s="114">
        <v>30523</v>
      </c>
      <c r="G10" s="80">
        <v>0.28310338139775326</v>
      </c>
      <c r="H10" s="52">
        <v>0.4829498649823911</v>
      </c>
      <c r="I10" s="81">
        <v>0.12356200627087012</v>
      </c>
      <c r="J10" s="82">
        <v>0.5311158284088229</v>
      </c>
      <c r="K10" s="83">
        <v>0.07985390192502649</v>
      </c>
      <c r="L10" s="7">
        <v>0.3788067971628958</v>
      </c>
    </row>
    <row r="11" spans="2:12" ht="12.75">
      <c r="B11" s="51" t="s">
        <v>22</v>
      </c>
      <c r="C11" s="113">
        <v>88880.03425552913</v>
      </c>
      <c r="D11" s="111">
        <v>581200</v>
      </c>
      <c r="E11" s="111">
        <v>30256.230092447906</v>
      </c>
      <c r="F11" s="114">
        <v>98569</v>
      </c>
      <c r="G11" s="80">
        <v>0.15292504173353258</v>
      </c>
      <c r="H11" s="52">
        <v>0.30695482446253797</v>
      </c>
      <c r="I11" s="81">
        <v>0.09140905086705158</v>
      </c>
      <c r="J11" s="82">
        <v>0.6225248792758744</v>
      </c>
      <c r="K11" s="83">
        <v>0.1639010329477172</v>
      </c>
      <c r="L11" s="7">
        <v>0.542707830110613</v>
      </c>
    </row>
    <row r="12" spans="2:12" ht="12.75">
      <c r="B12" s="51" t="s">
        <v>18</v>
      </c>
      <c r="C12" s="113">
        <v>64191.52637030923</v>
      </c>
      <c r="D12" s="111">
        <v>447711</v>
      </c>
      <c r="E12" s="111">
        <v>11791.378387932009</v>
      </c>
      <c r="F12" s="114">
        <v>43365</v>
      </c>
      <c r="G12" s="80">
        <v>0.14337714813866362</v>
      </c>
      <c r="H12" s="52">
        <v>0.27191002854680063</v>
      </c>
      <c r="I12" s="81">
        <v>0.06601804947945614</v>
      </c>
      <c r="J12" s="82">
        <v>0.6885429287553305</v>
      </c>
      <c r="K12" s="83">
        <v>0.06387507933917502</v>
      </c>
      <c r="L12" s="7">
        <v>0.606582909449788</v>
      </c>
    </row>
    <row r="13" spans="2:12" ht="12.75">
      <c r="B13" s="51" t="s">
        <v>16</v>
      </c>
      <c r="C13" s="113">
        <v>52172.48566701384</v>
      </c>
      <c r="D13" s="111">
        <v>196171</v>
      </c>
      <c r="E13" s="111">
        <v>2630.0479297314287</v>
      </c>
      <c r="F13" s="114">
        <v>4715</v>
      </c>
      <c r="G13" s="80">
        <v>0.2659541199617366</v>
      </c>
      <c r="H13" s="52">
        <v>0.5578044389674292</v>
      </c>
      <c r="I13" s="81">
        <v>0.053657015730728196</v>
      </c>
      <c r="J13" s="82">
        <v>0.7421999444860587</v>
      </c>
      <c r="K13" s="83">
        <v>0.014247233414997817</v>
      </c>
      <c r="L13" s="7">
        <v>0.6208301428647858</v>
      </c>
    </row>
    <row r="14" spans="2:12" ht="12.75">
      <c r="B14" s="51" t="s">
        <v>58</v>
      </c>
      <c r="C14" s="113">
        <v>27576.96475426494</v>
      </c>
      <c r="D14" s="111">
        <v>42982</v>
      </c>
      <c r="E14" s="111">
        <v>57.27845</v>
      </c>
      <c r="F14" s="114">
        <v>60</v>
      </c>
      <c r="G14" s="80">
        <v>0.641593335681563</v>
      </c>
      <c r="H14" s="52">
        <v>0.9546408333333333</v>
      </c>
      <c r="I14" s="81">
        <v>0.02836164719214965</v>
      </c>
      <c r="J14" s="82">
        <v>0.7705615916782084</v>
      </c>
      <c r="K14" s="83">
        <v>0.0003102831083700497</v>
      </c>
      <c r="L14" s="7">
        <v>0.6211404259731558</v>
      </c>
    </row>
    <row r="15" spans="2:12" ht="12.75">
      <c r="B15" s="51" t="s">
        <v>17</v>
      </c>
      <c r="C15" s="113">
        <v>26633.681222372474</v>
      </c>
      <c r="D15" s="111">
        <v>105564</v>
      </c>
      <c r="E15" s="111">
        <v>6464.818623400852</v>
      </c>
      <c r="F15" s="114">
        <v>23120</v>
      </c>
      <c r="G15" s="80">
        <v>0.2522989013524731</v>
      </c>
      <c r="H15" s="52">
        <v>0.2796201826730472</v>
      </c>
      <c r="I15" s="81">
        <v>0.027391523214689024</v>
      </c>
      <c r="J15" s="82">
        <v>0.7979531148928974</v>
      </c>
      <c r="K15" s="83">
        <v>0.035020570869452684</v>
      </c>
      <c r="L15" s="7">
        <v>0.6561609968426084</v>
      </c>
    </row>
    <row r="16" spans="2:12" ht="12.75">
      <c r="B16" s="51" t="s">
        <v>24</v>
      </c>
      <c r="C16" s="113">
        <v>20929.840883782483</v>
      </c>
      <c r="D16" s="111">
        <v>39846</v>
      </c>
      <c r="E16" s="111">
        <v>7014.552212613416</v>
      </c>
      <c r="F16" s="114">
        <v>25422</v>
      </c>
      <c r="G16" s="80">
        <v>0.5252683050690781</v>
      </c>
      <c r="H16" s="52">
        <v>0.27592448322765384</v>
      </c>
      <c r="I16" s="81">
        <v>0.021525384255417883</v>
      </c>
      <c r="J16" s="82">
        <v>0.8194784991483153</v>
      </c>
      <c r="K16" s="83">
        <v>0.03799853285753543</v>
      </c>
      <c r="L16" s="7">
        <v>0.6941595297001438</v>
      </c>
    </row>
    <row r="17" spans="2:12" ht="12.75">
      <c r="B17" s="51" t="s">
        <v>25</v>
      </c>
      <c r="C17" s="113">
        <v>16020.483887578446</v>
      </c>
      <c r="D17" s="111">
        <v>64895</v>
      </c>
      <c r="E17" s="111">
        <v>935.8189892272794</v>
      </c>
      <c r="F17" s="114">
        <v>3438</v>
      </c>
      <c r="G17" s="80">
        <v>0.2468677692823553</v>
      </c>
      <c r="H17" s="52">
        <v>0.27219865887937156</v>
      </c>
      <c r="I17" s="81">
        <v>0.01647633508313301</v>
      </c>
      <c r="J17" s="82">
        <v>0.8359548342314482</v>
      </c>
      <c r="K17" s="83">
        <v>0.00506942532224874</v>
      </c>
      <c r="L17" s="7">
        <v>0.6992289550223926</v>
      </c>
    </row>
    <row r="18" spans="2:12" ht="12.75">
      <c r="B18" s="51" t="s">
        <v>19</v>
      </c>
      <c r="C18" s="113">
        <v>13686.33059641299</v>
      </c>
      <c r="D18" s="111">
        <v>32914</v>
      </c>
      <c r="E18" s="111">
        <v>1450.7611961491325</v>
      </c>
      <c r="F18" s="114">
        <v>2305</v>
      </c>
      <c r="G18" s="80">
        <v>0.41582094538533726</v>
      </c>
      <c r="H18" s="52">
        <v>0.6293974820603612</v>
      </c>
      <c r="I18" s="81">
        <v>0.014075765160868765</v>
      </c>
      <c r="J18" s="82">
        <v>0.850030599392317</v>
      </c>
      <c r="K18" s="83">
        <v>0.007858918903074441</v>
      </c>
      <c r="L18" s="7">
        <v>0.707087873925467</v>
      </c>
    </row>
    <row r="19" spans="2:12" ht="12.75">
      <c r="B19" s="51" t="s">
        <v>21</v>
      </c>
      <c r="C19" s="113">
        <v>13036.201906780112</v>
      </c>
      <c r="D19" s="111">
        <v>49710</v>
      </c>
      <c r="E19" s="111">
        <v>2099.8012684910595</v>
      </c>
      <c r="F19" s="114">
        <v>4076</v>
      </c>
      <c r="G19" s="80">
        <v>0.2622450594805897</v>
      </c>
      <c r="H19" s="52">
        <v>0.5151622346641461</v>
      </c>
      <c r="I19" s="81">
        <v>0.01340713753309437</v>
      </c>
      <c r="J19" s="82">
        <v>0.8634377369254114</v>
      </c>
      <c r="K19" s="83">
        <v>0.011374834070174372</v>
      </c>
      <c r="L19" s="7">
        <v>0.7184627079956414</v>
      </c>
    </row>
    <row r="20" spans="2:12" ht="12.75">
      <c r="B20" s="51" t="s">
        <v>20</v>
      </c>
      <c r="C20" s="113">
        <v>12748.698879295367</v>
      </c>
      <c r="D20" s="111">
        <v>33153</v>
      </c>
      <c r="E20" s="111">
        <v>1074.8485567997695</v>
      </c>
      <c r="F20" s="114">
        <v>1723</v>
      </c>
      <c r="G20" s="80">
        <v>0.3845413350012176</v>
      </c>
      <c r="H20" s="52">
        <v>0.6238238867090944</v>
      </c>
      <c r="I20" s="81">
        <v>0.013111453816454156</v>
      </c>
      <c r="J20" s="82">
        <v>0.8765491907418655</v>
      </c>
      <c r="K20" s="83">
        <v>0.0058225624337057726</v>
      </c>
      <c r="L20" s="7">
        <v>0.7242852704293472</v>
      </c>
    </row>
    <row r="21" spans="2:12" ht="12.75">
      <c r="B21" s="51" t="s">
        <v>64</v>
      </c>
      <c r="C21" s="113">
        <v>11851.802649168385</v>
      </c>
      <c r="D21" s="111">
        <v>23599</v>
      </c>
      <c r="E21" s="111">
        <v>4850.608818950736</v>
      </c>
      <c r="F21" s="114">
        <v>9133</v>
      </c>
      <c r="G21" s="80">
        <v>0.5022163078591629</v>
      </c>
      <c r="H21" s="52">
        <v>0.5311079403208953</v>
      </c>
      <c r="I21" s="81">
        <v>0.012189037057630237</v>
      </c>
      <c r="J21" s="82">
        <v>0.8887382277994957</v>
      </c>
      <c r="K21" s="83">
        <v>0.026276234462196693</v>
      </c>
      <c r="L21" s="7">
        <v>0.7505615048915439</v>
      </c>
    </row>
    <row r="22" spans="2:12" ht="12.75">
      <c r="B22" s="51" t="s">
        <v>70</v>
      </c>
      <c r="C22" s="113">
        <v>11813.957332089878</v>
      </c>
      <c r="D22" s="111">
        <v>16227</v>
      </c>
      <c r="E22" s="111">
        <v>2965.606882690901</v>
      </c>
      <c r="F22" s="114">
        <v>8052</v>
      </c>
      <c r="G22" s="80">
        <v>0.728043220070862</v>
      </c>
      <c r="H22" s="52">
        <v>0.3683068657092525</v>
      </c>
      <c r="I22" s="81">
        <v>0.012150114879630585</v>
      </c>
      <c r="J22" s="82">
        <v>0.9008883426791263</v>
      </c>
      <c r="K22" s="83">
        <v>0.016064989917935035</v>
      </c>
      <c r="L22" s="7">
        <v>0.766626494809479</v>
      </c>
    </row>
    <row r="23" spans="2:12" ht="12.75">
      <c r="B23" s="51" t="s">
        <v>23</v>
      </c>
      <c r="C23" s="113">
        <v>11129.094555466647</v>
      </c>
      <c r="D23" s="111">
        <v>39358</v>
      </c>
      <c r="E23" s="111">
        <v>457.30593806624313</v>
      </c>
      <c r="F23" s="114">
        <v>2394</v>
      </c>
      <c r="G23" s="80">
        <v>0.28276575424225436</v>
      </c>
      <c r="H23" s="52">
        <v>0.19102169509868133</v>
      </c>
      <c r="I23" s="81">
        <v>0.011445764831729825</v>
      </c>
      <c r="J23" s="82">
        <v>0.9123341075108562</v>
      </c>
      <c r="K23" s="83">
        <v>0.0024772721318275085</v>
      </c>
      <c r="L23" s="7">
        <v>0.7691037669413064</v>
      </c>
    </row>
    <row r="24" spans="2:12" ht="13.5" thickBot="1">
      <c r="B24" s="51" t="s">
        <v>81</v>
      </c>
      <c r="C24" s="113">
        <v>85240.93793879</v>
      </c>
      <c r="D24" s="111">
        <v>209223</v>
      </c>
      <c r="E24" s="111">
        <v>42623.58466728994</v>
      </c>
      <c r="F24" s="114">
        <v>85453</v>
      </c>
      <c r="G24" s="80">
        <v>0.40741666995879994</v>
      </c>
      <c r="H24" s="52">
        <v>0.49879564985769886</v>
      </c>
      <c r="I24" s="81">
        <v>0.08766640671627916</v>
      </c>
      <c r="J24" s="82">
        <v>1.0000005142271353</v>
      </c>
      <c r="K24" s="84">
        <v>0.23089623305869336</v>
      </c>
      <c r="L24" s="7">
        <v>0.9999999999999998</v>
      </c>
    </row>
    <row r="25" spans="2:12" ht="13.5" thickBot="1">
      <c r="B25" s="85" t="s">
        <v>71</v>
      </c>
      <c r="C25" s="115">
        <v>972333.4737314442</v>
      </c>
      <c r="D25" s="116">
        <v>4255931</v>
      </c>
      <c r="E25" s="117">
        <v>184600.60652637458</v>
      </c>
      <c r="F25" s="118">
        <v>456439</v>
      </c>
      <c r="G25" s="86">
        <v>0.228465516412612</v>
      </c>
      <c r="H25" s="66">
        <v>0.40443653265030943</v>
      </c>
      <c r="I25" s="87">
        <v>1.0000005142271355</v>
      </c>
      <c r="J25" s="88"/>
      <c r="K25" s="89">
        <v>0.9999999999999999</v>
      </c>
      <c r="L25" s="67"/>
    </row>
  </sheetData>
  <sheetProtection/>
  <mergeCells count="4">
    <mergeCell ref="G7:H7"/>
    <mergeCell ref="B3:L3"/>
    <mergeCell ref="B4:L4"/>
    <mergeCell ref="B5:L5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mpajuelo</cp:lastModifiedBy>
  <cp:lastPrinted>2008-11-06T17:23:13Z</cp:lastPrinted>
  <dcterms:created xsi:type="dcterms:W3CDTF">2008-05-12T16:14:57Z</dcterms:created>
  <dcterms:modified xsi:type="dcterms:W3CDTF">2010-03-17T16:25:14Z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