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<sst xmlns="http://schemas.openxmlformats.org/spreadsheetml/2006/main" count="467" uniqueCount="145">
  <si>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</si>
  <si>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</si>
  <si>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</si>
  <si>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</si>
  <si>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</si>
  <si>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</si>
  <si>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</si>
  <si>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</si>
  <si>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</si>
  <si>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</si>
  <si>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</si>
  <si>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</si>
  <si>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</si>
  <si>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</si>
  <si>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</si>
  <si>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</si>
  <si>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</si>
  <si>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</si>
  <si>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</si>
  <si>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</si>
  <si>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</si>
  <si>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</si>
  <si>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</si>
  <si>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</si>
  <si>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</si>
  <si>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</si>
  <si>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</si>
  <si>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</si>
  <si>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</si>
  <si>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</si>
  <si>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</si>
  <si>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</si>
  <si>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</si>
  <si>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</si>
  <si>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</si>
  <si>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</si>
  <si>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</si>
  <si>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</si>
  <si>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</si>
  <si>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</si>
  <si>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</si>
  <si>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</si>
  <si>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</si>
  <si>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</si>
  <si>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</si>
  <si>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</si>
  <si>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</si>
  <si>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</si>
  <si>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</si>
  <si>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</si>
  <si>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</si>
  <si>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</si>
  <si>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</si>
  <si>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</si>
  <si>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</si>
  <si>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</si>
  <si>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</si>
  <si>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</si>
  <si>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</si>
  <si>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</si>
  <si>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</si>
  <si>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</si>
  <si>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</si>
  <si>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</si>
  <si>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</si>
  <si>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</si>
  <si>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</si>
  <si>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</si>
  <si>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</si>
  <si>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</si>
  <si>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</si>
  <si>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</si>
  <si>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</si>
  <si>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</si>
  <si>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</si>
  <si>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</si>
  <si>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</si>
  <si>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</si>
  <si>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</si>
  <si>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</si>
  <si>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</si>
  <si>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</si>
  <si>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</si>
  <si>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</si>
  <si>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</si>
  <si>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</si>
  <si>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</si>
  <si>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</si>
  <si>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</si>
  <si>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</si>
  <si>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</si>
  <si>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</si>
  <si>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</si>
  <si>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</si>
  <si>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</si>
  <si>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</si>
  <si>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</si>
  <si>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</si>
  <si>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</si>
  <si>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</si>
  <si>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</si>
  <si>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</si>
  <si>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</si>
  <si>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</si>
  <si>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</si>
  <si>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</si>
  <si>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</si>
  <si>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</si>
  <si>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</si>
  <si>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</si>
  <si>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</si>
  <si>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</si>
  <si>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</si>
  <si>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</si>
  <si>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</si>
  <si>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</si>
  <si>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</si>
  <si>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</si>
  <si>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</si>
  <si>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</si>
  <si>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</si>
  <si>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</si>
  <si>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</si>
  <si>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</si>
  <si>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</si>
  <si>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</si>
  <si>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</si>
  <si>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</si>
  <si>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</si>
  <si>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5 al 9 de Abril</t>
  </si>
  <si>
    <t xml:space="preserve">Al 9 de Abril </t>
  </si>
  <si>
    <t>Del 12 al 16 de Abril</t>
  </si>
  <si>
    <t>Al 16 de Abril</t>
  </si>
  <si>
    <t>Del 19 al 23 de Abril</t>
  </si>
  <si>
    <t>Boletín Semanal del Sistema Privado de Pensiones: Año 2010 - N° 18</t>
  </si>
  <si>
    <t>Al 23 de Abril</t>
  </si>
  <si>
    <t>Del 26 al 30 de Abril</t>
  </si>
  <si>
    <t xml:space="preserve">En la semana del 26 al 30 de Abril, el flujo de nuevos incorporados aumentó a 6 180 afiliados,  2 753 más que el registrado en la semana previa. Con ello el total de afiliados al 30 de Abril alcanzó los 4 514 270. En la última semana, el flujo de afiliados independientes fue de 128, siendo la participación de este grupo dentro del flujo de nuevos afiliados de 2,1%. </t>
  </si>
  <si>
    <t>Al 30 de Abril de 2010 la Cartera Administrada totalizó S/. 72 798 millones, de este total  S/. 72 072 millones corresponden al Fondo de Pensiones y S/. 726 millones al Encaje. Por otro lado, las inversiones locales fueron de S/. 56 481 millones, equivalente al 77,6% de la Cartera, mientras las inversiones en el exterior cerraron en S/. 16 001 millones, que representa el 22,0% de la Cartera.</t>
  </si>
  <si>
    <t>Al 30 de Abril de 2010, la participación de los principales instrumentos en la Cartera Administrada es la siguiente: acciones y valores representativos sobre acciones de empresas locales 31,1%, bonos del gobierno central 18,7%, bonos de empresas no financieras 8,8%, fondos mutuos del exterior 5,4%, certificados y depósitos a plazo 4,1% y bonos de titulización 3,7%.</t>
  </si>
  <si>
    <t>Durante la última semana los valores cuota de los fondos Tipo 1, Tipo 2 y Tipo 3 presentaron una variación negativa promedio de 0,23%, 0,68% y 1,43% respecto del cierre de la semana previa, respectivamente.</t>
  </si>
  <si>
    <t>Semana del 26 al 30 de Abril</t>
  </si>
  <si>
    <t>Al 30 de Abril</t>
  </si>
  <si>
    <t>AFILIACIÓN SEMANAL POR TIPO DE TRABAJADOR                                                      Del 26 al 30 de Abril</t>
  </si>
  <si>
    <t>Pagarés LP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</si>
</sst>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  <numFmt numFmtId="189" formatCode="_ * #\ ###\ ###_ ;_ * \-#\ ###\ ###_ ;_ * &quot;-&quot;?,;_ @_ "/>
    <numFmt numFmtId="190" formatCode="0.000"/>
    <numFmt numFmtId="191" formatCode="_ * ##\ ###\ ##0.0\ ;_ *0.00_ ;_ * &quot;-&quot;?_ ;_ @_ "/>
    <numFmt numFmtId="192" formatCode="_ * ###\ ###\ ##0.0\ ;_ *0.000_ ;_ * &quot;-&quot;?_ ;_ @_ "/>
    <numFmt numFmtId="193" formatCode="_ * #####\ ###\ ##0.0\ ;_ *0.00000_ ;_ * &quot;-&quot;?_ ;_ @_ 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10" fillId="33" borderId="0" xfId="48" applyFont="1" applyFill="1" applyBorder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55"/>
          <c:w val="0.947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9952766"/>
        <c:axId val="24030575"/>
      </c:barChart>
      <c:catAx>
        <c:axId val="3995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0575"/>
        <c:crosses val="autoZero"/>
        <c:auto val="1"/>
        <c:lblOffset val="100"/>
        <c:tickLblSkip val="1"/>
        <c:noMultiLvlLbl val="0"/>
      </c:catAx>
      <c:valAx>
        <c:axId val="240305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276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975"/>
          <c:w val="0.94675"/>
          <c:h val="0.9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4948584"/>
        <c:axId val="319529"/>
      </c:barChart>
      <c:catAx>
        <c:axId val="1494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529"/>
        <c:crosses val="autoZero"/>
        <c:auto val="1"/>
        <c:lblOffset val="100"/>
        <c:tickLblSkip val="1"/>
        <c:noMultiLvlLbl val="0"/>
      </c:catAx>
      <c:valAx>
        <c:axId val="319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8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Abril </c:v>
                </c:pt>
                <c:pt idx="1">
                  <c:v>Al 16 de Abril</c:v>
                </c:pt>
                <c:pt idx="2">
                  <c:v>Al 23 de Abril</c:v>
                </c:pt>
                <c:pt idx="3">
                  <c:v>Al 30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72950.61613455412</c:v>
                </c:pt>
                <c:pt idx="1">
                  <c:v>72300.20414479279</c:v>
                </c:pt>
                <c:pt idx="2">
                  <c:v>73354.19401159932</c:v>
                </c:pt>
                <c:pt idx="3">
                  <c:v>72798.258520155</c:v>
                </c:pt>
              </c:numCache>
            </c:numRef>
          </c:val>
          <c:smooth val="0"/>
        </c:ser>
        <c:marker val="1"/>
        <c:axId val="2875762"/>
        <c:axId val="25881859"/>
      </c:lineChart>
      <c:catAx>
        <c:axId val="287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81859"/>
        <c:crosses val="autoZero"/>
        <c:auto val="1"/>
        <c:lblOffset val="100"/>
        <c:tickLblSkip val="1"/>
        <c:noMultiLvlLbl val="0"/>
      </c:catAx>
      <c:valAx>
        <c:axId val="25881859"/>
        <c:scaling>
          <c:orientation val="minMax"/>
          <c:max val="79000"/>
          <c:min val="6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5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475"/>
          <c:y val="0.31025"/>
          <c:w val="0.34625"/>
          <c:h val="0.421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30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925"/>
          <c:w val="0.962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14.8628562</c:v>
                </c:pt>
                <c:pt idx="1">
                  <c:v>14.878929</c:v>
                </c:pt>
                <c:pt idx="2">
                  <c:v>14.8932687</c:v>
                </c:pt>
                <c:pt idx="3">
                  <c:v>14.9182693</c:v>
                </c:pt>
                <c:pt idx="4">
                  <c:v>14.9399871</c:v>
                </c:pt>
                <c:pt idx="5">
                  <c:v>14.9639516</c:v>
                </c:pt>
                <c:pt idx="6">
                  <c:v>14.9635264</c:v>
                </c:pt>
                <c:pt idx="7">
                  <c:v>14.9881072</c:v>
                </c:pt>
                <c:pt idx="8">
                  <c:v>15.0049913</c:v>
                </c:pt>
                <c:pt idx="9">
                  <c:v>15.0143782</c:v>
                </c:pt>
                <c:pt idx="10">
                  <c:v>15.0125525</c:v>
                </c:pt>
                <c:pt idx="11">
                  <c:v>15.0508874</c:v>
                </c:pt>
                <c:pt idx="12">
                  <c:v>15.01371</c:v>
                </c:pt>
                <c:pt idx="13">
                  <c:v>14.9898656</c:v>
                </c:pt>
                <c:pt idx="14">
                  <c:v>14.9792542</c:v>
                </c:pt>
                <c:pt idx="15">
                  <c:v>14.9920651</c:v>
                </c:pt>
                <c:pt idx="16">
                  <c:v>15.0208307</c:v>
                </c:pt>
                <c:pt idx="17">
                  <c:v>15.0404713</c:v>
                </c:pt>
                <c:pt idx="18">
                  <c:v>15.0630448</c:v>
                </c:pt>
                <c:pt idx="19">
                  <c:v>15.0753638</c:v>
                </c:pt>
                <c:pt idx="20">
                  <c:v>15.036201</c:v>
                </c:pt>
                <c:pt idx="21">
                  <c:v>15.0388737</c:v>
                </c:pt>
                <c:pt idx="22">
                  <c:v>15.0384259</c:v>
                </c:pt>
                <c:pt idx="23">
                  <c:v>15.0204899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14.0754167</c:v>
                </c:pt>
                <c:pt idx="1">
                  <c:v>14.0905967</c:v>
                </c:pt>
                <c:pt idx="2">
                  <c:v>14.0938425</c:v>
                </c:pt>
                <c:pt idx="3">
                  <c:v>14.1053005</c:v>
                </c:pt>
                <c:pt idx="4">
                  <c:v>14.1124717</c:v>
                </c:pt>
                <c:pt idx="5">
                  <c:v>14.1241644</c:v>
                </c:pt>
                <c:pt idx="6">
                  <c:v>14.1257287</c:v>
                </c:pt>
                <c:pt idx="7">
                  <c:v>14.135457</c:v>
                </c:pt>
                <c:pt idx="8">
                  <c:v>14.138304</c:v>
                </c:pt>
                <c:pt idx="9">
                  <c:v>14.1477687</c:v>
                </c:pt>
                <c:pt idx="10">
                  <c:v>14.1471035</c:v>
                </c:pt>
                <c:pt idx="11">
                  <c:v>14.1713773</c:v>
                </c:pt>
                <c:pt idx="12">
                  <c:v>14.1298886</c:v>
                </c:pt>
                <c:pt idx="13">
                  <c:v>14.1117712</c:v>
                </c:pt>
                <c:pt idx="14">
                  <c:v>14.109085</c:v>
                </c:pt>
                <c:pt idx="15">
                  <c:v>14.1140421</c:v>
                </c:pt>
                <c:pt idx="16">
                  <c:v>14.12563</c:v>
                </c:pt>
                <c:pt idx="17">
                  <c:v>14.1430753</c:v>
                </c:pt>
                <c:pt idx="18">
                  <c:v>14.1591031</c:v>
                </c:pt>
                <c:pt idx="19">
                  <c:v>14.1646249</c:v>
                </c:pt>
                <c:pt idx="20">
                  <c:v>14.1346731</c:v>
                </c:pt>
                <c:pt idx="21">
                  <c:v>14.148929</c:v>
                </c:pt>
                <c:pt idx="22">
                  <c:v>14.1558811</c:v>
                </c:pt>
                <c:pt idx="23">
                  <c:v>14.1302482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14.3614932</c:v>
                </c:pt>
                <c:pt idx="1">
                  <c:v>14.3731694</c:v>
                </c:pt>
                <c:pt idx="2">
                  <c:v>14.3758172</c:v>
                </c:pt>
                <c:pt idx="3">
                  <c:v>14.4009087</c:v>
                </c:pt>
                <c:pt idx="4">
                  <c:v>14.4171245</c:v>
                </c:pt>
                <c:pt idx="5">
                  <c:v>14.431499</c:v>
                </c:pt>
                <c:pt idx="6">
                  <c:v>14.4215739</c:v>
                </c:pt>
                <c:pt idx="7">
                  <c:v>14.4299283</c:v>
                </c:pt>
                <c:pt idx="8">
                  <c:v>14.4527039</c:v>
                </c:pt>
                <c:pt idx="9">
                  <c:v>14.4587157</c:v>
                </c:pt>
                <c:pt idx="10">
                  <c:v>14.4518002</c:v>
                </c:pt>
                <c:pt idx="11">
                  <c:v>14.4848426</c:v>
                </c:pt>
                <c:pt idx="12">
                  <c:v>14.4330296</c:v>
                </c:pt>
                <c:pt idx="13">
                  <c:v>14.3999836</c:v>
                </c:pt>
                <c:pt idx="14">
                  <c:v>14.4071273</c:v>
                </c:pt>
                <c:pt idx="15">
                  <c:v>14.4081312</c:v>
                </c:pt>
                <c:pt idx="16">
                  <c:v>14.4138683</c:v>
                </c:pt>
                <c:pt idx="17">
                  <c:v>14.4320331</c:v>
                </c:pt>
                <c:pt idx="18">
                  <c:v>14.4416322</c:v>
                </c:pt>
                <c:pt idx="19">
                  <c:v>14.4528667</c:v>
                </c:pt>
                <c:pt idx="20">
                  <c:v>14.4143894</c:v>
                </c:pt>
                <c:pt idx="21">
                  <c:v>14.4244003</c:v>
                </c:pt>
                <c:pt idx="22">
                  <c:v>14.4294881</c:v>
                </c:pt>
                <c:pt idx="23">
                  <c:v>14.4039442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13.9656379</c:v>
                </c:pt>
                <c:pt idx="1">
                  <c:v>13.9850224</c:v>
                </c:pt>
                <c:pt idx="2">
                  <c:v>13.9933567</c:v>
                </c:pt>
                <c:pt idx="3">
                  <c:v>14.0181486</c:v>
                </c:pt>
                <c:pt idx="4">
                  <c:v>14.035793</c:v>
                </c:pt>
                <c:pt idx="5">
                  <c:v>14.0502705</c:v>
                </c:pt>
                <c:pt idx="6">
                  <c:v>14.0472492</c:v>
                </c:pt>
                <c:pt idx="7">
                  <c:v>14.0543484</c:v>
                </c:pt>
                <c:pt idx="8">
                  <c:v>14.0680237</c:v>
                </c:pt>
                <c:pt idx="9">
                  <c:v>14.0764619</c:v>
                </c:pt>
                <c:pt idx="10">
                  <c:v>14.0784586</c:v>
                </c:pt>
                <c:pt idx="11">
                  <c:v>14.1019983</c:v>
                </c:pt>
                <c:pt idx="12">
                  <c:v>14.0581662</c:v>
                </c:pt>
                <c:pt idx="13">
                  <c:v>14.0382565</c:v>
                </c:pt>
                <c:pt idx="14">
                  <c:v>14.0271211</c:v>
                </c:pt>
                <c:pt idx="15">
                  <c:v>14.0272527</c:v>
                </c:pt>
                <c:pt idx="16">
                  <c:v>14.0450619</c:v>
                </c:pt>
                <c:pt idx="17">
                  <c:v>14.0587049</c:v>
                </c:pt>
                <c:pt idx="18">
                  <c:v>14.0737267</c:v>
                </c:pt>
                <c:pt idx="19">
                  <c:v>14.0869555</c:v>
                </c:pt>
                <c:pt idx="20">
                  <c:v>14.0566828</c:v>
                </c:pt>
                <c:pt idx="21">
                  <c:v>14.0639776</c:v>
                </c:pt>
                <c:pt idx="22">
                  <c:v>14.0621403</c:v>
                </c:pt>
                <c:pt idx="23">
                  <c:v>14.0510475</c:v>
                </c:pt>
              </c:numCache>
            </c:numRef>
          </c:val>
          <c:smooth val="0"/>
        </c:ser>
        <c:marker val="1"/>
        <c:axId val="31610140"/>
        <c:axId val="16055805"/>
      </c:lineChart>
      <c:catAx>
        <c:axId val="3161014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55805"/>
        <c:crosses val="autoZero"/>
        <c:auto val="0"/>
        <c:lblOffset val="100"/>
        <c:tickLblSkip val="1"/>
        <c:noMultiLvlLbl val="0"/>
      </c:catAx>
      <c:valAx>
        <c:axId val="16055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10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9"/>
          <c:w val="0.929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VC12!$B$41:$B$64</c:f>
              <c:numCache>
                <c:ptCount val="24"/>
                <c:pt idx="0">
                  <c:v>92.3343823</c:v>
                </c:pt>
                <c:pt idx="1">
                  <c:v>92.5476603</c:v>
                </c:pt>
                <c:pt idx="2">
                  <c:v>92.6758266</c:v>
                </c:pt>
                <c:pt idx="3">
                  <c:v>93.3385075</c:v>
                </c:pt>
                <c:pt idx="4">
                  <c:v>93.9023863</c:v>
                </c:pt>
                <c:pt idx="5">
                  <c:v>94.2264905</c:v>
                </c:pt>
                <c:pt idx="6">
                  <c:v>94.2173987</c:v>
                </c:pt>
                <c:pt idx="7">
                  <c:v>94.274256</c:v>
                </c:pt>
                <c:pt idx="8">
                  <c:v>94.4905147</c:v>
                </c:pt>
                <c:pt idx="9">
                  <c:v>94.5547724</c:v>
                </c:pt>
                <c:pt idx="10">
                  <c:v>94.385475</c:v>
                </c:pt>
                <c:pt idx="11">
                  <c:v>94.8634401</c:v>
                </c:pt>
                <c:pt idx="12">
                  <c:v>94.597999</c:v>
                </c:pt>
                <c:pt idx="13">
                  <c:v>93.8855172</c:v>
                </c:pt>
                <c:pt idx="14">
                  <c:v>93.7817186</c:v>
                </c:pt>
                <c:pt idx="15">
                  <c:v>93.8915416</c:v>
                </c:pt>
                <c:pt idx="16">
                  <c:v>94.1394012</c:v>
                </c:pt>
                <c:pt idx="17">
                  <c:v>94.653956</c:v>
                </c:pt>
                <c:pt idx="18">
                  <c:v>95.0752905</c:v>
                </c:pt>
                <c:pt idx="19">
                  <c:v>95.0896247</c:v>
                </c:pt>
                <c:pt idx="20">
                  <c:v>94.2923229</c:v>
                </c:pt>
                <c:pt idx="21">
                  <c:v>94.4740391</c:v>
                </c:pt>
                <c:pt idx="22">
                  <c:v>94.7944044</c:v>
                </c:pt>
                <c:pt idx="23">
                  <c:v>94.5474855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VC12!$C$41:$C$64</c:f>
              <c:numCache>
                <c:ptCount val="24"/>
                <c:pt idx="0">
                  <c:v>101.5308431</c:v>
                </c:pt>
                <c:pt idx="1">
                  <c:v>101.8131729</c:v>
                </c:pt>
                <c:pt idx="2">
                  <c:v>101.9682691</c:v>
                </c:pt>
                <c:pt idx="3">
                  <c:v>102.6400983</c:v>
                </c:pt>
                <c:pt idx="4">
                  <c:v>103.0597932</c:v>
                </c:pt>
                <c:pt idx="5">
                  <c:v>103.321029</c:v>
                </c:pt>
                <c:pt idx="6">
                  <c:v>103.3607835</c:v>
                </c:pt>
                <c:pt idx="7">
                  <c:v>103.5001868</c:v>
                </c:pt>
                <c:pt idx="8">
                  <c:v>103.652764</c:v>
                </c:pt>
                <c:pt idx="9">
                  <c:v>103.6872571</c:v>
                </c:pt>
                <c:pt idx="10">
                  <c:v>103.417995</c:v>
                </c:pt>
                <c:pt idx="11">
                  <c:v>103.9346229</c:v>
                </c:pt>
                <c:pt idx="12">
                  <c:v>103.5541733</c:v>
                </c:pt>
                <c:pt idx="13">
                  <c:v>102.6896123</c:v>
                </c:pt>
                <c:pt idx="14">
                  <c:v>102.5870612</c:v>
                </c:pt>
                <c:pt idx="15">
                  <c:v>102.6987188</c:v>
                </c:pt>
                <c:pt idx="16">
                  <c:v>102.8551835</c:v>
                </c:pt>
                <c:pt idx="17">
                  <c:v>103.594107</c:v>
                </c:pt>
                <c:pt idx="18">
                  <c:v>104.0000076</c:v>
                </c:pt>
                <c:pt idx="19">
                  <c:v>103.7922917</c:v>
                </c:pt>
                <c:pt idx="20">
                  <c:v>102.721083</c:v>
                </c:pt>
                <c:pt idx="21">
                  <c:v>103.0564312</c:v>
                </c:pt>
                <c:pt idx="22">
                  <c:v>103.4766081</c:v>
                </c:pt>
                <c:pt idx="23">
                  <c:v>103.0487101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VC12!$E$41:$E$64</c:f>
              <c:numCache>
                <c:ptCount val="24"/>
                <c:pt idx="0">
                  <c:v>95.2067474</c:v>
                </c:pt>
                <c:pt idx="1">
                  <c:v>95.4618949</c:v>
                </c:pt>
                <c:pt idx="2">
                  <c:v>95.643975</c:v>
                </c:pt>
                <c:pt idx="3">
                  <c:v>96.3099469</c:v>
                </c:pt>
                <c:pt idx="4">
                  <c:v>96.8805059</c:v>
                </c:pt>
                <c:pt idx="5">
                  <c:v>97.1980794</c:v>
                </c:pt>
                <c:pt idx="6">
                  <c:v>97.1490318</c:v>
                </c:pt>
                <c:pt idx="7">
                  <c:v>97.2738246</c:v>
                </c:pt>
                <c:pt idx="8">
                  <c:v>97.4002973</c:v>
                </c:pt>
                <c:pt idx="9">
                  <c:v>97.467261</c:v>
                </c:pt>
                <c:pt idx="10">
                  <c:v>97.2348707</c:v>
                </c:pt>
                <c:pt idx="11">
                  <c:v>97.7064577</c:v>
                </c:pt>
                <c:pt idx="12">
                  <c:v>97.3364691</c:v>
                </c:pt>
                <c:pt idx="13">
                  <c:v>96.5417893</c:v>
                </c:pt>
                <c:pt idx="14">
                  <c:v>96.4057837</c:v>
                </c:pt>
                <c:pt idx="15">
                  <c:v>96.5401724</c:v>
                </c:pt>
                <c:pt idx="16">
                  <c:v>96.7594973</c:v>
                </c:pt>
                <c:pt idx="17">
                  <c:v>97.3884989</c:v>
                </c:pt>
                <c:pt idx="18">
                  <c:v>97.8256782</c:v>
                </c:pt>
                <c:pt idx="19">
                  <c:v>97.813427</c:v>
                </c:pt>
                <c:pt idx="20">
                  <c:v>96.9382944</c:v>
                </c:pt>
                <c:pt idx="21">
                  <c:v>97.2267001</c:v>
                </c:pt>
                <c:pt idx="22">
                  <c:v>97.5478075</c:v>
                </c:pt>
                <c:pt idx="23">
                  <c:v>97.2317246</c:v>
                </c:pt>
              </c:numCache>
            </c:numRef>
          </c:val>
          <c:smooth val="0"/>
        </c:ser>
        <c:marker val="1"/>
        <c:axId val="10284518"/>
        <c:axId val="25451799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VC12!$D$41:$D$64</c:f>
              <c:numCache>
                <c:ptCount val="24"/>
                <c:pt idx="0">
                  <c:v>19.0699156</c:v>
                </c:pt>
                <c:pt idx="1">
                  <c:v>19.1248101</c:v>
                </c:pt>
                <c:pt idx="2">
                  <c:v>19.1531058</c:v>
                </c:pt>
                <c:pt idx="3">
                  <c:v>19.2842854</c:v>
                </c:pt>
                <c:pt idx="4">
                  <c:v>19.4011627</c:v>
                </c:pt>
                <c:pt idx="5">
                  <c:v>19.4730942</c:v>
                </c:pt>
                <c:pt idx="6">
                  <c:v>19.4699219</c:v>
                </c:pt>
                <c:pt idx="7">
                  <c:v>19.4879055</c:v>
                </c:pt>
                <c:pt idx="8">
                  <c:v>19.5268286</c:v>
                </c:pt>
                <c:pt idx="9">
                  <c:v>19.5438352</c:v>
                </c:pt>
                <c:pt idx="10">
                  <c:v>19.490149</c:v>
                </c:pt>
                <c:pt idx="11">
                  <c:v>19.5875998</c:v>
                </c:pt>
                <c:pt idx="12">
                  <c:v>19.5232814</c:v>
                </c:pt>
                <c:pt idx="13">
                  <c:v>19.357582</c:v>
                </c:pt>
                <c:pt idx="14">
                  <c:v>19.3450906</c:v>
                </c:pt>
                <c:pt idx="15">
                  <c:v>19.3876686</c:v>
                </c:pt>
                <c:pt idx="16">
                  <c:v>19.4330397</c:v>
                </c:pt>
                <c:pt idx="17">
                  <c:v>19.5275724</c:v>
                </c:pt>
                <c:pt idx="18">
                  <c:v>19.625857</c:v>
                </c:pt>
                <c:pt idx="19">
                  <c:v>19.6077424</c:v>
                </c:pt>
                <c:pt idx="20">
                  <c:v>19.4280609</c:v>
                </c:pt>
                <c:pt idx="21">
                  <c:v>19.4660618</c:v>
                </c:pt>
                <c:pt idx="22">
                  <c:v>19.5427376</c:v>
                </c:pt>
                <c:pt idx="23">
                  <c:v>19.501806</c:v>
                </c:pt>
              </c:numCache>
            </c:numRef>
          </c:val>
          <c:smooth val="0"/>
        </c:ser>
        <c:marker val="1"/>
        <c:axId val="27739600"/>
        <c:axId val="48329809"/>
      </c:lineChart>
      <c:catAx>
        <c:axId val="102845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51799"/>
        <c:crosses val="autoZero"/>
        <c:auto val="0"/>
        <c:lblOffset val="100"/>
        <c:tickLblSkip val="1"/>
        <c:noMultiLvlLbl val="0"/>
      </c:catAx>
      <c:valAx>
        <c:axId val="25451799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84518"/>
        <c:crossesAt val="1"/>
        <c:crossBetween val="between"/>
        <c:dispUnits/>
      </c:valAx>
      <c:catAx>
        <c:axId val="27739600"/>
        <c:scaling>
          <c:orientation val="minMax"/>
        </c:scaling>
        <c:axPos val="b"/>
        <c:delete val="1"/>
        <c:majorTickMark val="out"/>
        <c:minorTickMark val="none"/>
        <c:tickLblPos val="none"/>
        <c:crossAx val="48329809"/>
        <c:crosses val="autoZero"/>
        <c:auto val="0"/>
        <c:lblOffset val="100"/>
        <c:tickLblSkip val="1"/>
        <c:noMultiLvlLbl val="0"/>
      </c:catAx>
      <c:valAx>
        <c:axId val="48329809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396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93225"/>
          <c:w val="0.973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25"/>
          <c:w val="0.962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25.4742761</c:v>
                </c:pt>
                <c:pt idx="1">
                  <c:v>25.5649949</c:v>
                </c:pt>
                <c:pt idx="2">
                  <c:v>25.6008659</c:v>
                </c:pt>
                <c:pt idx="3">
                  <c:v>25.9058378</c:v>
                </c:pt>
                <c:pt idx="4">
                  <c:v>26.1539565</c:v>
                </c:pt>
                <c:pt idx="5">
                  <c:v>26.3375076</c:v>
                </c:pt>
                <c:pt idx="6">
                  <c:v>26.2766595</c:v>
                </c:pt>
                <c:pt idx="7">
                  <c:v>26.2825007</c:v>
                </c:pt>
                <c:pt idx="8">
                  <c:v>26.3754041</c:v>
                </c:pt>
                <c:pt idx="9">
                  <c:v>26.3733087</c:v>
                </c:pt>
                <c:pt idx="10">
                  <c:v>26.329427</c:v>
                </c:pt>
                <c:pt idx="11">
                  <c:v>26.5700872</c:v>
                </c:pt>
                <c:pt idx="12">
                  <c:v>26.4447304</c:v>
                </c:pt>
                <c:pt idx="13">
                  <c:v>26.0582847</c:v>
                </c:pt>
                <c:pt idx="14">
                  <c:v>26.0063605</c:v>
                </c:pt>
                <c:pt idx="15">
                  <c:v>26.1483069</c:v>
                </c:pt>
                <c:pt idx="16">
                  <c:v>26.2408171</c:v>
                </c:pt>
                <c:pt idx="17">
                  <c:v>26.5443294</c:v>
                </c:pt>
                <c:pt idx="18">
                  <c:v>26.7484962</c:v>
                </c:pt>
                <c:pt idx="19">
                  <c:v>26.7665791</c:v>
                </c:pt>
                <c:pt idx="20">
                  <c:v>26.3447486</c:v>
                </c:pt>
                <c:pt idx="21">
                  <c:v>26.4281477</c:v>
                </c:pt>
                <c:pt idx="22">
                  <c:v>26.5614875</c:v>
                </c:pt>
                <c:pt idx="23">
                  <c:v>26.4214092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25.4241454</c:v>
                </c:pt>
                <c:pt idx="1">
                  <c:v>25.5205214</c:v>
                </c:pt>
                <c:pt idx="2">
                  <c:v>25.5577289</c:v>
                </c:pt>
                <c:pt idx="3">
                  <c:v>25.8184956</c:v>
                </c:pt>
                <c:pt idx="4">
                  <c:v>26.0467342</c:v>
                </c:pt>
                <c:pt idx="5">
                  <c:v>26.231055</c:v>
                </c:pt>
                <c:pt idx="6">
                  <c:v>26.2017807</c:v>
                </c:pt>
                <c:pt idx="7">
                  <c:v>26.2303128</c:v>
                </c:pt>
                <c:pt idx="8">
                  <c:v>26.2972755</c:v>
                </c:pt>
                <c:pt idx="9">
                  <c:v>26.2876265</c:v>
                </c:pt>
                <c:pt idx="10">
                  <c:v>26.2021544</c:v>
                </c:pt>
                <c:pt idx="11">
                  <c:v>26.423758</c:v>
                </c:pt>
                <c:pt idx="12">
                  <c:v>26.2975292</c:v>
                </c:pt>
                <c:pt idx="13">
                  <c:v>25.899114</c:v>
                </c:pt>
                <c:pt idx="14">
                  <c:v>25.8321296</c:v>
                </c:pt>
                <c:pt idx="15">
                  <c:v>25.8874925</c:v>
                </c:pt>
                <c:pt idx="16">
                  <c:v>25.976946</c:v>
                </c:pt>
                <c:pt idx="17">
                  <c:v>26.3454325</c:v>
                </c:pt>
                <c:pt idx="18">
                  <c:v>26.5594531</c:v>
                </c:pt>
                <c:pt idx="19">
                  <c:v>26.5472167</c:v>
                </c:pt>
                <c:pt idx="20">
                  <c:v>26.0682031</c:v>
                </c:pt>
                <c:pt idx="21">
                  <c:v>26.1510024</c:v>
                </c:pt>
                <c:pt idx="22">
                  <c:v>26.2886978</c:v>
                </c:pt>
                <c:pt idx="23">
                  <c:v>26.1129812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25.399198</c:v>
                </c:pt>
                <c:pt idx="1">
                  <c:v>25.4995951</c:v>
                </c:pt>
                <c:pt idx="2">
                  <c:v>25.5172049</c:v>
                </c:pt>
                <c:pt idx="3">
                  <c:v>25.7593328</c:v>
                </c:pt>
                <c:pt idx="4">
                  <c:v>26.0319963</c:v>
                </c:pt>
                <c:pt idx="5">
                  <c:v>26.2486761</c:v>
                </c:pt>
                <c:pt idx="6">
                  <c:v>26.219221</c:v>
                </c:pt>
                <c:pt idx="7">
                  <c:v>26.2264045</c:v>
                </c:pt>
                <c:pt idx="8">
                  <c:v>26.3049769</c:v>
                </c:pt>
                <c:pt idx="9">
                  <c:v>26.3459544</c:v>
                </c:pt>
                <c:pt idx="10">
                  <c:v>26.2840412</c:v>
                </c:pt>
                <c:pt idx="11">
                  <c:v>26.5321697</c:v>
                </c:pt>
                <c:pt idx="12">
                  <c:v>26.407969</c:v>
                </c:pt>
                <c:pt idx="13">
                  <c:v>26.0323348</c:v>
                </c:pt>
                <c:pt idx="14">
                  <c:v>26.0008009</c:v>
                </c:pt>
                <c:pt idx="15">
                  <c:v>26.0740712</c:v>
                </c:pt>
                <c:pt idx="16">
                  <c:v>26.1729257</c:v>
                </c:pt>
                <c:pt idx="17">
                  <c:v>26.4263212</c:v>
                </c:pt>
                <c:pt idx="18">
                  <c:v>26.6735009</c:v>
                </c:pt>
                <c:pt idx="19">
                  <c:v>26.67826</c:v>
                </c:pt>
                <c:pt idx="20">
                  <c:v>26.2340269</c:v>
                </c:pt>
                <c:pt idx="21">
                  <c:v>26.2728774</c:v>
                </c:pt>
                <c:pt idx="22">
                  <c:v>26.4257648</c:v>
                </c:pt>
                <c:pt idx="23">
                  <c:v>26.2960834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40266</c:v>
                </c:pt>
                <c:pt idx="1">
                  <c:v>40267</c:v>
                </c:pt>
                <c:pt idx="2">
                  <c:v>40268</c:v>
                </c:pt>
                <c:pt idx="3">
                  <c:v>40269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40280</c:v>
                </c:pt>
                <c:pt idx="10">
                  <c:v>40281</c:v>
                </c:pt>
                <c:pt idx="11">
                  <c:v>40282</c:v>
                </c:pt>
                <c:pt idx="12">
                  <c:v>40283</c:v>
                </c:pt>
                <c:pt idx="13">
                  <c:v>40284</c:v>
                </c:pt>
                <c:pt idx="14">
                  <c:v>40287</c:v>
                </c:pt>
                <c:pt idx="15">
                  <c:v>40288</c:v>
                </c:pt>
                <c:pt idx="16">
                  <c:v>40289</c:v>
                </c:pt>
                <c:pt idx="17">
                  <c:v>40290</c:v>
                </c:pt>
                <c:pt idx="18">
                  <c:v>40291</c:v>
                </c:pt>
                <c:pt idx="19">
                  <c:v>40294</c:v>
                </c:pt>
                <c:pt idx="20">
                  <c:v>40295</c:v>
                </c:pt>
                <c:pt idx="21">
                  <c:v>40296</c:v>
                </c:pt>
                <c:pt idx="22">
                  <c:v>40297</c:v>
                </c:pt>
                <c:pt idx="23">
                  <c:v>40298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22.1837039</c:v>
                </c:pt>
                <c:pt idx="1">
                  <c:v>22.2518531</c:v>
                </c:pt>
                <c:pt idx="2">
                  <c:v>22.2748108</c:v>
                </c:pt>
                <c:pt idx="3">
                  <c:v>22.4861476</c:v>
                </c:pt>
                <c:pt idx="4">
                  <c:v>22.6953415</c:v>
                </c:pt>
                <c:pt idx="5">
                  <c:v>22.8661707</c:v>
                </c:pt>
                <c:pt idx="6">
                  <c:v>22.8452404</c:v>
                </c:pt>
                <c:pt idx="7">
                  <c:v>22.840011</c:v>
                </c:pt>
                <c:pt idx="8">
                  <c:v>22.9057496</c:v>
                </c:pt>
                <c:pt idx="9">
                  <c:v>22.9174688</c:v>
                </c:pt>
                <c:pt idx="10">
                  <c:v>22.8629713</c:v>
                </c:pt>
                <c:pt idx="11">
                  <c:v>23.0679757</c:v>
                </c:pt>
                <c:pt idx="12">
                  <c:v>22.9655661</c:v>
                </c:pt>
                <c:pt idx="13">
                  <c:v>22.6456492</c:v>
                </c:pt>
                <c:pt idx="14">
                  <c:v>22.599667</c:v>
                </c:pt>
                <c:pt idx="15">
                  <c:v>22.7092269</c:v>
                </c:pt>
                <c:pt idx="16">
                  <c:v>22.8019358</c:v>
                </c:pt>
                <c:pt idx="17">
                  <c:v>23.0673859</c:v>
                </c:pt>
                <c:pt idx="18">
                  <c:v>23.2524665</c:v>
                </c:pt>
                <c:pt idx="19">
                  <c:v>23.2645485</c:v>
                </c:pt>
                <c:pt idx="20">
                  <c:v>22.8907614</c:v>
                </c:pt>
                <c:pt idx="21">
                  <c:v>22.9483416</c:v>
                </c:pt>
                <c:pt idx="22">
                  <c:v>23.0546547</c:v>
                </c:pt>
                <c:pt idx="23">
                  <c:v>22.9266853</c:v>
                </c:pt>
              </c:numCache>
            </c:numRef>
          </c:val>
          <c:smooth val="0"/>
        </c:ser>
        <c:marker val="1"/>
        <c:axId val="32315098"/>
        <c:axId val="22400427"/>
      </c:lineChart>
      <c:catAx>
        <c:axId val="323150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00427"/>
        <c:crosses val="autoZero"/>
        <c:auto val="0"/>
        <c:lblOffset val="100"/>
        <c:tickLblSkip val="1"/>
        <c:noMultiLvlLbl val="0"/>
      </c:catAx>
      <c:valAx>
        <c:axId val="22400427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15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105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1054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838200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76200</xdr:rowOff>
    </xdr:from>
    <xdr:to>
      <xdr:col>6</xdr:col>
      <xdr:colOff>0</xdr:colOff>
      <xdr:row>72</xdr:row>
      <xdr:rowOff>85725</xdr:rowOff>
    </xdr:to>
    <xdr:graphicFrame>
      <xdr:nvGraphicFramePr>
        <xdr:cNvPr id="3" name="Chart 4"/>
        <xdr:cNvGraphicFramePr/>
      </xdr:nvGraphicFramePr>
      <xdr:xfrm>
        <a:off x="0" y="7267575"/>
        <a:ext cx="53149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191"/>
    </row>
    <row r="2" spans="1:6" ht="12.75">
      <c r="A2" s="12"/>
      <c r="F2" s="192"/>
    </row>
    <row r="3" spans="1:6" ht="12.75">
      <c r="A3" s="12"/>
      <c r="F3" s="192"/>
    </row>
    <row r="4" spans="1:6" ht="12.75">
      <c r="A4" s="12"/>
      <c r="F4" s="192"/>
    </row>
    <row r="5" spans="1:6" ht="12.75">
      <c r="A5" s="12"/>
      <c r="F5" s="192"/>
    </row>
    <row r="6" spans="1:6" ht="12.75" customHeight="1">
      <c r="A6" s="12"/>
      <c r="F6" s="192"/>
    </row>
    <row r="7" spans="1:6" ht="12.75" customHeight="1" thickBot="1">
      <c r="A7" s="12"/>
      <c r="D7" s="193"/>
      <c r="E7" s="193"/>
      <c r="F7" s="194"/>
    </row>
    <row r="8" spans="1:6" ht="20.25">
      <c r="A8" s="69" t="s">
        <v>134</v>
      </c>
      <c r="B8" s="70"/>
      <c r="C8" s="71"/>
      <c r="D8" s="71"/>
      <c r="E8" s="71"/>
      <c r="F8" s="72"/>
    </row>
    <row r="9" spans="1:6" ht="16.5">
      <c r="A9" s="22" t="s">
        <v>141</v>
      </c>
      <c r="B9" s="21"/>
      <c r="C9" s="21"/>
      <c r="D9" s="21"/>
      <c r="E9" s="21"/>
      <c r="F9" s="73"/>
    </row>
    <row r="10" spans="1:6" ht="12.75">
      <c r="A10" s="23"/>
      <c r="B10" s="21"/>
      <c r="C10" s="21"/>
      <c r="D10" s="21"/>
      <c r="E10" s="21"/>
      <c r="F10" s="73"/>
    </row>
    <row r="11" spans="1:6" ht="16.5" customHeight="1">
      <c r="A11" s="24" t="s">
        <v>0</v>
      </c>
      <c r="B11" s="25"/>
      <c r="C11" s="25"/>
      <c r="D11" s="25"/>
      <c r="E11" s="25"/>
      <c r="F11" s="74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09" t="s">
        <v>136</v>
      </c>
    </row>
    <row r="14" spans="1:7" ht="12.75">
      <c r="A14" s="31" t="s">
        <v>2</v>
      </c>
      <c r="B14" s="32"/>
      <c r="C14" s="33">
        <v>4503820</v>
      </c>
      <c r="D14" s="33">
        <v>4505016</v>
      </c>
      <c r="E14" s="33">
        <v>4508254</v>
      </c>
      <c r="F14" s="210">
        <v>4514270</v>
      </c>
      <c r="G14" s="13"/>
    </row>
    <row r="15" spans="1:8" ht="12.75">
      <c r="A15" s="31" t="s">
        <v>3</v>
      </c>
      <c r="B15" s="32"/>
      <c r="C15" s="33">
        <v>2694</v>
      </c>
      <c r="D15" s="33">
        <v>3440</v>
      </c>
      <c r="E15" s="33">
        <v>3427</v>
      </c>
      <c r="F15" s="211">
        <v>6180</v>
      </c>
      <c r="G15" s="13"/>
      <c r="H15" s="14"/>
    </row>
    <row r="16" spans="1:7" ht="12.75">
      <c r="A16" s="31" t="s">
        <v>4</v>
      </c>
      <c r="B16" s="34"/>
      <c r="C16" s="33">
        <v>2649</v>
      </c>
      <c r="D16" s="33">
        <v>3383</v>
      </c>
      <c r="E16" s="33">
        <v>3353</v>
      </c>
      <c r="F16" s="211">
        <v>6052</v>
      </c>
      <c r="G16" s="13"/>
    </row>
    <row r="17" spans="1:7" ht="12.75">
      <c r="A17" s="31" t="s">
        <v>5</v>
      </c>
      <c r="B17" s="32"/>
      <c r="C17" s="33">
        <v>45</v>
      </c>
      <c r="D17" s="33">
        <v>57</v>
      </c>
      <c r="E17" s="33">
        <v>74</v>
      </c>
      <c r="F17" s="211">
        <v>128</v>
      </c>
      <c r="G17" s="13"/>
    </row>
    <row r="18" spans="1:7" ht="13.5">
      <c r="A18" s="31" t="s">
        <v>6</v>
      </c>
      <c r="B18" s="35"/>
      <c r="C18" s="36">
        <v>-10.110110110110115</v>
      </c>
      <c r="D18" s="36">
        <v>27.69116555308091</v>
      </c>
      <c r="E18" s="36">
        <v>-0.37790697674419116</v>
      </c>
      <c r="F18" s="212">
        <v>80.33265246571347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13" t="s">
        <v>142</v>
      </c>
      <c r="I20" s="16"/>
    </row>
    <row r="21" spans="1:7" ht="12.75">
      <c r="A21" s="31" t="s">
        <v>8</v>
      </c>
      <c r="B21" s="32"/>
      <c r="C21" s="33">
        <v>72950.61613455412</v>
      </c>
      <c r="D21" s="33">
        <v>72300.20414479279</v>
      </c>
      <c r="E21" s="33">
        <v>73354.19401159932</v>
      </c>
      <c r="F21" s="211">
        <v>72798.258520155</v>
      </c>
      <c r="G21" s="20"/>
    </row>
    <row r="22" spans="1:7" ht="12.75">
      <c r="A22" s="31" t="s">
        <v>9</v>
      </c>
      <c r="B22" s="32"/>
      <c r="C22" s="33">
        <v>72225.41015227902</v>
      </c>
      <c r="D22" s="33">
        <v>71581.40363021242</v>
      </c>
      <c r="E22" s="33">
        <v>72622.09255538235</v>
      </c>
      <c r="F22" s="211">
        <v>72072.38211631747</v>
      </c>
      <c r="G22" s="20"/>
    </row>
    <row r="23" spans="1:6" ht="12.75">
      <c r="A23" s="31" t="s">
        <v>10</v>
      </c>
      <c r="B23" s="32"/>
      <c r="C23" s="33">
        <v>725.2059822751063</v>
      </c>
      <c r="D23" s="33">
        <v>718.8005145804033</v>
      </c>
      <c r="E23" s="33">
        <v>732.1014562169842</v>
      </c>
      <c r="F23" s="211">
        <v>725.8764038375358</v>
      </c>
    </row>
    <row r="24" spans="1:6" ht="13.5">
      <c r="A24" s="31" t="s">
        <v>11</v>
      </c>
      <c r="B24" s="35"/>
      <c r="C24" s="40">
        <v>1.6090598071001105</v>
      </c>
      <c r="D24" s="36">
        <v>-0.8915784735274546</v>
      </c>
      <c r="E24" s="36">
        <v>1.4577965294478856</v>
      </c>
      <c r="F24" s="212">
        <v>-0.7578782630430325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130</v>
      </c>
      <c r="D27" s="39" t="s">
        <v>132</v>
      </c>
      <c r="E27" s="39" t="s">
        <v>135</v>
      </c>
      <c r="F27" s="214" t="s">
        <v>142</v>
      </c>
    </row>
    <row r="28" spans="1:7" ht="12.75">
      <c r="A28" s="31" t="s">
        <v>8</v>
      </c>
      <c r="B28" s="32"/>
      <c r="C28" s="33">
        <v>6126.567912055493</v>
      </c>
      <c r="D28" s="33">
        <v>6167.79030467508</v>
      </c>
      <c r="E28" s="33">
        <v>6182.379979072289</v>
      </c>
      <c r="F28" s="211">
        <v>6225.09647663186</v>
      </c>
      <c r="G28" s="17"/>
    </row>
    <row r="29" spans="1:7" ht="12.75">
      <c r="A29" s="31" t="s">
        <v>9</v>
      </c>
      <c r="B29" s="32"/>
      <c r="C29" s="33">
        <v>6078.961860062636</v>
      </c>
      <c r="D29" s="33">
        <v>6120.283764454865</v>
      </c>
      <c r="E29" s="33">
        <v>6134.356322980549</v>
      </c>
      <c r="F29" s="211">
        <v>6177.185193189873</v>
      </c>
      <c r="G29" s="17"/>
    </row>
    <row r="30" spans="1:8" ht="12.75">
      <c r="A30" s="31" t="s">
        <v>10</v>
      </c>
      <c r="B30" s="32"/>
      <c r="C30" s="33">
        <v>47.606051992858006</v>
      </c>
      <c r="D30" s="33">
        <v>47.5065402202156</v>
      </c>
      <c r="E30" s="33">
        <v>48.023656091741906</v>
      </c>
      <c r="F30" s="211">
        <v>47.9112834419894</v>
      </c>
      <c r="G30" s="17"/>
      <c r="H30" s="18"/>
    </row>
    <row r="31" spans="1:6" ht="13.5">
      <c r="A31" s="31" t="s">
        <v>11</v>
      </c>
      <c r="B31" s="35"/>
      <c r="C31" s="40">
        <v>0.387288171283906</v>
      </c>
      <c r="D31" s="36">
        <v>0.6728464159920788</v>
      </c>
      <c r="E31" s="36">
        <v>0.2365462130927254</v>
      </c>
      <c r="F31" s="212">
        <v>0.6909393745478276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130</v>
      </c>
      <c r="D33" s="39" t="s">
        <v>132</v>
      </c>
      <c r="E33" s="39" t="s">
        <v>135</v>
      </c>
      <c r="F33" s="214" t="s">
        <v>142</v>
      </c>
    </row>
    <row r="34" spans="1:8" ht="12.75">
      <c r="A34" s="31" t="s">
        <v>8</v>
      </c>
      <c r="B34" s="32"/>
      <c r="C34" s="33">
        <v>52123.53926565089</v>
      </c>
      <c r="D34" s="33">
        <v>51522.718668471985</v>
      </c>
      <c r="E34" s="33">
        <v>52169.2049427287</v>
      </c>
      <c r="F34" s="211">
        <v>51785.40846702547</v>
      </c>
      <c r="G34" s="19"/>
      <c r="H34" s="19"/>
    </row>
    <row r="35" spans="1:6" ht="12.75">
      <c r="A35" s="31" t="s">
        <v>9</v>
      </c>
      <c r="B35" s="32"/>
      <c r="C35" s="33">
        <v>51620.503470261</v>
      </c>
      <c r="D35" s="33">
        <v>51023.8668813977</v>
      </c>
      <c r="E35" s="33">
        <v>51664.522513070304</v>
      </c>
      <c r="F35" s="211">
        <v>51284.72912569996</v>
      </c>
    </row>
    <row r="36" spans="1:6" ht="12.75">
      <c r="A36" s="31" t="s">
        <v>10</v>
      </c>
      <c r="B36" s="32"/>
      <c r="C36" s="33">
        <v>503.03579538989493</v>
      </c>
      <c r="D36" s="33">
        <v>498.85178707428463</v>
      </c>
      <c r="E36" s="33">
        <v>504.68242965839954</v>
      </c>
      <c r="F36" s="211">
        <v>500.6793413255068</v>
      </c>
    </row>
    <row r="37" spans="1:6" ht="13.5">
      <c r="A37" s="31" t="s">
        <v>11</v>
      </c>
      <c r="B37" s="35"/>
      <c r="C37" s="40">
        <v>1.6526076053688943</v>
      </c>
      <c r="D37" s="36">
        <v>-1.1526857263410073</v>
      </c>
      <c r="E37" s="36">
        <v>1.2547596302450392</v>
      </c>
      <c r="F37" s="212">
        <v>-0.7356762981620357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99</v>
      </c>
      <c r="B39" s="38"/>
      <c r="C39" s="39" t="s">
        <v>130</v>
      </c>
      <c r="D39" s="39" t="s">
        <v>132</v>
      </c>
      <c r="E39" s="39" t="s">
        <v>135</v>
      </c>
      <c r="F39" s="214" t="s">
        <v>142</v>
      </c>
    </row>
    <row r="40" spans="1:6" ht="12.75">
      <c r="A40" s="31" t="s">
        <v>8</v>
      </c>
      <c r="B40" s="32"/>
      <c r="C40" s="33">
        <v>14700.508956847736</v>
      </c>
      <c r="D40" s="33">
        <v>14609.695171645742</v>
      </c>
      <c r="E40" s="33">
        <v>15002.609089798327</v>
      </c>
      <c r="F40" s="211">
        <v>14787.753576497675</v>
      </c>
    </row>
    <row r="41" spans="1:6" ht="12.75">
      <c r="A41" s="31" t="s">
        <v>9</v>
      </c>
      <c r="B41" s="32"/>
      <c r="C41" s="33">
        <v>14525.944821955383</v>
      </c>
      <c r="D41" s="33">
        <v>14437.252984359842</v>
      </c>
      <c r="E41" s="33">
        <v>14823.21371933149</v>
      </c>
      <c r="F41" s="211">
        <v>14610.467797427636</v>
      </c>
    </row>
    <row r="42" spans="1:6" ht="12.75">
      <c r="A42" s="31" t="s">
        <v>10</v>
      </c>
      <c r="B42" s="32"/>
      <c r="C42" s="33">
        <v>174.56413489235328</v>
      </c>
      <c r="D42" s="33">
        <v>172.442187285903</v>
      </c>
      <c r="E42" s="33">
        <v>179.39537046684282</v>
      </c>
      <c r="F42" s="211">
        <v>177.28577907003952</v>
      </c>
    </row>
    <row r="43" spans="1:6" ht="13.5">
      <c r="A43" s="31" t="s">
        <v>11</v>
      </c>
      <c r="B43" s="35"/>
      <c r="C43" s="40">
        <v>1.9713873911279656</v>
      </c>
      <c r="D43" s="36">
        <v>-0.6177594630809802</v>
      </c>
      <c r="E43" s="36">
        <v>2.6894053129537188</v>
      </c>
      <c r="F43" s="212">
        <v>-1.4321209865206241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6225.09647663186</v>
      </c>
      <c r="D47" s="51">
        <v>51785.40846702547</v>
      </c>
      <c r="E47" s="51">
        <v>14787.753576497675</v>
      </c>
      <c r="F47" s="52">
        <v>72798.258520155</v>
      </c>
    </row>
    <row r="48" spans="1:7" ht="12.75">
      <c r="A48" s="50" t="s">
        <v>15</v>
      </c>
      <c r="B48" s="53"/>
      <c r="C48" s="40">
        <v>86.36606693752302</v>
      </c>
      <c r="D48" s="40">
        <v>78.07866038522045</v>
      </c>
      <c r="E48" s="40">
        <v>72.1619321634673</v>
      </c>
      <c r="F48" s="54">
        <v>77.58544510338373</v>
      </c>
      <c r="G48" s="20"/>
    </row>
    <row r="49" spans="1:7" ht="12.75">
      <c r="A49" s="55" t="s">
        <v>16</v>
      </c>
      <c r="B49" s="53"/>
      <c r="C49" s="40">
        <v>22.57083767418863</v>
      </c>
      <c r="D49" s="40">
        <v>22.098228386456416</v>
      </c>
      <c r="E49" s="40">
        <v>6.058217104224984</v>
      </c>
      <c r="F49" s="54">
        <v>18.880380864332793</v>
      </c>
      <c r="G49" s="20"/>
    </row>
    <row r="50" spans="1:6" ht="12.75">
      <c r="A50" s="55" t="s">
        <v>17</v>
      </c>
      <c r="B50" s="53"/>
      <c r="C50" s="40">
        <v>28.752581488038732</v>
      </c>
      <c r="D50" s="40">
        <v>16.59383003614759</v>
      </c>
      <c r="E50" s="40">
        <v>16.163980813800162</v>
      </c>
      <c r="F50" s="54">
        <v>17.546227770072658</v>
      </c>
    </row>
    <row r="51" spans="1:6" ht="12.75">
      <c r="A51" s="55" t="s">
        <v>18</v>
      </c>
      <c r="B51" s="53"/>
      <c r="C51" s="40">
        <v>28.60846689462479</v>
      </c>
      <c r="D51" s="40">
        <v>32.068113294950535</v>
      </c>
      <c r="E51" s="40">
        <v>44.26922037374965</v>
      </c>
      <c r="F51" s="54">
        <v>34.25072501471705</v>
      </c>
    </row>
    <row r="52" spans="1:6" ht="12.75">
      <c r="A52" s="55" t="s">
        <v>19</v>
      </c>
      <c r="B52" s="53"/>
      <c r="C52" s="40">
        <v>1.414572253462156</v>
      </c>
      <c r="D52" s="40">
        <v>3.437271481784738</v>
      </c>
      <c r="E52" s="40">
        <v>3.2185269948924886</v>
      </c>
      <c r="F52" s="54">
        <v>3.2198729103132075</v>
      </c>
    </row>
    <row r="53" spans="1:6" ht="12.75">
      <c r="A53" s="55" t="s">
        <v>20</v>
      </c>
      <c r="B53" s="53"/>
      <c r="C53" s="40">
        <v>5.0196086272087</v>
      </c>
      <c r="D53" s="40">
        <v>3.8812171858811877</v>
      </c>
      <c r="E53" s="40">
        <v>2.4519868768000204</v>
      </c>
      <c r="F53" s="54">
        <v>3.6882385439480343</v>
      </c>
    </row>
    <row r="54" spans="1:6" ht="12.75">
      <c r="A54" s="56" t="s">
        <v>21</v>
      </c>
      <c r="B54" s="53"/>
      <c r="C54" s="40">
        <v>15.148913235455563</v>
      </c>
      <c r="D54" s="40">
        <v>21.344973077731872</v>
      </c>
      <c r="E54" s="40">
        <v>27.081272314820374</v>
      </c>
      <c r="F54" s="54">
        <v>21.980371646409935</v>
      </c>
    </row>
    <row r="55" spans="1:6" ht="12.75">
      <c r="A55" s="56" t="s">
        <v>22</v>
      </c>
      <c r="B55" s="53"/>
      <c r="C55" s="40">
        <v>-1.5149801729785761</v>
      </c>
      <c r="D55" s="40">
        <v>0.576366537047664</v>
      </c>
      <c r="E55" s="40">
        <v>0.7567955217123199</v>
      </c>
      <c r="F55" s="54">
        <v>0.43418325020632187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142</v>
      </c>
      <c r="C58" s="173">
        <v>15.0204899</v>
      </c>
      <c r="D58" s="173">
        <v>14.1302482</v>
      </c>
      <c r="E58" s="173">
        <v>14.4039442</v>
      </c>
      <c r="F58" s="206">
        <v>14.0510475</v>
      </c>
    </row>
    <row r="59" spans="1:6" ht="13.5">
      <c r="A59" s="63"/>
      <c r="B59" s="64" t="s">
        <v>135</v>
      </c>
      <c r="C59" s="174">
        <v>15.0630448</v>
      </c>
      <c r="D59" s="174">
        <v>14.1591031</v>
      </c>
      <c r="E59" s="174">
        <v>14.4416322</v>
      </c>
      <c r="F59" s="207">
        <v>14.0737267</v>
      </c>
    </row>
    <row r="60" spans="1:6" ht="13.5">
      <c r="A60" s="60" t="s">
        <v>94</v>
      </c>
      <c r="B60" s="61" t="s">
        <v>142</v>
      </c>
      <c r="C60" s="173">
        <v>94.5474855</v>
      </c>
      <c r="D60" s="173">
        <v>103.0487101</v>
      </c>
      <c r="E60" s="173">
        <v>19.501806</v>
      </c>
      <c r="F60" s="206">
        <v>97.2317246</v>
      </c>
    </row>
    <row r="61" spans="1:6" ht="13.5">
      <c r="A61" s="63"/>
      <c r="B61" s="64" t="s">
        <v>135</v>
      </c>
      <c r="C61" s="174">
        <v>95.0752905</v>
      </c>
      <c r="D61" s="174">
        <v>104.0000076</v>
      </c>
      <c r="E61" s="174">
        <v>19.625857</v>
      </c>
      <c r="F61" s="207">
        <v>97.8256782</v>
      </c>
    </row>
    <row r="62" spans="1:6" ht="13.5">
      <c r="A62" s="56" t="s">
        <v>95</v>
      </c>
      <c r="B62" s="65" t="s">
        <v>142</v>
      </c>
      <c r="C62" s="62">
        <v>26.4214092</v>
      </c>
      <c r="D62" s="62">
        <v>26.1129812</v>
      </c>
      <c r="E62" s="62">
        <v>26.2960834</v>
      </c>
      <c r="F62" s="208">
        <v>22.9266853</v>
      </c>
    </row>
    <row r="63" spans="1:6" ht="13.5">
      <c r="A63" s="63"/>
      <c r="B63" s="64" t="s">
        <v>135</v>
      </c>
      <c r="C63" s="174">
        <v>26.7484962</v>
      </c>
      <c r="D63" s="174">
        <v>26.5594531</v>
      </c>
      <c r="E63" s="174">
        <v>26.6735009</v>
      </c>
      <c r="F63" s="207">
        <v>23.2524665</v>
      </c>
    </row>
    <row r="64" spans="1:6" ht="14.25" thickBot="1">
      <c r="A64" s="66" t="s">
        <v>27</v>
      </c>
      <c r="B64" s="67"/>
      <c r="C64" s="67"/>
      <c r="D64" s="67"/>
      <c r="E64" s="67"/>
      <c r="F64" s="6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2" customWidth="1"/>
    <col min="6" max="6" width="8.8515625" style="75" customWidth="1"/>
    <col min="7" max="7" width="11.421875" style="75" customWidth="1"/>
    <col min="8" max="16384" width="11.421875" style="102" customWidth="1"/>
  </cols>
  <sheetData>
    <row r="6" ht="13.5" thickBot="1"/>
    <row r="7" spans="1:5" ht="15.75">
      <c r="A7" s="103" t="s">
        <v>82</v>
      </c>
      <c r="B7" s="148"/>
      <c r="C7" s="104"/>
      <c r="D7" s="105"/>
      <c r="E7" s="149"/>
    </row>
    <row r="8" spans="1:5" ht="20.25">
      <c r="A8" s="150" t="s">
        <v>83</v>
      </c>
      <c r="B8" s="151"/>
      <c r="C8" s="109"/>
      <c r="D8" s="110"/>
      <c r="E8" s="152"/>
    </row>
    <row r="9" spans="1:5" ht="4.5" customHeight="1">
      <c r="A9" s="153"/>
      <c r="B9" s="154"/>
      <c r="C9" s="155"/>
      <c r="D9" s="156"/>
      <c r="E9" s="157"/>
    </row>
    <row r="10" spans="1:5" ht="12.75">
      <c r="A10" s="158"/>
      <c r="B10" s="159" t="s">
        <v>23</v>
      </c>
      <c r="C10" s="159" t="s">
        <v>24</v>
      </c>
      <c r="D10" s="159" t="s">
        <v>25</v>
      </c>
      <c r="E10" s="160" t="s">
        <v>26</v>
      </c>
    </row>
    <row r="11" spans="1:5" ht="12.75">
      <c r="A11" s="161">
        <v>40266</v>
      </c>
      <c r="B11" s="162">
        <v>25.4742761</v>
      </c>
      <c r="C11" s="162">
        <v>25.4241454</v>
      </c>
      <c r="D11" s="162">
        <v>25.399198</v>
      </c>
      <c r="E11" s="163">
        <v>22.1837039</v>
      </c>
    </row>
    <row r="12" spans="1:8" ht="12.75">
      <c r="A12" s="161">
        <v>40267</v>
      </c>
      <c r="B12" s="162">
        <v>25.5649949</v>
      </c>
      <c r="C12" s="162">
        <v>25.5205214</v>
      </c>
      <c r="D12" s="162">
        <v>25.4995951</v>
      </c>
      <c r="E12" s="163">
        <v>22.2518531</v>
      </c>
      <c r="G12" s="164"/>
      <c r="H12" s="165"/>
    </row>
    <row r="13" spans="1:8" ht="12.75">
      <c r="A13" s="161">
        <v>40268</v>
      </c>
      <c r="B13" s="162">
        <v>25.6008659</v>
      </c>
      <c r="C13" s="162">
        <v>25.5577289</v>
      </c>
      <c r="D13" s="162">
        <v>25.5172049</v>
      </c>
      <c r="E13" s="163">
        <v>22.2748108</v>
      </c>
      <c r="G13" s="164"/>
      <c r="H13" s="165"/>
    </row>
    <row r="14" spans="1:5" ht="12.75">
      <c r="A14" s="166">
        <v>40269</v>
      </c>
      <c r="B14" s="167">
        <v>25.9058378</v>
      </c>
      <c r="C14" s="167">
        <v>25.8184956</v>
      </c>
      <c r="D14" s="167">
        <v>25.7593328</v>
      </c>
      <c r="E14" s="168">
        <v>22.4861476</v>
      </c>
    </row>
    <row r="15" spans="1:5" ht="12.75">
      <c r="A15" s="161">
        <v>40273</v>
      </c>
      <c r="B15" s="162">
        <v>26.1539565</v>
      </c>
      <c r="C15" s="162">
        <v>26.0467342</v>
      </c>
      <c r="D15" s="162">
        <v>26.0319963</v>
      </c>
      <c r="E15" s="163">
        <v>22.6953415</v>
      </c>
    </row>
    <row r="16" spans="1:5" ht="12.75">
      <c r="A16" s="161">
        <v>40274</v>
      </c>
      <c r="B16" s="162">
        <v>26.3375076</v>
      </c>
      <c r="C16" s="162">
        <v>26.231055</v>
      </c>
      <c r="D16" s="162">
        <v>26.2486761</v>
      </c>
      <c r="E16" s="163">
        <v>22.8661707</v>
      </c>
    </row>
    <row r="17" spans="1:5" ht="12.75">
      <c r="A17" s="161">
        <v>40275</v>
      </c>
      <c r="B17" s="162">
        <v>26.2766595</v>
      </c>
      <c r="C17" s="162">
        <v>26.2017807</v>
      </c>
      <c r="D17" s="162">
        <v>26.219221</v>
      </c>
      <c r="E17" s="163">
        <v>22.8452404</v>
      </c>
    </row>
    <row r="18" spans="1:5" ht="12.75" customHeight="1">
      <c r="A18" s="161">
        <v>40276</v>
      </c>
      <c r="B18" s="162">
        <v>26.2825007</v>
      </c>
      <c r="C18" s="162">
        <v>26.2303128</v>
      </c>
      <c r="D18" s="162">
        <v>26.2264045</v>
      </c>
      <c r="E18" s="163">
        <v>22.840011</v>
      </c>
    </row>
    <row r="19" spans="1:5" ht="12.75" customHeight="1">
      <c r="A19" s="166">
        <v>40277</v>
      </c>
      <c r="B19" s="167">
        <v>26.3754041</v>
      </c>
      <c r="C19" s="167">
        <v>26.2972755</v>
      </c>
      <c r="D19" s="167">
        <v>26.3049769</v>
      </c>
      <c r="E19" s="168">
        <v>22.9057496</v>
      </c>
    </row>
    <row r="20" spans="1:5" ht="12.75" customHeight="1">
      <c r="A20" s="161">
        <v>40280</v>
      </c>
      <c r="B20" s="162">
        <v>26.3733087</v>
      </c>
      <c r="C20" s="162">
        <v>26.2876265</v>
      </c>
      <c r="D20" s="162">
        <v>26.3459544</v>
      </c>
      <c r="E20" s="163">
        <v>22.9174688</v>
      </c>
    </row>
    <row r="21" spans="1:5" ht="12.75" customHeight="1">
      <c r="A21" s="161">
        <v>40281</v>
      </c>
      <c r="B21" s="162">
        <v>26.329427</v>
      </c>
      <c r="C21" s="162">
        <v>26.2021544</v>
      </c>
      <c r="D21" s="162">
        <v>26.2840412</v>
      </c>
      <c r="E21" s="163">
        <v>22.8629713</v>
      </c>
    </row>
    <row r="22" spans="1:5" ht="12.75" customHeight="1">
      <c r="A22" s="161">
        <v>40282</v>
      </c>
      <c r="B22" s="162">
        <v>26.5700872</v>
      </c>
      <c r="C22" s="162">
        <v>26.423758</v>
      </c>
      <c r="D22" s="162">
        <v>26.5321697</v>
      </c>
      <c r="E22" s="163">
        <v>23.0679757</v>
      </c>
    </row>
    <row r="23" spans="1:5" ht="12.75" customHeight="1">
      <c r="A23" s="161">
        <v>40283</v>
      </c>
      <c r="B23" s="162">
        <v>26.4447304</v>
      </c>
      <c r="C23" s="162">
        <v>26.2975292</v>
      </c>
      <c r="D23" s="162">
        <v>26.407969</v>
      </c>
      <c r="E23" s="163">
        <v>22.9655661</v>
      </c>
    </row>
    <row r="24" spans="1:5" ht="12.75" customHeight="1">
      <c r="A24" s="166">
        <v>40284</v>
      </c>
      <c r="B24" s="167">
        <v>26.0582847</v>
      </c>
      <c r="C24" s="167">
        <v>25.899114</v>
      </c>
      <c r="D24" s="167">
        <v>26.0323348</v>
      </c>
      <c r="E24" s="168">
        <v>22.6456492</v>
      </c>
    </row>
    <row r="25" spans="1:5" ht="12.75" customHeight="1">
      <c r="A25" s="161">
        <v>40287</v>
      </c>
      <c r="B25" s="162">
        <v>26.0063605</v>
      </c>
      <c r="C25" s="162">
        <v>25.8321296</v>
      </c>
      <c r="D25" s="162">
        <v>26.0008009</v>
      </c>
      <c r="E25" s="163">
        <v>22.599667</v>
      </c>
    </row>
    <row r="26" spans="1:5" ht="12.75" customHeight="1">
      <c r="A26" s="161">
        <v>40288</v>
      </c>
      <c r="B26" s="162">
        <v>26.1483069</v>
      </c>
      <c r="C26" s="162">
        <v>25.8874925</v>
      </c>
      <c r="D26" s="162">
        <v>26.0740712</v>
      </c>
      <c r="E26" s="163">
        <v>22.7092269</v>
      </c>
    </row>
    <row r="27" spans="1:5" ht="12.75" customHeight="1">
      <c r="A27" s="161">
        <v>40289</v>
      </c>
      <c r="B27" s="162">
        <v>26.2408171</v>
      </c>
      <c r="C27" s="162">
        <v>25.976946</v>
      </c>
      <c r="D27" s="162">
        <v>26.1729257</v>
      </c>
      <c r="E27" s="163">
        <v>22.8019358</v>
      </c>
    </row>
    <row r="28" spans="1:5" ht="12.75" customHeight="1">
      <c r="A28" s="161">
        <v>40290</v>
      </c>
      <c r="B28" s="162">
        <v>26.5443294</v>
      </c>
      <c r="C28" s="162">
        <v>26.3454325</v>
      </c>
      <c r="D28" s="162">
        <v>26.4263212</v>
      </c>
      <c r="E28" s="163">
        <v>23.0673859</v>
      </c>
    </row>
    <row r="29" spans="1:5" ht="12.75" customHeight="1">
      <c r="A29" s="166">
        <v>40291</v>
      </c>
      <c r="B29" s="167">
        <v>26.7484962</v>
      </c>
      <c r="C29" s="167">
        <v>26.5594531</v>
      </c>
      <c r="D29" s="167">
        <v>26.6735009</v>
      </c>
      <c r="E29" s="168">
        <v>23.2524665</v>
      </c>
    </row>
    <row r="30" spans="1:5" ht="12.75" customHeight="1">
      <c r="A30" s="161">
        <v>40294</v>
      </c>
      <c r="B30" s="162">
        <v>26.7665791</v>
      </c>
      <c r="C30" s="162">
        <v>26.5472167</v>
      </c>
      <c r="D30" s="162">
        <v>26.67826</v>
      </c>
      <c r="E30" s="163">
        <v>23.2645485</v>
      </c>
    </row>
    <row r="31" spans="1:5" ht="12.75" customHeight="1">
      <c r="A31" s="161">
        <v>40295</v>
      </c>
      <c r="B31" s="162">
        <v>26.3447486</v>
      </c>
      <c r="C31" s="162">
        <v>26.0682031</v>
      </c>
      <c r="D31" s="162">
        <v>26.2340269</v>
      </c>
      <c r="E31" s="163">
        <v>22.8907614</v>
      </c>
    </row>
    <row r="32" spans="1:5" ht="12.75" customHeight="1">
      <c r="A32" s="161">
        <v>40296</v>
      </c>
      <c r="B32" s="162">
        <v>26.4281477</v>
      </c>
      <c r="C32" s="162">
        <v>26.1510024</v>
      </c>
      <c r="D32" s="162">
        <v>26.2728774</v>
      </c>
      <c r="E32" s="163">
        <v>22.9483416</v>
      </c>
    </row>
    <row r="33" spans="1:5" ht="12.75" customHeight="1">
      <c r="A33" s="161">
        <v>40297</v>
      </c>
      <c r="B33" s="162">
        <v>26.5614875</v>
      </c>
      <c r="C33" s="162">
        <v>26.2886978</v>
      </c>
      <c r="D33" s="162">
        <v>26.4257648</v>
      </c>
      <c r="E33" s="163">
        <v>23.0546547</v>
      </c>
    </row>
    <row r="34" spans="1:5" ht="12.75" customHeight="1" thickBot="1">
      <c r="A34" s="203">
        <v>40298</v>
      </c>
      <c r="B34" s="204">
        <v>26.4214092</v>
      </c>
      <c r="C34" s="204">
        <v>26.1129812</v>
      </c>
      <c r="D34" s="204">
        <v>26.2960834</v>
      </c>
      <c r="E34" s="205">
        <v>22.9266853</v>
      </c>
    </row>
    <row r="35" spans="1:5" ht="50.25" customHeight="1">
      <c r="A35" s="230" t="s">
        <v>103</v>
      </c>
      <c r="B35" s="231"/>
      <c r="C35" s="231"/>
      <c r="D35" s="231"/>
      <c r="E35" s="231"/>
    </row>
    <row r="36" spans="1:5" ht="17.25" customHeight="1">
      <c r="A36" s="169"/>
      <c r="B36" s="170"/>
      <c r="C36" s="170"/>
      <c r="D36" s="170"/>
      <c r="E36" s="170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5" customWidth="1"/>
    <col min="2" max="2" width="13.00390625" style="75" customWidth="1"/>
    <col min="3" max="6" width="12.57421875" style="75" customWidth="1"/>
    <col min="7" max="16384" width="11.421875" style="75" customWidth="1"/>
  </cols>
  <sheetData>
    <row r="8" spans="1:6" ht="12.75">
      <c r="A8" s="224" t="s">
        <v>28</v>
      </c>
      <c r="B8" s="224"/>
      <c r="C8" s="224"/>
      <c r="D8" s="224"/>
      <c r="E8" s="224"/>
      <c r="F8" s="224"/>
    </row>
    <row r="9" spans="1:6" ht="12.75">
      <c r="A9" s="224"/>
      <c r="B9" s="224"/>
      <c r="C9" s="224"/>
      <c r="D9" s="224"/>
      <c r="E9" s="224"/>
      <c r="F9" s="224"/>
    </row>
    <row r="10" spans="1:6" ht="12.75" customHeight="1">
      <c r="A10" s="222" t="s">
        <v>137</v>
      </c>
      <c r="B10" s="223"/>
      <c r="C10" s="223"/>
      <c r="D10" s="223"/>
      <c r="E10" s="223"/>
      <c r="F10" s="223"/>
    </row>
    <row r="11" spans="1:6" ht="12.75">
      <c r="A11" s="223"/>
      <c r="B11" s="223"/>
      <c r="C11" s="223"/>
      <c r="D11" s="223"/>
      <c r="E11" s="223"/>
      <c r="F11" s="223"/>
    </row>
    <row r="12" spans="1:6" ht="12.75">
      <c r="A12" s="223"/>
      <c r="B12" s="223"/>
      <c r="C12" s="223"/>
      <c r="D12" s="223"/>
      <c r="E12" s="223"/>
      <c r="F12" s="223"/>
    </row>
    <row r="13" spans="1:6" ht="12.75">
      <c r="A13" s="223"/>
      <c r="B13" s="223"/>
      <c r="C13" s="223"/>
      <c r="D13" s="223"/>
      <c r="E13" s="223"/>
      <c r="F13" s="223"/>
    </row>
    <row r="14" spans="1:6" ht="12.75">
      <c r="A14" s="223"/>
      <c r="B14" s="223"/>
      <c r="C14" s="223"/>
      <c r="D14" s="223"/>
      <c r="E14" s="223"/>
      <c r="F14" s="223"/>
    </row>
    <row r="15" spans="1:6" ht="12.75">
      <c r="A15" s="223"/>
      <c r="B15" s="223"/>
      <c r="C15" s="223"/>
      <c r="D15" s="223"/>
      <c r="E15" s="223"/>
      <c r="F15" s="223"/>
    </row>
    <row r="16" spans="1:6" ht="7.5" customHeight="1">
      <c r="A16" s="223"/>
      <c r="B16" s="223"/>
      <c r="C16" s="223"/>
      <c r="D16" s="223"/>
      <c r="E16" s="223"/>
      <c r="F16" s="223"/>
    </row>
    <row r="17" ht="13.5" thickBot="1"/>
    <row r="18" spans="1:6" ht="14.25">
      <c r="A18" s="86" t="s">
        <v>29</v>
      </c>
      <c r="B18" s="87"/>
      <c r="C18" s="87"/>
      <c r="D18" s="87"/>
      <c r="E18" s="87"/>
      <c r="F18" s="88"/>
    </row>
    <row r="19" spans="1:6" ht="20.25">
      <c r="A19" s="24" t="s">
        <v>30</v>
      </c>
      <c r="B19" s="77"/>
      <c r="C19" s="77"/>
      <c r="D19" s="25"/>
      <c r="E19" s="78"/>
      <c r="F19" s="89"/>
    </row>
    <row r="20" spans="1:6" ht="12.75">
      <c r="A20" s="90"/>
      <c r="B20" s="91"/>
      <c r="C20" s="91"/>
      <c r="D20" s="91"/>
      <c r="E20" s="92"/>
      <c r="F20" s="93"/>
    </row>
    <row r="21" spans="1:6" ht="38.25" customHeight="1">
      <c r="A21" s="94"/>
      <c r="B21" s="79"/>
      <c r="C21" s="80" t="s">
        <v>129</v>
      </c>
      <c r="D21" s="80" t="s">
        <v>131</v>
      </c>
      <c r="E21" s="80" t="s">
        <v>133</v>
      </c>
      <c r="F21" s="215" t="s">
        <v>136</v>
      </c>
    </row>
    <row r="22" spans="1:6" ht="13.5">
      <c r="A22" s="95" t="s">
        <v>23</v>
      </c>
      <c r="B22" s="81" t="s">
        <v>31</v>
      </c>
      <c r="C22" s="197">
        <v>778</v>
      </c>
      <c r="D22" s="197">
        <v>1210</v>
      </c>
      <c r="E22" s="197">
        <v>1277</v>
      </c>
      <c r="F22" s="216">
        <v>2244</v>
      </c>
    </row>
    <row r="23" spans="1:6" ht="13.5">
      <c r="A23" s="96"/>
      <c r="B23" s="82" t="s">
        <v>32</v>
      </c>
      <c r="C23" s="198">
        <v>7</v>
      </c>
      <c r="D23" s="198">
        <v>5</v>
      </c>
      <c r="E23" s="198">
        <v>7</v>
      </c>
      <c r="F23" s="217">
        <v>10</v>
      </c>
    </row>
    <row r="24" spans="1:6" ht="13.5">
      <c r="A24" s="97" t="s">
        <v>24</v>
      </c>
      <c r="B24" s="84" t="s">
        <v>31</v>
      </c>
      <c r="C24" s="199">
        <v>824</v>
      </c>
      <c r="D24" s="199">
        <v>703</v>
      </c>
      <c r="E24" s="199">
        <v>713</v>
      </c>
      <c r="F24" s="218">
        <v>1409</v>
      </c>
    </row>
    <row r="25" spans="1:6" ht="13.5">
      <c r="A25" s="96"/>
      <c r="B25" s="82" t="s">
        <v>32</v>
      </c>
      <c r="C25" s="198">
        <v>15</v>
      </c>
      <c r="D25" s="198">
        <v>8</v>
      </c>
      <c r="E25" s="198">
        <v>5</v>
      </c>
      <c r="F25" s="217">
        <v>10</v>
      </c>
    </row>
    <row r="26" spans="1:6" ht="13.5">
      <c r="A26" s="97" t="s">
        <v>25</v>
      </c>
      <c r="B26" s="84" t="s">
        <v>31</v>
      </c>
      <c r="C26" s="199">
        <v>731</v>
      </c>
      <c r="D26" s="199">
        <v>885</v>
      </c>
      <c r="E26" s="199">
        <v>863</v>
      </c>
      <c r="F26" s="218">
        <v>1548</v>
      </c>
    </row>
    <row r="27" spans="1:6" ht="13.5">
      <c r="A27" s="96"/>
      <c r="B27" s="82" t="s">
        <v>32</v>
      </c>
      <c r="C27" s="198">
        <v>21</v>
      </c>
      <c r="D27" s="198">
        <v>43</v>
      </c>
      <c r="E27" s="198">
        <v>59</v>
      </c>
      <c r="F27" s="217">
        <v>104</v>
      </c>
    </row>
    <row r="28" spans="1:6" ht="13.5">
      <c r="A28" s="97" t="s">
        <v>26</v>
      </c>
      <c r="B28" s="84" t="s">
        <v>31</v>
      </c>
      <c r="C28" s="199">
        <v>316</v>
      </c>
      <c r="D28" s="199">
        <v>585</v>
      </c>
      <c r="E28" s="199">
        <v>500</v>
      </c>
      <c r="F28" s="218">
        <v>851</v>
      </c>
    </row>
    <row r="29" spans="1:6" ht="13.5">
      <c r="A29" s="96"/>
      <c r="B29" s="82" t="s">
        <v>32</v>
      </c>
      <c r="C29" s="198">
        <v>2</v>
      </c>
      <c r="D29" s="198">
        <v>1</v>
      </c>
      <c r="E29" s="198">
        <v>3</v>
      </c>
      <c r="F29" s="217">
        <v>4</v>
      </c>
    </row>
    <row r="30" spans="1:6" ht="13.5">
      <c r="A30" s="97" t="s">
        <v>33</v>
      </c>
      <c r="B30" s="83" t="s">
        <v>31</v>
      </c>
      <c r="C30" s="200">
        <v>2649</v>
      </c>
      <c r="D30" s="200">
        <v>3383</v>
      </c>
      <c r="E30" s="200">
        <v>3353</v>
      </c>
      <c r="F30" s="219">
        <v>6052</v>
      </c>
    </row>
    <row r="31" spans="1:6" ht="13.5">
      <c r="A31" s="98"/>
      <c r="B31" s="85" t="s">
        <v>32</v>
      </c>
      <c r="C31" s="200">
        <v>45</v>
      </c>
      <c r="D31" s="200">
        <v>57</v>
      </c>
      <c r="E31" s="200">
        <v>74</v>
      </c>
      <c r="F31" s="220">
        <v>128</v>
      </c>
    </row>
    <row r="32" spans="1:6" ht="14.25" thickBot="1">
      <c r="A32" s="99" t="s">
        <v>14</v>
      </c>
      <c r="B32" s="100"/>
      <c r="C32" s="201">
        <v>2694</v>
      </c>
      <c r="D32" s="201">
        <v>3440</v>
      </c>
      <c r="E32" s="201">
        <v>3427</v>
      </c>
      <c r="F32" s="221">
        <v>6180</v>
      </c>
    </row>
    <row r="33" ht="13.5">
      <c r="A33" s="76"/>
    </row>
    <row r="34" ht="32.25" customHeight="1">
      <c r="A34" s="1" t="s">
        <v>143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F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5" customWidth="1"/>
    <col min="7" max="16384" width="11.421875" style="75" customWidth="1"/>
  </cols>
  <sheetData>
    <row r="8" spans="1:6" ht="12.75">
      <c r="A8" s="224" t="s">
        <v>84</v>
      </c>
      <c r="B8" s="224"/>
      <c r="C8" s="224"/>
      <c r="D8" s="224"/>
      <c r="E8" s="224"/>
      <c r="F8" s="224"/>
    </row>
    <row r="9" spans="1:6" ht="12.75">
      <c r="A9" s="224"/>
      <c r="B9" s="224"/>
      <c r="C9" s="224"/>
      <c r="D9" s="224"/>
      <c r="E9" s="224"/>
      <c r="F9" s="224"/>
    </row>
    <row r="10" spans="1:6" ht="12.75" customHeight="1">
      <c r="A10" s="222" t="s">
        <v>138</v>
      </c>
      <c r="B10" s="226"/>
      <c r="C10" s="226"/>
      <c r="D10" s="226"/>
      <c r="E10" s="226"/>
      <c r="F10" s="226"/>
    </row>
    <row r="11" spans="1:6" ht="12.75">
      <c r="A11" s="226"/>
      <c r="B11" s="226"/>
      <c r="C11" s="226"/>
      <c r="D11" s="226"/>
      <c r="E11" s="226"/>
      <c r="F11" s="226"/>
    </row>
    <row r="12" spans="1:6" ht="12.75">
      <c r="A12" s="226"/>
      <c r="B12" s="226"/>
      <c r="C12" s="226"/>
      <c r="D12" s="226"/>
      <c r="E12" s="226"/>
      <c r="F12" s="226"/>
    </row>
    <row r="13" spans="1:6" ht="12.75">
      <c r="A13" s="226"/>
      <c r="B13" s="226"/>
      <c r="C13" s="226"/>
      <c r="D13" s="226"/>
      <c r="E13" s="226"/>
      <c r="F13" s="226"/>
    </row>
    <row r="14" spans="1:6" ht="12.75">
      <c r="A14" s="226"/>
      <c r="B14" s="226"/>
      <c r="C14" s="226"/>
      <c r="D14" s="226"/>
      <c r="E14" s="226"/>
      <c r="F14" s="226"/>
    </row>
    <row r="15" spans="1:6" ht="23.25" customHeight="1">
      <c r="A15" s="226"/>
      <c r="B15" s="226"/>
      <c r="C15" s="226"/>
      <c r="D15" s="226"/>
      <c r="E15" s="226"/>
      <c r="F15" s="226"/>
    </row>
    <row r="36" spans="1:6" ht="12.75">
      <c r="A36" s="224" t="s">
        <v>85</v>
      </c>
      <c r="B36" s="224"/>
      <c r="C36" s="224"/>
      <c r="D36" s="224"/>
      <c r="E36" s="224"/>
      <c r="F36" s="224"/>
    </row>
    <row r="37" spans="1:6" ht="12.75">
      <c r="A37" s="224"/>
      <c r="B37" s="224"/>
      <c r="C37" s="224"/>
      <c r="D37" s="224"/>
      <c r="E37" s="224"/>
      <c r="F37" s="224"/>
    </row>
    <row r="38" spans="1:6" ht="12.75" customHeight="1">
      <c r="A38" s="222" t="s">
        <v>139</v>
      </c>
      <c r="B38" s="226"/>
      <c r="C38" s="226"/>
      <c r="D38" s="226"/>
      <c r="E38" s="226"/>
      <c r="F38" s="226"/>
    </row>
    <row r="39" spans="1:6" ht="12.75">
      <c r="A39" s="226"/>
      <c r="B39" s="226"/>
      <c r="C39" s="226"/>
      <c r="D39" s="226"/>
      <c r="E39" s="226"/>
      <c r="F39" s="226"/>
    </row>
    <row r="40" spans="1:6" ht="12.75">
      <c r="A40" s="226"/>
      <c r="B40" s="226"/>
      <c r="C40" s="226"/>
      <c r="D40" s="226"/>
      <c r="E40" s="226"/>
      <c r="F40" s="226"/>
    </row>
    <row r="41" spans="1:6" ht="12.75">
      <c r="A41" s="226"/>
      <c r="B41" s="226"/>
      <c r="C41" s="226"/>
      <c r="D41" s="226"/>
      <c r="E41" s="226"/>
      <c r="F41" s="226"/>
    </row>
    <row r="42" spans="1:6" ht="12.75">
      <c r="A42" s="226"/>
      <c r="B42" s="226"/>
      <c r="C42" s="226"/>
      <c r="D42" s="226"/>
      <c r="E42" s="226"/>
      <c r="F42" s="226"/>
    </row>
    <row r="43" spans="1:6" ht="15.75" customHeight="1">
      <c r="A43" s="226"/>
      <c r="B43" s="226"/>
      <c r="C43" s="226"/>
      <c r="D43" s="226"/>
      <c r="E43" s="226"/>
      <c r="F43" s="226"/>
    </row>
    <row r="44" spans="1:6" ht="4.5" customHeight="1">
      <c r="A44" s="225"/>
      <c r="B44" s="225"/>
      <c r="C44" s="225"/>
      <c r="D44" s="225"/>
      <c r="E44" s="225"/>
      <c r="F44" s="225"/>
    </row>
    <row r="45" spans="1:6" ht="12.75" customHeight="1" hidden="1">
      <c r="A45" s="225"/>
      <c r="B45" s="225"/>
      <c r="C45" s="225"/>
      <c r="D45" s="225"/>
      <c r="E45" s="225"/>
      <c r="F45" s="225"/>
    </row>
    <row r="47" ht="12.75">
      <c r="A47" s="190" t="str">
        <f>CONCATENATE("TOTAL CARTERA ADMINISTRADA POR INSTRUMENTO FINANCIERO","                                ",MID(R!F20,SEARCH("Al",R!F20)+0,LEN(R!F20)))</f>
        <v>TOTAL CARTERA ADMINISTRADA POR INSTRUMENTO FINANCIERO                                Al 30 de Abril</v>
      </c>
    </row>
    <row r="49" spans="1:2" ht="12.75">
      <c r="A49" s="2" t="s">
        <v>87</v>
      </c>
      <c r="B49" s="3" t="str">
        <f>+CONCATENATE("TOTAL CARTERA ADMINISTRADA POR INSTRUMENTO FINANCIERO","    ",MID(R!F20,SEARCH("Al",R!F20)+0,LEN(R!F20)))</f>
        <v>TOTAL CARTERA ADMINISTRADA POR INSTRUMENTO FINANCIERO    Al 30 de Abril</v>
      </c>
    </row>
    <row r="50" spans="1:2" ht="12.75">
      <c r="A50" s="4" t="s">
        <v>88</v>
      </c>
      <c r="B50" s="5">
        <f>+'Total Fondo'!$K$22</f>
        <v>4.099612068976393</v>
      </c>
    </row>
    <row r="51" spans="1:2" ht="12.75">
      <c r="A51" s="4" t="s">
        <v>42</v>
      </c>
      <c r="B51" s="5">
        <f>+'Total Fondo'!$K$18</f>
        <v>18.73730846683449</v>
      </c>
    </row>
    <row r="52" spans="1:2" ht="12.75">
      <c r="A52" s="4" t="s">
        <v>43</v>
      </c>
      <c r="B52" s="5">
        <f>+'Total Fondo'!$K$19</f>
        <v>0</v>
      </c>
    </row>
    <row r="53" spans="1:2" ht="12.75">
      <c r="A53" s="4" t="s">
        <v>41</v>
      </c>
      <c r="B53" s="5">
        <f>+'Total Fondo'!$K$17</f>
        <v>0.14307239749830522</v>
      </c>
    </row>
    <row r="54" spans="1:2" ht="12.75">
      <c r="A54" s="4" t="s">
        <v>46</v>
      </c>
      <c r="B54" s="5">
        <f>+'Total Fondo'!$K$25</f>
        <v>0.38836684696736773</v>
      </c>
    </row>
    <row r="55" spans="1:2" ht="12.75">
      <c r="A55" s="4" t="s">
        <v>116</v>
      </c>
      <c r="B55" s="5">
        <f>+'Total Fondo'!$K$40+'Total Fondo'!$K$31</f>
        <v>23.430023742140733</v>
      </c>
    </row>
    <row r="56" spans="1:2" ht="12.75">
      <c r="A56" s="4" t="s">
        <v>110</v>
      </c>
      <c r="B56" s="5">
        <f>+'Total Fondo'!$K$30</f>
        <v>7.691426395660443</v>
      </c>
    </row>
    <row r="57" spans="1:2" ht="12.75">
      <c r="A57" s="4" t="s">
        <v>54</v>
      </c>
      <c r="B57" s="5">
        <f>+'Total Fondo'!$K$37</f>
        <v>8.783715363012242</v>
      </c>
    </row>
    <row r="58" spans="1:2" ht="12.75">
      <c r="A58" s="4" t="s">
        <v>61</v>
      </c>
      <c r="B58" s="5">
        <f>+'Total Fondo'!$K$49</f>
        <v>3.6882385439480343</v>
      </c>
    </row>
    <row r="59" spans="1:2" ht="12.75">
      <c r="A59" s="4" t="s">
        <v>89</v>
      </c>
      <c r="B59" s="5">
        <f>+'Total Fondo'!$K$65</f>
        <v>5.35037844267276</v>
      </c>
    </row>
    <row r="60" spans="1:2" ht="12.75">
      <c r="A60" s="4" t="s">
        <v>90</v>
      </c>
      <c r="B60" s="5">
        <f>+'Total Fondo'!$K$54</f>
        <v>1.0854741499234999</v>
      </c>
    </row>
    <row r="61" spans="1:3" ht="12.75">
      <c r="A61" s="4" t="s">
        <v>108</v>
      </c>
      <c r="B61" s="5">
        <f>+C61-SUM(B50:B58)</f>
        <v>10.623681278345728</v>
      </c>
      <c r="C61" s="75">
        <f>+'Total Fondo'!$K$15</f>
        <v>77.58544510338373</v>
      </c>
    </row>
    <row r="62" spans="1:2" ht="12.75">
      <c r="A62" s="6" t="s">
        <v>109</v>
      </c>
      <c r="B62" s="7">
        <f>+B63-SUM(B50:B61)</f>
        <v>15.978702304020004</v>
      </c>
    </row>
    <row r="63" spans="1:2" ht="12.75">
      <c r="A63" s="6" t="s">
        <v>14</v>
      </c>
      <c r="B63" s="8">
        <v>100</v>
      </c>
    </row>
    <row r="67" spans="1:6" ht="12.75">
      <c r="A67" s="101"/>
      <c r="B67" s="101"/>
      <c r="C67" s="101"/>
      <c r="D67" s="101"/>
      <c r="E67" s="101"/>
      <c r="F67" s="101"/>
    </row>
    <row r="68" spans="1:6" ht="12.75">
      <c r="A68" s="101"/>
      <c r="B68" s="101"/>
      <c r="C68" s="101"/>
      <c r="D68" s="101"/>
      <c r="E68" s="101"/>
      <c r="F68" s="101"/>
    </row>
    <row r="69" spans="1:6" ht="12.75">
      <c r="A69" s="101"/>
      <c r="B69" s="101"/>
      <c r="C69" s="101"/>
      <c r="D69" s="101"/>
      <c r="E69" s="101"/>
      <c r="F69" s="101"/>
    </row>
    <row r="70" spans="1:6" ht="12.75">
      <c r="A70" s="101"/>
      <c r="B70" s="101"/>
      <c r="C70" s="101"/>
      <c r="D70" s="101"/>
      <c r="E70" s="101"/>
      <c r="F70" s="101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M79"/>
  <sheetViews>
    <sheetView zoomScalePageLayoutView="0" workbookViewId="0" topLeftCell="A1">
      <pane xSplit="1" ySplit="13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5.7109375" style="102" customWidth="1"/>
    <col min="12" max="16384" width="11.421875" style="102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07" customFormat="1" ht="15.75">
      <c r="A7" s="103" t="s">
        <v>34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35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40298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14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1188401.2862740397</v>
      </c>
      <c r="C15" s="127">
        <v>78.11698846190087</v>
      </c>
      <c r="D15" s="51">
        <v>1736571.3752396074</v>
      </c>
      <c r="E15" s="127">
        <v>86.60482314235821</v>
      </c>
      <c r="F15" s="51">
        <v>1691267.4856348408</v>
      </c>
      <c r="G15" s="127">
        <v>92.36457767001241</v>
      </c>
      <c r="H15" s="51">
        <v>760130.842784771</v>
      </c>
      <c r="I15" s="127">
        <v>87.61893511290896</v>
      </c>
      <c r="J15" s="51">
        <v>5376370.989933259</v>
      </c>
      <c r="K15" s="128">
        <v>86.36606693752302</v>
      </c>
    </row>
    <row r="16" spans="1:11" ht="16.5" customHeight="1">
      <c r="A16" s="129" t="s">
        <v>40</v>
      </c>
      <c r="B16" s="51">
        <v>384160.07197134825</v>
      </c>
      <c r="C16" s="127">
        <v>25.25193152878226</v>
      </c>
      <c r="D16" s="51">
        <v>373902.01362092</v>
      </c>
      <c r="E16" s="127">
        <v>18.646925904639794</v>
      </c>
      <c r="F16" s="51">
        <v>395237.39607552707</v>
      </c>
      <c r="G16" s="127">
        <v>21.584956535842387</v>
      </c>
      <c r="H16" s="51">
        <v>251756.93913441777</v>
      </c>
      <c r="I16" s="127">
        <v>29.019576200105558</v>
      </c>
      <c r="J16" s="51">
        <v>1405056.420802213</v>
      </c>
      <c r="K16" s="128">
        <v>22.57083767418863</v>
      </c>
    </row>
    <row r="17" spans="1:11" ht="16.5" customHeight="1">
      <c r="A17" s="130" t="s">
        <v>111</v>
      </c>
      <c r="B17" s="33">
        <v>99955.78238</v>
      </c>
      <c r="C17" s="131">
        <v>6.570377185773419</v>
      </c>
      <c r="D17" s="33">
        <v>0</v>
      </c>
      <c r="E17" s="131">
        <v>0</v>
      </c>
      <c r="F17" s="33">
        <v>0</v>
      </c>
      <c r="G17" s="131">
        <v>0</v>
      </c>
      <c r="H17" s="33">
        <v>0</v>
      </c>
      <c r="I17" s="131">
        <v>0</v>
      </c>
      <c r="J17" s="33">
        <v>99955.78238</v>
      </c>
      <c r="K17" s="132">
        <v>1.6056904941990862</v>
      </c>
    </row>
    <row r="18" spans="1:11" ht="16.5" customHeight="1">
      <c r="A18" s="130" t="s">
        <v>42</v>
      </c>
      <c r="B18" s="33">
        <v>284204.2895913482</v>
      </c>
      <c r="C18" s="131">
        <v>18.681554343008845</v>
      </c>
      <c r="D18" s="33">
        <v>373902.01362092</v>
      </c>
      <c r="E18" s="131">
        <v>18.646925904639794</v>
      </c>
      <c r="F18" s="33">
        <v>395237.39607552707</v>
      </c>
      <c r="G18" s="131">
        <v>21.584956535842387</v>
      </c>
      <c r="H18" s="33">
        <v>251756.93913441777</v>
      </c>
      <c r="I18" s="131">
        <v>29.019576200105558</v>
      </c>
      <c r="J18" s="33">
        <v>1305100.6384222133</v>
      </c>
      <c r="K18" s="132">
        <v>20.96514717998955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267514.8653523116</v>
      </c>
      <c r="C21" s="127">
        <v>17.584511133972832</v>
      </c>
      <c r="D21" s="51">
        <v>828470.4813398737</v>
      </c>
      <c r="E21" s="127">
        <v>41.31678118050537</v>
      </c>
      <c r="F21" s="51">
        <v>497948.70389203844</v>
      </c>
      <c r="G21" s="127">
        <v>27.194291930146193</v>
      </c>
      <c r="H21" s="51">
        <v>195941.8865683795</v>
      </c>
      <c r="I21" s="127">
        <v>22.585874008531643</v>
      </c>
      <c r="J21" s="51">
        <v>1789875.9371526034</v>
      </c>
      <c r="K21" s="128">
        <v>28.752581488038732</v>
      </c>
    </row>
    <row r="22" spans="1:12" ht="16.5" customHeight="1">
      <c r="A22" s="130" t="s">
        <v>118</v>
      </c>
      <c r="B22" s="33">
        <v>87263.55455212269</v>
      </c>
      <c r="C22" s="131">
        <v>5.736081038304019</v>
      </c>
      <c r="D22" s="33">
        <v>550264.5724408267</v>
      </c>
      <c r="E22" s="131">
        <v>27.44233070821392</v>
      </c>
      <c r="F22" s="33">
        <v>226808.54574834002</v>
      </c>
      <c r="G22" s="131">
        <v>12.386612832050979</v>
      </c>
      <c r="H22" s="33">
        <v>95488.743787429</v>
      </c>
      <c r="I22" s="131">
        <v>11.006818267329427</v>
      </c>
      <c r="J22" s="33">
        <v>959825.4165287185</v>
      </c>
      <c r="K22" s="132">
        <v>15.418643231181536</v>
      </c>
      <c r="L22" s="133"/>
    </row>
    <row r="23" spans="1:11" ht="16.5" customHeight="1">
      <c r="A23" s="130" t="s">
        <v>119</v>
      </c>
      <c r="B23" s="33">
        <v>37469.6177736802</v>
      </c>
      <c r="C23" s="131">
        <v>2.4629842908327655</v>
      </c>
      <c r="D23" s="33">
        <v>21235.2115058688</v>
      </c>
      <c r="E23" s="131">
        <v>1.0590245601638963</v>
      </c>
      <c r="F23" s="33">
        <v>33127.096322336</v>
      </c>
      <c r="G23" s="131">
        <v>1.8091580942903651</v>
      </c>
      <c r="H23" s="33">
        <v>7199.107465211</v>
      </c>
      <c r="I23" s="131">
        <v>0.8298283589629111</v>
      </c>
      <c r="J23" s="33">
        <v>99031.033067096</v>
      </c>
      <c r="K23" s="132">
        <v>1.5908353137793867</v>
      </c>
    </row>
    <row r="24" spans="1:11" ht="16.5" customHeight="1">
      <c r="A24" s="130" t="s">
        <v>113</v>
      </c>
      <c r="B24" s="33">
        <v>23670.5943719408</v>
      </c>
      <c r="C24" s="131">
        <v>1.5559353299225955</v>
      </c>
      <c r="D24" s="33">
        <v>18300.0495</v>
      </c>
      <c r="E24" s="131">
        <v>0.9126446358850206</v>
      </c>
      <c r="F24" s="33">
        <v>30500.0825</v>
      </c>
      <c r="G24" s="131">
        <v>1.6656899413847528</v>
      </c>
      <c r="H24" s="33">
        <v>20426.407561567998</v>
      </c>
      <c r="I24" s="131">
        <v>2.3545157991091004</v>
      </c>
      <c r="J24" s="33">
        <v>92897.1339335088</v>
      </c>
      <c r="K24" s="132">
        <v>1.4923003086334745</v>
      </c>
    </row>
    <row r="25" spans="1:11" ht="16.5" customHeight="1">
      <c r="A25" s="130" t="s">
        <v>46</v>
      </c>
      <c r="B25" s="33">
        <v>13155.0277317848</v>
      </c>
      <c r="C25" s="131">
        <v>0.8647172982803826</v>
      </c>
      <c r="D25" s="33">
        <v>27336.000422928795</v>
      </c>
      <c r="E25" s="131">
        <v>1.3632779601244585</v>
      </c>
      <c r="F25" s="33">
        <v>73362.0026076114</v>
      </c>
      <c r="G25" s="131">
        <v>4.006492435662767</v>
      </c>
      <c r="H25" s="33">
        <v>6943.353951184</v>
      </c>
      <c r="I25" s="131">
        <v>0.8003481046578307</v>
      </c>
      <c r="J25" s="33">
        <v>120796.384713509</v>
      </c>
      <c r="K25" s="132">
        <v>1.9404740981438875</v>
      </c>
    </row>
    <row r="26" spans="1:11" ht="16.5" customHeight="1">
      <c r="A26" s="130" t="s">
        <v>47</v>
      </c>
      <c r="B26" s="33">
        <v>25991.9176442599</v>
      </c>
      <c r="C26" s="131">
        <v>1.7085224950279336</v>
      </c>
      <c r="D26" s="33">
        <v>37065.714275350496</v>
      </c>
      <c r="E26" s="131">
        <v>1.8485100441201243</v>
      </c>
      <c r="F26" s="33">
        <v>66430.39103763031</v>
      </c>
      <c r="G26" s="131">
        <v>3.6279388474977616</v>
      </c>
      <c r="H26" s="33">
        <v>14936.621205554602</v>
      </c>
      <c r="I26" s="131">
        <v>1.7217178550747905</v>
      </c>
      <c r="J26" s="33">
        <v>144424.6441627953</v>
      </c>
      <c r="K26" s="132">
        <v>2.3200386484762956</v>
      </c>
    </row>
    <row r="27" spans="1:11" ht="16.5" customHeight="1">
      <c r="A27" s="130" t="s">
        <v>48</v>
      </c>
      <c r="B27" s="33">
        <v>73659.8375597824</v>
      </c>
      <c r="C27" s="131">
        <v>4.841870121837069</v>
      </c>
      <c r="D27" s="33">
        <v>138678.27662312108</v>
      </c>
      <c r="E27" s="131">
        <v>6.916046061726254</v>
      </c>
      <c r="F27" s="33">
        <v>44530.2826310994</v>
      </c>
      <c r="G27" s="131">
        <v>2.431916171559288</v>
      </c>
      <c r="H27" s="33">
        <v>39505.95591792861</v>
      </c>
      <c r="I27" s="131">
        <v>4.553781524592779</v>
      </c>
      <c r="J27" s="33">
        <v>296374.3527319315</v>
      </c>
      <c r="K27" s="132">
        <v>4.760959992258421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391.7219803662</v>
      </c>
      <c r="C29" s="131">
        <v>0.025748997223386676</v>
      </c>
      <c r="D29" s="33">
        <v>393.2512111754</v>
      </c>
      <c r="E29" s="131">
        <v>0.01961189276753138</v>
      </c>
      <c r="F29" s="33">
        <v>6752.8465214161</v>
      </c>
      <c r="G29" s="131">
        <v>0.3687907574164042</v>
      </c>
      <c r="H29" s="33">
        <v>0</v>
      </c>
      <c r="I29" s="131">
        <v>0</v>
      </c>
      <c r="J29" s="33">
        <v>7537.8197129577</v>
      </c>
      <c r="K29" s="132">
        <v>0.12108759665418228</v>
      </c>
    </row>
    <row r="30" spans="1:11" ht="16.5" customHeight="1">
      <c r="A30" s="134" t="s">
        <v>51</v>
      </c>
      <c r="B30" s="33">
        <v>5912.593738374601</v>
      </c>
      <c r="C30" s="131">
        <v>0.3886515625446825</v>
      </c>
      <c r="D30" s="33">
        <v>35197.4053606026</v>
      </c>
      <c r="E30" s="131">
        <v>1.7553353175041757</v>
      </c>
      <c r="F30" s="33">
        <v>16437.4565236052</v>
      </c>
      <c r="G30" s="131">
        <v>0.897692850283876</v>
      </c>
      <c r="H30" s="33">
        <v>11441.696679504299</v>
      </c>
      <c r="I30" s="131">
        <v>1.318864098804804</v>
      </c>
      <c r="J30" s="33">
        <v>68989.1523020867</v>
      </c>
      <c r="K30" s="132">
        <v>1.1082422989115481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131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484995.24608657305</v>
      </c>
      <c r="C33" s="127">
        <v>31.88011362845764</v>
      </c>
      <c r="D33" s="51">
        <v>456935.3676530941</v>
      </c>
      <c r="E33" s="127">
        <v>22.7878953133294</v>
      </c>
      <c r="F33" s="51">
        <v>589792.4064913308</v>
      </c>
      <c r="G33" s="127">
        <v>32.210118743046586</v>
      </c>
      <c r="H33" s="51">
        <v>249181.64444468182</v>
      </c>
      <c r="I33" s="127">
        <v>28.722726545262013</v>
      </c>
      <c r="J33" s="51">
        <v>1780904.66467568</v>
      </c>
      <c r="K33" s="128">
        <v>28.60846689462479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382.3161085112</v>
      </c>
      <c r="I34" s="131">
        <v>0.04406890027188069</v>
      </c>
      <c r="J34" s="33">
        <v>382.3161085112</v>
      </c>
      <c r="K34" s="132">
        <v>0.006141529050133778</v>
      </c>
    </row>
    <row r="35" spans="1:11" ht="16.5" customHeight="1">
      <c r="A35" s="130" t="s">
        <v>144</v>
      </c>
      <c r="B35" s="33">
        <v>0</v>
      </c>
      <c r="C35" s="131">
        <v>0</v>
      </c>
      <c r="D35" s="33">
        <v>0</v>
      </c>
      <c r="E35" s="131">
        <v>0</v>
      </c>
      <c r="F35" s="33">
        <v>0</v>
      </c>
      <c r="G35" s="131">
        <v>0</v>
      </c>
      <c r="H35" s="33">
        <v>0</v>
      </c>
      <c r="I35" s="131">
        <v>0</v>
      </c>
      <c r="J35" s="33">
        <v>0</v>
      </c>
      <c r="K35" s="132">
        <v>0</v>
      </c>
    </row>
    <row r="36" spans="1:11" ht="16.5" customHeight="1">
      <c r="A36" s="130" t="s">
        <v>114</v>
      </c>
      <c r="B36" s="33">
        <v>38786.0603929813</v>
      </c>
      <c r="C36" s="131">
        <v>2.54951779941312</v>
      </c>
      <c r="D36" s="33">
        <v>102824.468033957</v>
      </c>
      <c r="E36" s="131">
        <v>5.127975155964557</v>
      </c>
      <c r="F36" s="33">
        <v>15427.6664080266</v>
      </c>
      <c r="G36" s="131">
        <v>0.84254554901251</v>
      </c>
      <c r="H36" s="33">
        <v>39486.642916301</v>
      </c>
      <c r="I36" s="131">
        <v>4.551555349122454</v>
      </c>
      <c r="J36" s="33">
        <v>196524.8377512659</v>
      </c>
      <c r="K36" s="132">
        <v>3.156976578419188</v>
      </c>
    </row>
    <row r="37" spans="1:11" ht="16.5" customHeight="1">
      <c r="A37" s="130" t="s">
        <v>54</v>
      </c>
      <c r="B37" s="33">
        <v>340831.54812174</v>
      </c>
      <c r="C37" s="131">
        <v>22.40382471778833</v>
      </c>
      <c r="D37" s="33">
        <v>281960.7348002897</v>
      </c>
      <c r="E37" s="131">
        <v>14.061707983122298</v>
      </c>
      <c r="F37" s="33">
        <v>474296.01505123597</v>
      </c>
      <c r="G37" s="131">
        <v>25.90255621471565</v>
      </c>
      <c r="H37" s="33">
        <v>158509.7491044375</v>
      </c>
      <c r="I37" s="131">
        <v>18.271137861824226</v>
      </c>
      <c r="J37" s="33">
        <v>1255598.047077703</v>
      </c>
      <c r="K37" s="132">
        <v>20.169937153440788</v>
      </c>
    </row>
    <row r="38" spans="1:11" ht="16.5" customHeight="1">
      <c r="A38" s="130" t="s">
        <v>55</v>
      </c>
      <c r="B38" s="33">
        <v>9655.8454047486</v>
      </c>
      <c r="C38" s="131">
        <v>0.6347061155054238</v>
      </c>
      <c r="D38" s="33">
        <v>0</v>
      </c>
      <c r="E38" s="131">
        <v>0</v>
      </c>
      <c r="F38" s="33">
        <v>0</v>
      </c>
      <c r="G38" s="131">
        <v>0</v>
      </c>
      <c r="H38" s="33">
        <v>16691.660014926598</v>
      </c>
      <c r="I38" s="131">
        <v>1.9240180682797199</v>
      </c>
      <c r="J38" s="33">
        <v>26347.505419675195</v>
      </c>
      <c r="K38" s="132">
        <v>0.42324653952882557</v>
      </c>
    </row>
    <row r="39" spans="1:11" ht="16.5" customHeight="1">
      <c r="A39" s="130" t="s">
        <v>112</v>
      </c>
      <c r="B39" s="33">
        <v>1616.2506</v>
      </c>
      <c r="C39" s="131">
        <v>0.10624073781305736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1616.2506</v>
      </c>
      <c r="K39" s="132">
        <v>0.025963462671898793</v>
      </c>
    </row>
    <row r="40" spans="1:11" ht="16.5" customHeight="1">
      <c r="A40" s="134" t="s">
        <v>51</v>
      </c>
      <c r="B40" s="33">
        <v>94105.54156710321</v>
      </c>
      <c r="C40" s="131">
        <v>6.185824257937712</v>
      </c>
      <c r="D40" s="33">
        <v>72150.16481884739</v>
      </c>
      <c r="E40" s="131">
        <v>3.5982121742425446</v>
      </c>
      <c r="F40" s="33">
        <v>100068.72503206831</v>
      </c>
      <c r="G40" s="131">
        <v>5.465016979318427</v>
      </c>
      <c r="H40" s="33">
        <v>34111.2763005055</v>
      </c>
      <c r="I40" s="131">
        <v>3.931946365763729</v>
      </c>
      <c r="J40" s="33">
        <v>300435.70771852444</v>
      </c>
      <c r="K40" s="132">
        <v>4.826201631513953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32668.4382859458</v>
      </c>
      <c r="C44" s="127">
        <v>2.1473891404583005</v>
      </c>
      <c r="D44" s="51">
        <v>0</v>
      </c>
      <c r="E44" s="127">
        <v>0</v>
      </c>
      <c r="F44" s="51">
        <v>39486.522965</v>
      </c>
      <c r="G44" s="127">
        <v>2.15646315458519</v>
      </c>
      <c r="H44" s="51">
        <v>15903.526258738799</v>
      </c>
      <c r="I44" s="127">
        <v>1.8331712869667494</v>
      </c>
      <c r="J44" s="51">
        <v>88058.4875096846</v>
      </c>
      <c r="K44" s="128">
        <v>1.414572253462156</v>
      </c>
    </row>
    <row r="45" spans="1:11" ht="16.5" customHeight="1">
      <c r="A45" s="130" t="s">
        <v>58</v>
      </c>
      <c r="B45" s="33">
        <v>32668.4382859458</v>
      </c>
      <c r="C45" s="131">
        <v>2.1473891404583005</v>
      </c>
      <c r="D45" s="33">
        <v>0</v>
      </c>
      <c r="E45" s="131">
        <v>0</v>
      </c>
      <c r="F45" s="33">
        <v>39486.522965</v>
      </c>
      <c r="G45" s="131">
        <v>2.15646315458519</v>
      </c>
      <c r="H45" s="33">
        <v>15903.526258738799</v>
      </c>
      <c r="I45" s="131">
        <v>1.8331712869667494</v>
      </c>
      <c r="J45" s="33">
        <v>88058.4875096846</v>
      </c>
      <c r="K45" s="132">
        <v>1.414572253462156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0</v>
      </c>
      <c r="C47" s="131">
        <v>0</v>
      </c>
      <c r="D47" s="33">
        <v>0</v>
      </c>
      <c r="E47" s="131">
        <v>0</v>
      </c>
      <c r="F47" s="33">
        <v>0</v>
      </c>
      <c r="G47" s="131">
        <v>0</v>
      </c>
      <c r="H47" s="33">
        <v>0</v>
      </c>
      <c r="I47" s="131">
        <v>0</v>
      </c>
      <c r="J47" s="33">
        <v>0</v>
      </c>
      <c r="K47" s="132">
        <v>0</v>
      </c>
    </row>
    <row r="48" spans="1:12" ht="16.5" customHeight="1">
      <c r="A48" s="129" t="s">
        <v>60</v>
      </c>
      <c r="B48" s="51">
        <v>19062.664577861</v>
      </c>
      <c r="C48" s="127">
        <v>1.2530430302298332</v>
      </c>
      <c r="D48" s="51">
        <v>77263.5126257192</v>
      </c>
      <c r="E48" s="127">
        <v>3.8532207438836266</v>
      </c>
      <c r="F48" s="51">
        <v>168802.4562109444</v>
      </c>
      <c r="G48" s="127">
        <v>9.218747306392048</v>
      </c>
      <c r="H48" s="51">
        <v>47346.8463785531</v>
      </c>
      <c r="I48" s="127">
        <v>5.457587072042995</v>
      </c>
      <c r="J48" s="51">
        <v>312475.4797930777</v>
      </c>
      <c r="K48" s="128">
        <v>5.0196086272087</v>
      </c>
      <c r="L48" s="202"/>
    </row>
    <row r="49" spans="1:11" ht="16.5" customHeight="1">
      <c r="A49" s="130" t="s">
        <v>127</v>
      </c>
      <c r="B49" s="33">
        <v>19062.664577861</v>
      </c>
      <c r="C49" s="131">
        <v>1.2530430302298332</v>
      </c>
      <c r="D49" s="33">
        <v>77263.5126257192</v>
      </c>
      <c r="E49" s="131">
        <v>3.8532207438836266</v>
      </c>
      <c r="F49" s="33">
        <v>168802.4562109444</v>
      </c>
      <c r="G49" s="131">
        <v>9.218747306392048</v>
      </c>
      <c r="H49" s="33">
        <v>47346.8463785531</v>
      </c>
      <c r="I49" s="131">
        <v>5.457587072042995</v>
      </c>
      <c r="J49" s="33">
        <v>312475.4797930777</v>
      </c>
      <c r="K49" s="132">
        <v>5.0196086272087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1" ht="16.5" customHeight="1">
      <c r="A52" s="125" t="s">
        <v>63</v>
      </c>
      <c r="B52" s="51">
        <v>253759.5935360701</v>
      </c>
      <c r="C52" s="127">
        <v>16.680338088916177</v>
      </c>
      <c r="D52" s="51">
        <v>388840.2019435245</v>
      </c>
      <c r="E52" s="127">
        <v>19.391910635007065</v>
      </c>
      <c r="F52" s="51">
        <v>193248.93236831328</v>
      </c>
      <c r="G52" s="127">
        <v>10.553833840588524</v>
      </c>
      <c r="H52" s="51">
        <v>107185.73622045392</v>
      </c>
      <c r="I52" s="127">
        <v>12.355109855197002</v>
      </c>
      <c r="J52" s="51">
        <v>943034.4640683618</v>
      </c>
      <c r="K52" s="128">
        <v>15.148913235455563</v>
      </c>
    </row>
    <row r="53" spans="1:11" ht="16.5" customHeight="1">
      <c r="A53" s="129" t="s">
        <v>40</v>
      </c>
      <c r="B53" s="51">
        <v>68088.1585851585</v>
      </c>
      <c r="C53" s="127">
        <v>4.475627854009579</v>
      </c>
      <c r="D53" s="51">
        <v>208397.124005812</v>
      </c>
      <c r="E53" s="127">
        <v>10.393005623168929</v>
      </c>
      <c r="F53" s="51">
        <v>18629.266534010203</v>
      </c>
      <c r="G53" s="127">
        <v>1.0173933752827191</v>
      </c>
      <c r="H53" s="51">
        <v>0</v>
      </c>
      <c r="I53" s="127">
        <v>0</v>
      </c>
      <c r="J53" s="51">
        <v>295114.5491249807</v>
      </c>
      <c r="K53" s="128">
        <v>4.740722496957265</v>
      </c>
    </row>
    <row r="54" spans="1:11" ht="16.5" customHeight="1">
      <c r="A54" s="130" t="s">
        <v>64</v>
      </c>
      <c r="B54" s="33">
        <v>68088.1585851585</v>
      </c>
      <c r="C54" s="131">
        <v>4.475627854009579</v>
      </c>
      <c r="D54" s="33">
        <v>208397.124005812</v>
      </c>
      <c r="E54" s="131">
        <v>10.393005623168929</v>
      </c>
      <c r="F54" s="33">
        <v>18629.266534010203</v>
      </c>
      <c r="G54" s="131">
        <v>1.0173933752827191</v>
      </c>
      <c r="H54" s="33">
        <v>0</v>
      </c>
      <c r="I54" s="131">
        <v>0</v>
      </c>
      <c r="J54" s="33">
        <v>295114.5491249807</v>
      </c>
      <c r="K54" s="132">
        <v>4.740722496957265</v>
      </c>
    </row>
    <row r="55" spans="1:11" ht="16.5" customHeight="1">
      <c r="A55" s="129" t="s">
        <v>45</v>
      </c>
      <c r="B55" s="51">
        <v>126495.15903223412</v>
      </c>
      <c r="C55" s="127">
        <v>8.314885714730487</v>
      </c>
      <c r="D55" s="51">
        <v>22187.869255649297</v>
      </c>
      <c r="E55" s="127">
        <v>1.1065347040665925</v>
      </c>
      <c r="F55" s="51">
        <v>63991.844503308195</v>
      </c>
      <c r="G55" s="127">
        <v>3.4947633902241955</v>
      </c>
      <c r="H55" s="51">
        <v>8409.1001920673</v>
      </c>
      <c r="I55" s="136">
        <v>0.9693020761891608</v>
      </c>
      <c r="J55" s="51">
        <v>221083.97298325892</v>
      </c>
      <c r="K55" s="128">
        <v>3.5514947248316093</v>
      </c>
    </row>
    <row r="56" spans="1:11" ht="16.5" customHeight="1">
      <c r="A56" s="137" t="s">
        <v>104</v>
      </c>
      <c r="B56" s="33">
        <v>2274.5877957432</v>
      </c>
      <c r="C56" s="131">
        <v>0.14951510962491418</v>
      </c>
      <c r="D56" s="33">
        <v>4691.532682495</v>
      </c>
      <c r="E56" s="131">
        <v>0.23397216148285951</v>
      </c>
      <c r="F56" s="33">
        <v>38193.498586985</v>
      </c>
      <c r="G56" s="131">
        <v>2.0858476832852397</v>
      </c>
      <c r="H56" s="33">
        <v>0</v>
      </c>
      <c r="I56" s="138">
        <v>0</v>
      </c>
      <c r="J56" s="33">
        <v>45159.619065223196</v>
      </c>
      <c r="K56" s="132">
        <v>0.7254444848324211</v>
      </c>
    </row>
    <row r="57" spans="1:11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1">
        <v>0</v>
      </c>
      <c r="J57" s="33">
        <v>0</v>
      </c>
      <c r="K57" s="132">
        <v>0</v>
      </c>
    </row>
    <row r="58" spans="1:11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1">
        <v>0</v>
      </c>
      <c r="J58" s="33">
        <v>0</v>
      </c>
      <c r="K58" s="132">
        <v>0</v>
      </c>
    </row>
    <row r="59" spans="1:11" ht="16.5" customHeight="1">
      <c r="A59" s="130" t="s">
        <v>120</v>
      </c>
      <c r="B59" s="33">
        <v>124220.57123649093</v>
      </c>
      <c r="C59" s="131">
        <v>8.165370605105574</v>
      </c>
      <c r="D59" s="33">
        <v>9559.7476011543</v>
      </c>
      <c r="E59" s="131">
        <v>0.47675567044822276</v>
      </c>
      <c r="F59" s="33">
        <v>17557.361875923198</v>
      </c>
      <c r="G59" s="131">
        <v>0.9588538350339676</v>
      </c>
      <c r="H59" s="33">
        <v>6681.4643520673</v>
      </c>
      <c r="I59" s="138">
        <v>0.7701605546990808</v>
      </c>
      <c r="J59" s="33">
        <v>158019.14506563573</v>
      </c>
      <c r="K59" s="132">
        <v>2.5384208206060332</v>
      </c>
    </row>
    <row r="60" spans="1:11" ht="16.5" customHeight="1">
      <c r="A60" s="134" t="s">
        <v>51</v>
      </c>
      <c r="B60" s="33">
        <v>0</v>
      </c>
      <c r="C60" s="131">
        <v>0</v>
      </c>
      <c r="D60" s="33">
        <v>7936.5889720000005</v>
      </c>
      <c r="E60" s="131">
        <v>0.39580687213551036</v>
      </c>
      <c r="F60" s="33">
        <v>8240.9840404</v>
      </c>
      <c r="G60" s="131">
        <v>0.4500618719049878</v>
      </c>
      <c r="H60" s="33">
        <v>1727.6358400000001</v>
      </c>
      <c r="I60" s="131">
        <v>0.19914152149007985</v>
      </c>
      <c r="J60" s="33">
        <v>17905.2088524</v>
      </c>
      <c r="K60" s="132">
        <v>0.2876294193931555</v>
      </c>
    </row>
    <row r="61" spans="1:11" ht="16.5" customHeight="1">
      <c r="A61" s="129" t="s">
        <v>66</v>
      </c>
      <c r="B61" s="51">
        <v>25469.28499824</v>
      </c>
      <c r="C61" s="127">
        <v>1.6741683683112327</v>
      </c>
      <c r="D61" s="51">
        <v>43827.571913609994</v>
      </c>
      <c r="E61" s="127">
        <v>2.185731705852552</v>
      </c>
      <c r="F61" s="51">
        <v>108541.2287889549</v>
      </c>
      <c r="G61" s="127">
        <v>5.927722753513973</v>
      </c>
      <c r="H61" s="51">
        <v>17373.805048675</v>
      </c>
      <c r="I61" s="127">
        <v>2.002647717394639</v>
      </c>
      <c r="J61" s="51">
        <v>195211.89074947988</v>
      </c>
      <c r="K61" s="128">
        <v>3.1358853871948487</v>
      </c>
    </row>
    <row r="62" spans="1:11" ht="16.5" customHeight="1">
      <c r="A62" s="134" t="s">
        <v>107</v>
      </c>
      <c r="B62" s="33">
        <v>0</v>
      </c>
      <c r="C62" s="131">
        <v>0</v>
      </c>
      <c r="D62" s="33">
        <v>8660.40764109</v>
      </c>
      <c r="E62" s="131">
        <v>0.431904546390349</v>
      </c>
      <c r="F62" s="33">
        <v>56869.567471174894</v>
      </c>
      <c r="G62" s="131">
        <v>3.1057970583403356</v>
      </c>
      <c r="H62" s="33">
        <v>4315.977164595</v>
      </c>
      <c r="I62" s="131">
        <v>0.49749503881205026</v>
      </c>
      <c r="J62" s="33">
        <v>69845.9522768599</v>
      </c>
      <c r="K62" s="132">
        <v>1.122005940615568</v>
      </c>
    </row>
    <row r="63" spans="1:11" ht="16.5" customHeight="1">
      <c r="A63" s="134" t="s">
        <v>51</v>
      </c>
      <c r="B63" s="33">
        <v>25469.28499824</v>
      </c>
      <c r="C63" s="131">
        <v>1.6741683683112327</v>
      </c>
      <c r="D63" s="33">
        <v>35167.16427252</v>
      </c>
      <c r="E63" s="131">
        <v>1.7538271594622037</v>
      </c>
      <c r="F63" s="33">
        <v>51671.66131778</v>
      </c>
      <c r="G63" s="131">
        <v>2.8219256951736367</v>
      </c>
      <c r="H63" s="33">
        <v>13057.827884079998</v>
      </c>
      <c r="I63" s="131">
        <v>1.5051526785825884</v>
      </c>
      <c r="J63" s="33">
        <v>125365.93847262001</v>
      </c>
      <c r="K63" s="132">
        <v>2.0138794465792804</v>
      </c>
    </row>
    <row r="64" spans="1:11" ht="16.5" customHeight="1">
      <c r="A64" s="129" t="s">
        <v>67</v>
      </c>
      <c r="B64" s="51">
        <v>33706.9909204375</v>
      </c>
      <c r="C64" s="127">
        <v>2.2156561518648807</v>
      </c>
      <c r="D64" s="51">
        <v>114427.6367684532</v>
      </c>
      <c r="E64" s="127">
        <v>5.706638601918993</v>
      </c>
      <c r="F64" s="51">
        <v>2086.59254204</v>
      </c>
      <c r="G64" s="127">
        <v>0.11395432156763739</v>
      </c>
      <c r="H64" s="51">
        <v>81402.83097971161</v>
      </c>
      <c r="I64" s="127">
        <v>9.3831600616132</v>
      </c>
      <c r="J64" s="51">
        <v>231624.0512106423</v>
      </c>
      <c r="K64" s="128">
        <v>3.720810626471839</v>
      </c>
    </row>
    <row r="65" spans="1:11" ht="16.5" customHeight="1">
      <c r="A65" s="130" t="s">
        <v>125</v>
      </c>
      <c r="B65" s="33">
        <v>33706.9909204375</v>
      </c>
      <c r="C65" s="131">
        <v>2.2156561518648807</v>
      </c>
      <c r="D65" s="33">
        <v>114427.6367684532</v>
      </c>
      <c r="E65" s="131">
        <v>5.706638601918993</v>
      </c>
      <c r="F65" s="33">
        <v>2086.59254204</v>
      </c>
      <c r="G65" s="131">
        <v>0.11395432156763739</v>
      </c>
      <c r="H65" s="33">
        <v>81402.83097971161</v>
      </c>
      <c r="I65" s="131">
        <v>9.3831600616132</v>
      </c>
      <c r="J65" s="33">
        <v>231624.0512106423</v>
      </c>
      <c r="K65" s="132">
        <v>3.720810626471839</v>
      </c>
    </row>
    <row r="66" spans="1:11" ht="13.5">
      <c r="A66" s="130" t="s">
        <v>58</v>
      </c>
      <c r="B66" s="33">
        <v>0</v>
      </c>
      <c r="C66" s="131">
        <v>0</v>
      </c>
      <c r="D66" s="33">
        <v>0</v>
      </c>
      <c r="E66" s="131">
        <v>0</v>
      </c>
      <c r="F66" s="33">
        <v>0</v>
      </c>
      <c r="G66" s="131">
        <v>0</v>
      </c>
      <c r="H66" s="33">
        <v>0</v>
      </c>
      <c r="I66" s="131">
        <v>0</v>
      </c>
      <c r="J66" s="33">
        <v>0</v>
      </c>
      <c r="K66" s="132">
        <v>0</v>
      </c>
    </row>
    <row r="67" spans="1:11" ht="13.5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</row>
    <row r="68" spans="1:11" ht="13.5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</row>
    <row r="69" spans="1:11" ht="9" customHeight="1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</row>
    <row r="70" spans="1:11" ht="16.5" customHeight="1">
      <c r="A70" s="139" t="s">
        <v>68</v>
      </c>
      <c r="B70" s="140">
        <v>79148.773407827</v>
      </c>
      <c r="C70" s="141">
        <v>5.202673449182963</v>
      </c>
      <c r="D70" s="140">
        <v>-120244.52963303501</v>
      </c>
      <c r="E70" s="141">
        <v>-5.996733777365291</v>
      </c>
      <c r="F70" s="140">
        <v>-53438.3918823926</v>
      </c>
      <c r="G70" s="141">
        <v>-2.91841151060093</v>
      </c>
      <c r="H70" s="140">
        <v>225.17073784</v>
      </c>
      <c r="I70" s="141">
        <v>0.025955031894048627</v>
      </c>
      <c r="J70" s="140">
        <v>-94308.9773697606</v>
      </c>
      <c r="K70" s="142">
        <v>-1.5149801729785761</v>
      </c>
    </row>
    <row r="71" spans="1:11" ht="16.5" customHeight="1">
      <c r="A71" s="125" t="s">
        <v>69</v>
      </c>
      <c r="B71" s="51">
        <v>1521309.6532179366</v>
      </c>
      <c r="C71" s="127">
        <v>100.00000000000001</v>
      </c>
      <c r="D71" s="51">
        <v>2005167.047550097</v>
      </c>
      <c r="E71" s="127">
        <v>99.99999999999999</v>
      </c>
      <c r="F71" s="51">
        <v>1831078.0261207614</v>
      </c>
      <c r="G71" s="127">
        <v>100</v>
      </c>
      <c r="H71" s="51">
        <v>867541.7497430649</v>
      </c>
      <c r="I71" s="127">
        <v>100</v>
      </c>
      <c r="J71" s="51">
        <v>6225096.47663186</v>
      </c>
      <c r="K71" s="128">
        <v>100</v>
      </c>
    </row>
    <row r="72" spans="1:11" ht="16.5" customHeight="1">
      <c r="A72" s="125" t="s">
        <v>9</v>
      </c>
      <c r="B72" s="51">
        <v>1509048.9178062377</v>
      </c>
      <c r="C72" s="127">
        <v>99.19406707334272</v>
      </c>
      <c r="D72" s="51">
        <v>1990050.346983013</v>
      </c>
      <c r="E72" s="127">
        <v>99.24611265751881</v>
      </c>
      <c r="F72" s="51">
        <v>1817400.0226634417</v>
      </c>
      <c r="G72" s="127">
        <v>99.25300815900798</v>
      </c>
      <c r="H72" s="51">
        <v>860685.9057371798</v>
      </c>
      <c r="I72" s="127">
        <v>99.20973901164808</v>
      </c>
      <c r="J72" s="51">
        <v>6177185.193189872</v>
      </c>
      <c r="K72" s="128">
        <v>99.23035275642972</v>
      </c>
    </row>
    <row r="73" spans="1:11" ht="16.5" customHeight="1">
      <c r="A73" s="125" t="s">
        <v>70</v>
      </c>
      <c r="B73" s="51">
        <v>12260.7354116992</v>
      </c>
      <c r="C73" s="127">
        <v>0.8059329266572909</v>
      </c>
      <c r="D73" s="51">
        <v>15116.7005670841</v>
      </c>
      <c r="E73" s="127">
        <v>0.7538873424811967</v>
      </c>
      <c r="F73" s="51">
        <v>13678.003457321</v>
      </c>
      <c r="G73" s="127">
        <v>0.7469918409920846</v>
      </c>
      <c r="H73" s="51">
        <v>6855.8440058851</v>
      </c>
      <c r="I73" s="127">
        <v>0.7902609883519217</v>
      </c>
      <c r="J73" s="51">
        <v>47911.2834419894</v>
      </c>
      <c r="K73" s="128">
        <v>0.7696472435703068</v>
      </c>
    </row>
    <row r="74" spans="1:11" ht="4.5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</row>
    <row r="76" spans="1:11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</row>
    <row r="77" spans="1:11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46"/>
      <c r="M78" s="147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6.8515625" style="102" customWidth="1"/>
    <col min="12" max="16384" width="11.421875" style="102" customWidth="1"/>
  </cols>
  <sheetData>
    <row r="6" ht="13.5" thickBot="1"/>
    <row r="7" spans="1:11" s="107" customFormat="1" ht="15.75">
      <c r="A7" s="103" t="s">
        <v>71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72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40298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14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10115086.317969527</v>
      </c>
      <c r="C15" s="127">
        <v>77.92793699245631</v>
      </c>
      <c r="D15" s="51">
        <v>12673923.347975051</v>
      </c>
      <c r="E15" s="127">
        <v>78.73199479771962</v>
      </c>
      <c r="F15" s="51">
        <v>11349979.939597476</v>
      </c>
      <c r="G15" s="127">
        <v>76.07162153519774</v>
      </c>
      <c r="H15" s="51">
        <v>6294363.600525961</v>
      </c>
      <c r="I15" s="127">
        <v>80.82460978506836</v>
      </c>
      <c r="J15" s="51">
        <v>40433353.20606801</v>
      </c>
      <c r="K15" s="128">
        <v>78.07866038522045</v>
      </c>
    </row>
    <row r="16" spans="1:11" ht="16.5" customHeight="1">
      <c r="A16" s="129" t="s">
        <v>40</v>
      </c>
      <c r="B16" s="51">
        <v>3111266.255678365</v>
      </c>
      <c r="C16" s="127">
        <v>23.96959878716376</v>
      </c>
      <c r="D16" s="51">
        <v>4753020.29538053</v>
      </c>
      <c r="E16" s="127">
        <v>29.526355722290603</v>
      </c>
      <c r="F16" s="51">
        <v>1752641.2356216102</v>
      </c>
      <c r="G16" s="127">
        <v>11.746827877469961</v>
      </c>
      <c r="H16" s="51">
        <v>1826730.0472221212</v>
      </c>
      <c r="I16" s="127">
        <v>23.456659420985808</v>
      </c>
      <c r="J16" s="51">
        <v>11443657.833902625</v>
      </c>
      <c r="K16" s="128">
        <v>22.098228386456416</v>
      </c>
    </row>
    <row r="17" spans="1:11" ht="16.5" customHeight="1">
      <c r="A17" s="130" t="s">
        <v>111</v>
      </c>
      <c r="B17" s="33">
        <v>0</v>
      </c>
      <c r="C17" s="131">
        <v>0</v>
      </c>
      <c r="D17" s="33">
        <v>4198.4314218</v>
      </c>
      <c r="E17" s="131">
        <v>0.02608118037202373</v>
      </c>
      <c r="F17" s="33">
        <v>0</v>
      </c>
      <c r="G17" s="131">
        <v>0</v>
      </c>
      <c r="H17" s="33">
        <v>0</v>
      </c>
      <c r="I17" s="131">
        <v>0</v>
      </c>
      <c r="J17" s="33">
        <v>4198.4314218</v>
      </c>
      <c r="K17" s="132">
        <v>0.00810736372674045</v>
      </c>
    </row>
    <row r="18" spans="1:11" ht="16.5" customHeight="1">
      <c r="A18" s="130" t="s">
        <v>42</v>
      </c>
      <c r="B18" s="33">
        <v>3111266.255678365</v>
      </c>
      <c r="C18" s="131">
        <v>23.96959878716376</v>
      </c>
      <c r="D18" s="33">
        <v>4748821.86395873</v>
      </c>
      <c r="E18" s="131">
        <v>29.500274541918586</v>
      </c>
      <c r="F18" s="33">
        <v>1752641.2356216102</v>
      </c>
      <c r="G18" s="131">
        <v>11.746827877469961</v>
      </c>
      <c r="H18" s="33">
        <v>1826730.0472221212</v>
      </c>
      <c r="I18" s="131">
        <v>23.456659420985808</v>
      </c>
      <c r="J18" s="33">
        <v>11439459.402480826</v>
      </c>
      <c r="K18" s="132">
        <v>22.090121022729676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1942927.9019010144</v>
      </c>
      <c r="C21" s="127">
        <v>14.968568567847957</v>
      </c>
      <c r="D21" s="51">
        <v>2419641.0827007876</v>
      </c>
      <c r="E21" s="127">
        <v>15.03111261644046</v>
      </c>
      <c r="F21" s="51">
        <v>3025068.111316185</v>
      </c>
      <c r="G21" s="127">
        <v>20.27508750737065</v>
      </c>
      <c r="H21" s="51">
        <v>1205545.5686250005</v>
      </c>
      <c r="I21" s="127">
        <v>15.480159130637455</v>
      </c>
      <c r="J21" s="51">
        <v>8593182.664542988</v>
      </c>
      <c r="K21" s="128">
        <v>16.59383003614759</v>
      </c>
    </row>
    <row r="22" spans="1:12" ht="16.5" customHeight="1">
      <c r="A22" s="130" t="s">
        <v>118</v>
      </c>
      <c r="B22" s="33">
        <v>360101.8947322569</v>
      </c>
      <c r="C22" s="131">
        <v>2.7742717048006895</v>
      </c>
      <c r="D22" s="33">
        <v>248150.4193134726</v>
      </c>
      <c r="E22" s="131">
        <v>1.5415413985095476</v>
      </c>
      <c r="F22" s="33">
        <v>805966.19802774</v>
      </c>
      <c r="G22" s="131">
        <v>5.401873475796016</v>
      </c>
      <c r="H22" s="33">
        <v>164833.23823013183</v>
      </c>
      <c r="I22" s="131">
        <v>2.116589222530197</v>
      </c>
      <c r="J22" s="33">
        <v>1579051.7503036011</v>
      </c>
      <c r="K22" s="132">
        <v>3.0492213869647617</v>
      </c>
      <c r="L22" s="133"/>
    </row>
    <row r="23" spans="1:11" ht="16.5" customHeight="1">
      <c r="A23" s="130" t="s">
        <v>119</v>
      </c>
      <c r="B23" s="33">
        <v>116014.8395192842</v>
      </c>
      <c r="C23" s="131">
        <v>0.8937933716084722</v>
      </c>
      <c r="D23" s="33">
        <v>141729.9596863696</v>
      </c>
      <c r="E23" s="131">
        <v>0.8804442114991266</v>
      </c>
      <c r="F23" s="33">
        <v>120686.19739454401</v>
      </c>
      <c r="G23" s="131">
        <v>0.808882022838669</v>
      </c>
      <c r="H23" s="33">
        <v>44391.527559742404</v>
      </c>
      <c r="I23" s="131">
        <v>0.5700223438759524</v>
      </c>
      <c r="J23" s="33">
        <v>422822.5241599402</v>
      </c>
      <c r="K23" s="132">
        <v>0.8164896959906647</v>
      </c>
    </row>
    <row r="24" spans="1:11" ht="16.5" customHeight="1">
      <c r="A24" s="130" t="s">
        <v>113</v>
      </c>
      <c r="B24" s="33">
        <v>276390.88033284</v>
      </c>
      <c r="C24" s="131">
        <v>2.1293511919521295</v>
      </c>
      <c r="D24" s="33">
        <v>82350.22275</v>
      </c>
      <c r="E24" s="131">
        <v>0.5115698691818232</v>
      </c>
      <c r="F24" s="33">
        <v>229106.2286585088</v>
      </c>
      <c r="G24" s="131">
        <v>1.5355518168858238</v>
      </c>
      <c r="H24" s="33">
        <v>220103.33756568</v>
      </c>
      <c r="I24" s="131">
        <v>2.8263010369548303</v>
      </c>
      <c r="J24" s="33">
        <v>807950.6693070289</v>
      </c>
      <c r="K24" s="132">
        <v>1.560189816445098</v>
      </c>
    </row>
    <row r="25" spans="1:11" ht="16.5" customHeight="1">
      <c r="A25" s="130" t="s">
        <v>46</v>
      </c>
      <c r="B25" s="33">
        <v>19445.968163654397</v>
      </c>
      <c r="C25" s="131">
        <v>0.14981426101351997</v>
      </c>
      <c r="D25" s="33">
        <v>57465.537626332705</v>
      </c>
      <c r="E25" s="131">
        <v>0.35698309712181275</v>
      </c>
      <c r="F25" s="33">
        <v>64604.138112305</v>
      </c>
      <c r="G25" s="131">
        <v>0.4330000202856044</v>
      </c>
      <c r="H25" s="33">
        <v>20412.272646078003</v>
      </c>
      <c r="I25" s="131">
        <v>0.26210973438328533</v>
      </c>
      <c r="J25" s="33">
        <v>161927.9165483701</v>
      </c>
      <c r="K25" s="132">
        <v>0.3126902371572067</v>
      </c>
    </row>
    <row r="26" spans="1:11" ht="16.5" customHeight="1">
      <c r="A26" s="130" t="s">
        <v>47</v>
      </c>
      <c r="B26" s="33">
        <v>150962.02107834985</v>
      </c>
      <c r="C26" s="131">
        <v>1.163030991238146</v>
      </c>
      <c r="D26" s="33">
        <v>266138.28755839623</v>
      </c>
      <c r="E26" s="131">
        <v>1.6532842827134089</v>
      </c>
      <c r="F26" s="33">
        <v>410957.3655097149</v>
      </c>
      <c r="G26" s="131">
        <v>2.7543831216027383</v>
      </c>
      <c r="H26" s="33">
        <v>112685.81534641079</v>
      </c>
      <c r="I26" s="131">
        <v>1.4469750449314474</v>
      </c>
      <c r="J26" s="33">
        <v>940743.4894928718</v>
      </c>
      <c r="K26" s="132">
        <v>1.8166188456192123</v>
      </c>
    </row>
    <row r="27" spans="1:11" ht="16.5" customHeight="1">
      <c r="A27" s="130" t="s">
        <v>48</v>
      </c>
      <c r="B27" s="33">
        <v>123818.89727568407</v>
      </c>
      <c r="C27" s="131">
        <v>0.953916844805713</v>
      </c>
      <c r="D27" s="33">
        <v>328834.5989791198</v>
      </c>
      <c r="E27" s="131">
        <v>2.0427615999642894</v>
      </c>
      <c r="F27" s="33">
        <v>307803.76689343585</v>
      </c>
      <c r="G27" s="131">
        <v>2.063010841150094</v>
      </c>
      <c r="H27" s="33">
        <v>97048.37242996022</v>
      </c>
      <c r="I27" s="131">
        <v>1.2461779029212865</v>
      </c>
      <c r="J27" s="33">
        <v>857505.6355781999</v>
      </c>
      <c r="K27" s="132">
        <v>1.655882730217759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7217.4406966935</v>
      </c>
      <c r="C29" s="131">
        <v>0.055604099280847634</v>
      </c>
      <c r="D29" s="33">
        <v>10637.1955190904</v>
      </c>
      <c r="E29" s="131">
        <v>0.06607958713945983</v>
      </c>
      <c r="F29" s="33">
        <v>973.4674209721</v>
      </c>
      <c r="G29" s="131">
        <v>0.006524526529485732</v>
      </c>
      <c r="H29" s="33">
        <v>0</v>
      </c>
      <c r="I29" s="131">
        <v>0</v>
      </c>
      <c r="J29" s="33">
        <v>18828.103636756</v>
      </c>
      <c r="K29" s="132">
        <v>0.03635793207800004</v>
      </c>
    </row>
    <row r="30" spans="1:11" ht="16.5" customHeight="1">
      <c r="A30" s="134" t="s">
        <v>51</v>
      </c>
      <c r="B30" s="33">
        <v>888975.9601022511</v>
      </c>
      <c r="C30" s="131">
        <v>6.848786103148437</v>
      </c>
      <c r="D30" s="33">
        <v>1284334.861268006</v>
      </c>
      <c r="E30" s="131">
        <v>7.978448570310988</v>
      </c>
      <c r="F30" s="33">
        <v>1084970.7492989644</v>
      </c>
      <c r="G30" s="131">
        <v>7.271861682282219</v>
      </c>
      <c r="H30" s="33">
        <v>546071.0048469973</v>
      </c>
      <c r="I30" s="131">
        <v>7.011983845040458</v>
      </c>
      <c r="J30" s="33">
        <v>3804352.5755162193</v>
      </c>
      <c r="K30" s="132">
        <v>7.346379391674884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131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4151350.144584362</v>
      </c>
      <c r="C33" s="127">
        <v>31.98253997359206</v>
      </c>
      <c r="D33" s="51">
        <v>4326485.606601863</v>
      </c>
      <c r="E33" s="127">
        <v>26.87666896184997</v>
      </c>
      <c r="F33" s="51">
        <v>5230740.556622921</v>
      </c>
      <c r="G33" s="127">
        <v>35.058292445434944</v>
      </c>
      <c r="H33" s="51">
        <v>2898027.1496494883</v>
      </c>
      <c r="I33" s="127">
        <v>37.212962005782636</v>
      </c>
      <c r="J33" s="51">
        <v>16606603.457458634</v>
      </c>
      <c r="K33" s="128">
        <v>32.068113294950535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0</v>
      </c>
      <c r="I34" s="131">
        <v>0</v>
      </c>
      <c r="J34" s="33">
        <v>0</v>
      </c>
      <c r="K34" s="132">
        <v>0</v>
      </c>
    </row>
    <row r="35" spans="1:11" ht="16.5" customHeight="1">
      <c r="A35" s="130" t="s">
        <v>144</v>
      </c>
      <c r="B35" s="33">
        <v>84089.5629508939</v>
      </c>
      <c r="C35" s="131">
        <v>0.6478368999895855</v>
      </c>
      <c r="D35" s="33">
        <v>0</v>
      </c>
      <c r="E35" s="131">
        <v>0</v>
      </c>
      <c r="F35" s="33">
        <v>42903.1827704783</v>
      </c>
      <c r="G35" s="131">
        <v>0.28755246262461576</v>
      </c>
      <c r="H35" s="33">
        <v>86087.66952129311</v>
      </c>
      <c r="I35" s="131">
        <v>1.105433803630763</v>
      </c>
      <c r="J35" s="33">
        <v>213080.4152426653</v>
      </c>
      <c r="K35" s="132">
        <v>0.4114680593440621</v>
      </c>
    </row>
    <row r="36" spans="1:11" ht="16.5" customHeight="1">
      <c r="A36" s="130" t="s">
        <v>114</v>
      </c>
      <c r="B36" s="33">
        <v>201614.3063188286</v>
      </c>
      <c r="C36" s="131">
        <v>1.5532627666933563</v>
      </c>
      <c r="D36" s="33">
        <v>326853.4602384155</v>
      </c>
      <c r="E36" s="131">
        <v>2.0304545186648264</v>
      </c>
      <c r="F36" s="33">
        <v>101413.1918706339</v>
      </c>
      <c r="G36" s="131">
        <v>0.6797074524990617</v>
      </c>
      <c r="H36" s="33">
        <v>159976.040161927</v>
      </c>
      <c r="I36" s="131">
        <v>2.0542189555061188</v>
      </c>
      <c r="J36" s="33">
        <v>789856.998589805</v>
      </c>
      <c r="K36" s="132">
        <v>1.5252501080352567</v>
      </c>
    </row>
    <row r="37" spans="1:11" ht="16.5" customHeight="1">
      <c r="A37" s="130" t="s">
        <v>54</v>
      </c>
      <c r="B37" s="33">
        <v>895324.6851236837</v>
      </c>
      <c r="C37" s="131">
        <v>6.897697504188456</v>
      </c>
      <c r="D37" s="33">
        <v>1094697.3345054472</v>
      </c>
      <c r="E37" s="131">
        <v>6.800396568528313</v>
      </c>
      <c r="F37" s="33">
        <v>1898181.9511697916</v>
      </c>
      <c r="G37" s="131">
        <v>12.722293762878017</v>
      </c>
      <c r="H37" s="33">
        <v>795909.0456747864</v>
      </c>
      <c r="I37" s="131">
        <v>10.220102002956324</v>
      </c>
      <c r="J37" s="33">
        <v>4684113.016473709</v>
      </c>
      <c r="K37" s="132">
        <v>9.04523717227476</v>
      </c>
    </row>
    <row r="38" spans="1:11" ht="16.5" customHeight="1">
      <c r="A38" s="130" t="s">
        <v>55</v>
      </c>
      <c r="B38" s="33">
        <v>102627.584035725</v>
      </c>
      <c r="C38" s="131">
        <v>0.7906562189406406</v>
      </c>
      <c r="D38" s="33">
        <v>91045.418263236</v>
      </c>
      <c r="E38" s="131">
        <v>0.5655855097310957</v>
      </c>
      <c r="F38" s="33">
        <v>18433.662351029798</v>
      </c>
      <c r="G38" s="131">
        <v>0.12354899245089711</v>
      </c>
      <c r="H38" s="33">
        <v>0</v>
      </c>
      <c r="I38" s="131">
        <v>0</v>
      </c>
      <c r="J38" s="33">
        <v>212106.6646499908</v>
      </c>
      <c r="K38" s="132">
        <v>0.4095877022676193</v>
      </c>
    </row>
    <row r="39" spans="1:11" ht="16.5" customHeight="1">
      <c r="A39" s="130" t="s">
        <v>112</v>
      </c>
      <c r="B39" s="33">
        <v>11464.82819</v>
      </c>
      <c r="C39" s="131">
        <v>0.08832652344572395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11464.82819</v>
      </c>
      <c r="K39" s="132">
        <v>0.02213910931551359</v>
      </c>
    </row>
    <row r="40" spans="1:11" ht="16.5" customHeight="1">
      <c r="A40" s="134" t="s">
        <v>51</v>
      </c>
      <c r="B40" s="33">
        <v>2856229.1779652303</v>
      </c>
      <c r="C40" s="131">
        <v>22.0047600603343</v>
      </c>
      <c r="D40" s="33">
        <v>2813889.3935947637</v>
      </c>
      <c r="E40" s="131">
        <v>17.48023236492573</v>
      </c>
      <c r="F40" s="33">
        <v>3169808.5684609874</v>
      </c>
      <c r="G40" s="131">
        <v>21.245189774982357</v>
      </c>
      <c r="H40" s="33">
        <v>1856054.394291482</v>
      </c>
      <c r="I40" s="131">
        <v>23.83320724368943</v>
      </c>
      <c r="J40" s="33">
        <v>10695981.534312464</v>
      </c>
      <c r="K40" s="132">
        <v>20.65443114371332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500928.4783158275</v>
      </c>
      <c r="C44" s="127">
        <v>3.859217970940545</v>
      </c>
      <c r="D44" s="51">
        <v>695992.917639266</v>
      </c>
      <c r="E44" s="127">
        <v>4.323594933180612</v>
      </c>
      <c r="F44" s="51">
        <v>449443.9954250483</v>
      </c>
      <c r="G44" s="127">
        <v>3.01233426871184</v>
      </c>
      <c r="H44" s="51">
        <v>133639.6855826636</v>
      </c>
      <c r="I44" s="127">
        <v>1.7160393209752676</v>
      </c>
      <c r="J44" s="51">
        <v>1780005.0769628054</v>
      </c>
      <c r="K44" s="128">
        <v>3.437271481784738</v>
      </c>
    </row>
    <row r="45" spans="1:11" ht="16.5" customHeight="1">
      <c r="A45" s="130" t="s">
        <v>58</v>
      </c>
      <c r="B45" s="33">
        <v>426695.6911158275</v>
      </c>
      <c r="C45" s="131">
        <v>3.2873189498299427</v>
      </c>
      <c r="D45" s="33">
        <v>695992.917639266</v>
      </c>
      <c r="E45" s="131">
        <v>4.323594933180612</v>
      </c>
      <c r="F45" s="33">
        <v>449443.9954250483</v>
      </c>
      <c r="G45" s="131">
        <v>3.01233426871184</v>
      </c>
      <c r="H45" s="33">
        <v>128755.9495826636</v>
      </c>
      <c r="I45" s="131">
        <v>1.6533282859056844</v>
      </c>
      <c r="J45" s="33">
        <v>1700888.5537628054</v>
      </c>
      <c r="K45" s="132">
        <v>3.2844938451066805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74232.7872</v>
      </c>
      <c r="C47" s="131">
        <v>0.5718990211106022</v>
      </c>
      <c r="D47" s="33">
        <v>0</v>
      </c>
      <c r="E47" s="131">
        <v>0</v>
      </c>
      <c r="F47" s="33">
        <v>0</v>
      </c>
      <c r="G47" s="131">
        <v>0</v>
      </c>
      <c r="H47" s="33">
        <v>4883.736</v>
      </c>
      <c r="I47" s="131">
        <v>0.06271103506958305</v>
      </c>
      <c r="J47" s="33">
        <v>79116.52320000001</v>
      </c>
      <c r="K47" s="132">
        <v>0.15277763667805713</v>
      </c>
    </row>
    <row r="48" spans="1:11" ht="16.5" customHeight="1">
      <c r="A48" s="129" t="s">
        <v>60</v>
      </c>
      <c r="B48" s="51">
        <v>408613.53748996096</v>
      </c>
      <c r="C48" s="127">
        <v>3.1480116929120103</v>
      </c>
      <c r="D48" s="51">
        <v>478783.44565260696</v>
      </c>
      <c r="E48" s="127">
        <v>2.9742625639579914</v>
      </c>
      <c r="F48" s="51">
        <v>892086.040611709</v>
      </c>
      <c r="G48" s="127">
        <v>5.979079436210324</v>
      </c>
      <c r="H48" s="51">
        <v>230421.14944668728</v>
      </c>
      <c r="I48" s="127">
        <v>2.9587899066871843</v>
      </c>
      <c r="J48" s="51">
        <v>2009904.173200964</v>
      </c>
      <c r="K48" s="128">
        <v>3.8812171858811877</v>
      </c>
    </row>
    <row r="49" spans="1:11" ht="16.5" customHeight="1">
      <c r="A49" s="130" t="s">
        <v>127</v>
      </c>
      <c r="B49" s="33">
        <v>408613.53748996096</v>
      </c>
      <c r="C49" s="131">
        <v>3.1480116929120103</v>
      </c>
      <c r="D49" s="33">
        <v>478783.44565260696</v>
      </c>
      <c r="E49" s="131">
        <v>2.9742625639579914</v>
      </c>
      <c r="F49" s="33">
        <v>892086.040611709</v>
      </c>
      <c r="G49" s="131">
        <v>5.979079436210324</v>
      </c>
      <c r="H49" s="33">
        <v>230421.14944668728</v>
      </c>
      <c r="I49" s="131">
        <v>2.9587899066871843</v>
      </c>
      <c r="J49" s="33">
        <v>2009904.173200964</v>
      </c>
      <c r="K49" s="132">
        <v>3.8812171858811877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1" ht="16.5" customHeight="1">
      <c r="A52" s="125" t="s">
        <v>63</v>
      </c>
      <c r="B52" s="51">
        <v>2846472.1397352964</v>
      </c>
      <c r="C52" s="127">
        <v>21.929590572253456</v>
      </c>
      <c r="D52" s="51">
        <v>3355235.2657159255</v>
      </c>
      <c r="E52" s="127">
        <v>20.843140536089635</v>
      </c>
      <c r="F52" s="51">
        <v>3356367.208373279</v>
      </c>
      <c r="G52" s="127">
        <v>22.495572447467712</v>
      </c>
      <c r="H52" s="51">
        <v>1495506.8816555669</v>
      </c>
      <c r="I52" s="127">
        <v>19.20349185588759</v>
      </c>
      <c r="J52" s="51">
        <v>11053581.495480066</v>
      </c>
      <c r="K52" s="128">
        <v>21.344973077731872</v>
      </c>
    </row>
    <row r="53" spans="1:11" ht="16.5" customHeight="1">
      <c r="A53" s="129" t="s">
        <v>40</v>
      </c>
      <c r="B53" s="51">
        <v>274664.13629178033</v>
      </c>
      <c r="C53" s="127">
        <v>2.1160481318887916</v>
      </c>
      <c r="D53" s="51">
        <v>59145.823388603</v>
      </c>
      <c r="E53" s="127">
        <v>0.3674212421430136</v>
      </c>
      <c r="F53" s="51">
        <v>95566.8917018646</v>
      </c>
      <c r="G53" s="127">
        <v>0.6405234595592861</v>
      </c>
      <c r="H53" s="51">
        <v>38493.691575744</v>
      </c>
      <c r="I53" s="127">
        <v>0.4942894624861367</v>
      </c>
      <c r="J53" s="51">
        <v>467870.54295799194</v>
      </c>
      <c r="K53" s="128">
        <v>0.9034794873847719</v>
      </c>
    </row>
    <row r="54" spans="1:11" ht="16.5" customHeight="1">
      <c r="A54" s="130" t="s">
        <v>64</v>
      </c>
      <c r="B54" s="33">
        <v>274664.13629178033</v>
      </c>
      <c r="C54" s="131">
        <v>2.1160481318887916</v>
      </c>
      <c r="D54" s="33">
        <v>59145.823388603</v>
      </c>
      <c r="E54" s="131">
        <v>0.3674212421430136</v>
      </c>
      <c r="F54" s="33">
        <v>95566.8917018646</v>
      </c>
      <c r="G54" s="131">
        <v>0.6405234595592861</v>
      </c>
      <c r="H54" s="33">
        <v>38493.691575744</v>
      </c>
      <c r="I54" s="131">
        <v>0.4942894624861367</v>
      </c>
      <c r="J54" s="33">
        <v>467870.54295799194</v>
      </c>
      <c r="K54" s="132">
        <v>0.9034794873847719</v>
      </c>
    </row>
    <row r="55" spans="1:11" ht="16.5" customHeight="1">
      <c r="A55" s="129" t="s">
        <v>45</v>
      </c>
      <c r="B55" s="51">
        <v>591249.2000784166</v>
      </c>
      <c r="C55" s="127">
        <v>4.555060526641158</v>
      </c>
      <c r="D55" s="51">
        <v>883840.2373052941</v>
      </c>
      <c r="E55" s="127">
        <v>5.490525944884599</v>
      </c>
      <c r="F55" s="51">
        <v>624000.6483007703</v>
      </c>
      <c r="G55" s="127">
        <v>4.18227533509964</v>
      </c>
      <c r="H55" s="51">
        <v>181415.2451997586</v>
      </c>
      <c r="I55" s="136">
        <v>2.3295153144803624</v>
      </c>
      <c r="J55" s="51">
        <v>2280505.3308842396</v>
      </c>
      <c r="K55" s="128">
        <v>4.403760438302537</v>
      </c>
    </row>
    <row r="56" spans="1:11" ht="16.5" customHeight="1">
      <c r="A56" s="137" t="s">
        <v>104</v>
      </c>
      <c r="B56" s="33">
        <v>84921.7092796887</v>
      </c>
      <c r="C56" s="131">
        <v>0.6542478632419328</v>
      </c>
      <c r="D56" s="33">
        <v>75064.5229199208</v>
      </c>
      <c r="E56" s="131">
        <v>0.4663101918608939</v>
      </c>
      <c r="F56" s="33">
        <v>412322.7872057391</v>
      </c>
      <c r="G56" s="131">
        <v>2.7635346657507176</v>
      </c>
      <c r="H56" s="33">
        <v>0</v>
      </c>
      <c r="I56" s="138">
        <v>0</v>
      </c>
      <c r="J56" s="33">
        <v>572309.0194053487</v>
      </c>
      <c r="K56" s="132">
        <v>1.1051549777188074</v>
      </c>
    </row>
    <row r="57" spans="1:11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1">
        <v>0</v>
      </c>
      <c r="J57" s="33">
        <v>0</v>
      </c>
      <c r="K57" s="132">
        <v>0</v>
      </c>
    </row>
    <row r="58" spans="1:11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1">
        <v>0</v>
      </c>
      <c r="J58" s="33">
        <v>0</v>
      </c>
      <c r="K58" s="132">
        <v>0</v>
      </c>
    </row>
    <row r="59" spans="1:11" ht="16.5" customHeight="1">
      <c r="A59" s="130" t="s">
        <v>120</v>
      </c>
      <c r="B59" s="33">
        <v>263243.8144579679</v>
      </c>
      <c r="C59" s="131">
        <v>2.0280644911839283</v>
      </c>
      <c r="D59" s="33">
        <v>460982.1852856933</v>
      </c>
      <c r="E59" s="131">
        <v>2.863678911199462</v>
      </c>
      <c r="F59" s="33">
        <v>36388.21163649119</v>
      </c>
      <c r="G59" s="131">
        <v>0.24388679792257031</v>
      </c>
      <c r="H59" s="33">
        <v>45537.891266318606</v>
      </c>
      <c r="I59" s="138">
        <v>0.5847425610632855</v>
      </c>
      <c r="J59" s="33">
        <v>806152.102646471</v>
      </c>
      <c r="K59" s="132">
        <v>1.5567167016936656</v>
      </c>
    </row>
    <row r="60" spans="1:11" ht="16.5" customHeight="1">
      <c r="A60" s="134" t="s">
        <v>51</v>
      </c>
      <c r="B60" s="33">
        <v>243083.67634076</v>
      </c>
      <c r="C60" s="131">
        <v>1.8727481722152968</v>
      </c>
      <c r="D60" s="33">
        <v>347793.52909968</v>
      </c>
      <c r="E60" s="131">
        <v>2.160536841824243</v>
      </c>
      <c r="F60" s="33">
        <v>175289.64945854</v>
      </c>
      <c r="G60" s="131">
        <v>1.1748538714263526</v>
      </c>
      <c r="H60" s="33">
        <v>135877.35393344</v>
      </c>
      <c r="I60" s="131">
        <v>1.7447727534170774</v>
      </c>
      <c r="J60" s="33">
        <v>902044.20883242</v>
      </c>
      <c r="K60" s="132">
        <v>1.7418887588900638</v>
      </c>
    </row>
    <row r="61" spans="1:11" ht="16.5" customHeight="1">
      <c r="A61" s="129" t="s">
        <v>66</v>
      </c>
      <c r="B61" s="51">
        <v>1111499.9536765995</v>
      </c>
      <c r="C61" s="127">
        <v>8.563139812593846</v>
      </c>
      <c r="D61" s="51">
        <v>1709457.55306476</v>
      </c>
      <c r="E61" s="127">
        <v>10.619363829143</v>
      </c>
      <c r="F61" s="51">
        <v>2009635.158947385</v>
      </c>
      <c r="G61" s="127">
        <v>13.469292989842424</v>
      </c>
      <c r="H61" s="51">
        <v>521574.485846855</v>
      </c>
      <c r="I61" s="127">
        <v>6.697429155331465</v>
      </c>
      <c r="J61" s="51">
        <v>5352167.1515355995</v>
      </c>
      <c r="K61" s="128">
        <v>10.335280361732803</v>
      </c>
    </row>
    <row r="62" spans="1:11" ht="16.5" customHeight="1">
      <c r="A62" s="134" t="s">
        <v>107</v>
      </c>
      <c r="B62" s="33">
        <v>214875.1345643196</v>
      </c>
      <c r="C62" s="131">
        <v>1.6554259075205962</v>
      </c>
      <c r="D62" s="33">
        <v>0</v>
      </c>
      <c r="E62" s="131">
        <v>0</v>
      </c>
      <c r="F62" s="33">
        <v>1007425.1845156649</v>
      </c>
      <c r="G62" s="131">
        <v>6.752123595755035</v>
      </c>
      <c r="H62" s="33">
        <v>21579.885822974997</v>
      </c>
      <c r="I62" s="131">
        <v>0.277102811585676</v>
      </c>
      <c r="J62" s="33">
        <v>1243880.2049029595</v>
      </c>
      <c r="K62" s="132">
        <v>2.4019897529532948</v>
      </c>
    </row>
    <row r="63" spans="1:11" ht="16.5" customHeight="1">
      <c r="A63" s="134" t="s">
        <v>51</v>
      </c>
      <c r="B63" s="33">
        <v>896624.81911228</v>
      </c>
      <c r="C63" s="131">
        <v>6.907713905073251</v>
      </c>
      <c r="D63" s="33">
        <v>1709457.55306476</v>
      </c>
      <c r="E63" s="131">
        <v>10.619363829143</v>
      </c>
      <c r="F63" s="33">
        <v>1002209.9744317201</v>
      </c>
      <c r="G63" s="131">
        <v>6.717169394087391</v>
      </c>
      <c r="H63" s="33">
        <v>499994.60002388</v>
      </c>
      <c r="I63" s="131">
        <v>6.42032634374579</v>
      </c>
      <c r="J63" s="33">
        <v>4108286.9466326404</v>
      </c>
      <c r="K63" s="132">
        <v>7.93329060877951</v>
      </c>
    </row>
    <row r="64" spans="1:11" ht="16.5" customHeight="1">
      <c r="A64" s="129" t="s">
        <v>67</v>
      </c>
      <c r="B64" s="51">
        <v>869058.8496884997</v>
      </c>
      <c r="C64" s="127">
        <v>6.69534210112966</v>
      </c>
      <c r="D64" s="51">
        <v>702791.6519572681</v>
      </c>
      <c r="E64" s="127">
        <v>4.365829519919022</v>
      </c>
      <c r="F64" s="51">
        <v>627164.5094232585</v>
      </c>
      <c r="G64" s="127">
        <v>4.203480662966359</v>
      </c>
      <c r="H64" s="51">
        <v>754023.4590332094</v>
      </c>
      <c r="I64" s="127">
        <v>9.682257923589626</v>
      </c>
      <c r="J64" s="51">
        <v>2953038.4701022357</v>
      </c>
      <c r="K64" s="128">
        <v>5.702452790311759</v>
      </c>
    </row>
    <row r="65" spans="1:11" ht="16.5" customHeight="1">
      <c r="A65" s="130" t="s">
        <v>125</v>
      </c>
      <c r="B65" s="33">
        <v>869058.8496884997</v>
      </c>
      <c r="C65" s="131">
        <v>6.69534210112966</v>
      </c>
      <c r="D65" s="33">
        <v>702791.6519572681</v>
      </c>
      <c r="E65" s="131">
        <v>4.365829519919022</v>
      </c>
      <c r="F65" s="33">
        <v>627164.5094232585</v>
      </c>
      <c r="G65" s="131">
        <v>4.203480662966359</v>
      </c>
      <c r="H65" s="33">
        <v>754023.4590332094</v>
      </c>
      <c r="I65" s="131">
        <v>9.682257923589626</v>
      </c>
      <c r="J65" s="33">
        <v>2953038.4701022357</v>
      </c>
      <c r="K65" s="132">
        <v>5.702452790311759</v>
      </c>
    </row>
    <row r="66" spans="1:11" ht="13.5">
      <c r="A66" s="130" t="s">
        <v>58</v>
      </c>
      <c r="B66" s="33">
        <v>0</v>
      </c>
      <c r="C66" s="131">
        <v>0</v>
      </c>
      <c r="D66" s="33">
        <v>0</v>
      </c>
      <c r="E66" s="131">
        <v>0</v>
      </c>
      <c r="F66" s="33">
        <v>0</v>
      </c>
      <c r="G66" s="131">
        <v>0</v>
      </c>
      <c r="H66" s="33">
        <v>0</v>
      </c>
      <c r="I66" s="131">
        <v>0</v>
      </c>
      <c r="J66" s="33">
        <v>0</v>
      </c>
      <c r="K66" s="132">
        <v>0</v>
      </c>
    </row>
    <row r="67" spans="1:11" ht="13.5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</row>
    <row r="68" spans="1:11" ht="13.5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</row>
    <row r="69" spans="1:11" ht="9" customHeight="1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</row>
    <row r="70" spans="1:11" ht="16.5" customHeight="1">
      <c r="A70" s="139" t="s">
        <v>68</v>
      </c>
      <c r="B70" s="140">
        <v>18492.9954071731</v>
      </c>
      <c r="C70" s="141">
        <v>0.14247243529022657</v>
      </c>
      <c r="D70" s="140">
        <v>68392.808113132</v>
      </c>
      <c r="E70" s="141">
        <v>0.42486466619074786</v>
      </c>
      <c r="F70" s="140">
        <v>213776.42839593228</v>
      </c>
      <c r="G70" s="141">
        <v>1.432806017334547</v>
      </c>
      <c r="H70" s="140">
        <v>-2188.4664388549004</v>
      </c>
      <c r="I70" s="141">
        <v>-0.028101640955947492</v>
      </c>
      <c r="J70" s="140">
        <v>298473.76547738246</v>
      </c>
      <c r="K70" s="142">
        <v>0.576366537047664</v>
      </c>
    </row>
    <row r="71" spans="1:11" ht="16.5" customHeight="1">
      <c r="A71" s="125" t="s">
        <v>69</v>
      </c>
      <c r="B71" s="51">
        <v>12980051.453111997</v>
      </c>
      <c r="C71" s="127">
        <v>100</v>
      </c>
      <c r="D71" s="51">
        <v>16097551.421804108</v>
      </c>
      <c r="E71" s="127">
        <v>100</v>
      </c>
      <c r="F71" s="51">
        <v>14920123.576366687</v>
      </c>
      <c r="G71" s="127">
        <v>99.99999999999999</v>
      </c>
      <c r="H71" s="51">
        <v>7787682.015742674</v>
      </c>
      <c r="I71" s="127">
        <v>100</v>
      </c>
      <c r="J71" s="51">
        <v>51785408.467025466</v>
      </c>
      <c r="K71" s="128">
        <v>100</v>
      </c>
    </row>
    <row r="72" spans="1:11" ht="16.5" customHeight="1">
      <c r="A72" s="125" t="s">
        <v>9</v>
      </c>
      <c r="B72" s="51">
        <v>12854334.452223163</v>
      </c>
      <c r="C72" s="127">
        <v>99.03145991876102</v>
      </c>
      <c r="D72" s="51">
        <v>15944434.652929567</v>
      </c>
      <c r="E72" s="127">
        <v>99.0488195076231</v>
      </c>
      <c r="F72" s="51">
        <v>14773852.926769312</v>
      </c>
      <c r="G72" s="127">
        <v>99.01964183574816</v>
      </c>
      <c r="H72" s="51">
        <v>7712107.093777917</v>
      </c>
      <c r="I72" s="127">
        <v>99.02955819444114</v>
      </c>
      <c r="J72" s="51">
        <v>51284729.12569996</v>
      </c>
      <c r="K72" s="128">
        <v>99.03316521748725</v>
      </c>
    </row>
    <row r="73" spans="1:11" ht="16.5" customHeight="1">
      <c r="A73" s="125" t="s">
        <v>70</v>
      </c>
      <c r="B73" s="51">
        <v>125717.0008888367</v>
      </c>
      <c r="C73" s="127">
        <v>0.9685400812390136</v>
      </c>
      <c r="D73" s="51">
        <v>153116.7688745436</v>
      </c>
      <c r="E73" s="127">
        <v>0.9511804923769163</v>
      </c>
      <c r="F73" s="51">
        <v>146270.6495973706</v>
      </c>
      <c r="G73" s="127">
        <v>0.9803581642518143</v>
      </c>
      <c r="H73" s="51">
        <v>75574.9219647559</v>
      </c>
      <c r="I73" s="127">
        <v>0.970441805558861</v>
      </c>
      <c r="J73" s="51">
        <v>500679.3413255068</v>
      </c>
      <c r="K73" s="128">
        <v>0.9668347825127537</v>
      </c>
    </row>
    <row r="74" spans="1:11" ht="4.5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</row>
    <row r="76" spans="1:11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</row>
    <row r="77" spans="1:11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46"/>
      <c r="M78" s="147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5.7109375" style="102" customWidth="1"/>
    <col min="12" max="16384" width="11.421875" style="102" customWidth="1"/>
  </cols>
  <sheetData>
    <row r="6" ht="13.5" thickBot="1"/>
    <row r="7" spans="1:11" s="107" customFormat="1" ht="15.75">
      <c r="A7" s="103" t="s">
        <v>73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74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40298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14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1824885.6345729833</v>
      </c>
      <c r="C15" s="127">
        <v>69.57119128882218</v>
      </c>
      <c r="D15" s="51">
        <v>3072524.156731356</v>
      </c>
      <c r="E15" s="127">
        <v>69.90901306477546</v>
      </c>
      <c r="F15" s="51">
        <v>4220873.708330726</v>
      </c>
      <c r="G15" s="127">
        <v>74.03632728866229</v>
      </c>
      <c r="H15" s="51">
        <v>1552845.2047378966</v>
      </c>
      <c r="I15" s="127">
        <v>75.06787829412488</v>
      </c>
      <c r="J15" s="51">
        <v>10671128.704372961</v>
      </c>
      <c r="K15" s="128">
        <v>72.1619321634673</v>
      </c>
    </row>
    <row r="16" spans="1:11" ht="16.5" customHeight="1">
      <c r="A16" s="129" t="s">
        <v>40</v>
      </c>
      <c r="B16" s="51">
        <v>250708.72425020154</v>
      </c>
      <c r="C16" s="127">
        <v>9.557916552216565</v>
      </c>
      <c r="D16" s="51">
        <v>461639.8144886709</v>
      </c>
      <c r="E16" s="127">
        <v>10.503671306083978</v>
      </c>
      <c r="F16" s="51">
        <v>39942.4523478468</v>
      </c>
      <c r="G16" s="127">
        <v>0.7006114560832232</v>
      </c>
      <c r="H16" s="51">
        <v>143583.2254153046</v>
      </c>
      <c r="I16" s="127">
        <v>6.941122049813893</v>
      </c>
      <c r="J16" s="51">
        <v>895874.2165020239</v>
      </c>
      <c r="K16" s="128">
        <v>6.058217104224984</v>
      </c>
    </row>
    <row r="17" spans="1:11" ht="16.5" customHeight="1">
      <c r="A17" s="130" t="s">
        <v>111</v>
      </c>
      <c r="B17" s="33">
        <v>0</v>
      </c>
      <c r="C17" s="131">
        <v>0</v>
      </c>
      <c r="D17" s="33">
        <v>0</v>
      </c>
      <c r="E17" s="131">
        <v>0</v>
      </c>
      <c r="F17" s="33">
        <v>0</v>
      </c>
      <c r="G17" s="131">
        <v>0</v>
      </c>
      <c r="H17" s="33">
        <v>0</v>
      </c>
      <c r="I17" s="131">
        <v>0</v>
      </c>
      <c r="J17" s="33">
        <v>0</v>
      </c>
      <c r="K17" s="132">
        <v>0</v>
      </c>
    </row>
    <row r="18" spans="1:11" ht="16.5" customHeight="1">
      <c r="A18" s="130" t="s">
        <v>42</v>
      </c>
      <c r="B18" s="33">
        <v>250708.72425020154</v>
      </c>
      <c r="C18" s="131">
        <v>9.557916552216565</v>
      </c>
      <c r="D18" s="33">
        <v>461639.8144886709</v>
      </c>
      <c r="E18" s="131">
        <v>10.503671306083978</v>
      </c>
      <c r="F18" s="33">
        <v>39942.4523478468</v>
      </c>
      <c r="G18" s="131">
        <v>0.7006114560832232</v>
      </c>
      <c r="H18" s="33">
        <v>143583.2254153046</v>
      </c>
      <c r="I18" s="131">
        <v>6.941122049813893</v>
      </c>
      <c r="J18" s="33">
        <v>895874.2165020239</v>
      </c>
      <c r="K18" s="132">
        <v>6.058217104224984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387271.02393802075</v>
      </c>
      <c r="C21" s="127">
        <v>14.764161642005922</v>
      </c>
      <c r="D21" s="51">
        <v>584321.8794372418</v>
      </c>
      <c r="E21" s="127">
        <v>13.295051176121289</v>
      </c>
      <c r="F21" s="51">
        <v>1040660.0925062126</v>
      </c>
      <c r="G21" s="127">
        <v>18.25372103718071</v>
      </c>
      <c r="H21" s="51">
        <v>378036.65501565626</v>
      </c>
      <c r="I21" s="127">
        <v>18.275105285992318</v>
      </c>
      <c r="J21" s="51">
        <v>2390289.6508971313</v>
      </c>
      <c r="K21" s="128">
        <v>16.163980813800162</v>
      </c>
    </row>
    <row r="22" spans="1:12" ht="16.5" customHeight="1">
      <c r="A22" s="130" t="s">
        <v>118</v>
      </c>
      <c r="B22" s="33">
        <v>109698.73749588999</v>
      </c>
      <c r="C22" s="131">
        <v>4.182109665329621</v>
      </c>
      <c r="D22" s="33">
        <v>50968.5884319469</v>
      </c>
      <c r="E22" s="131">
        <v>1.1596861514582004</v>
      </c>
      <c r="F22" s="33">
        <v>195615.33352534</v>
      </c>
      <c r="G22" s="131">
        <v>3.431195021774416</v>
      </c>
      <c r="H22" s="33">
        <v>89286.3660114129</v>
      </c>
      <c r="I22" s="131">
        <v>4.316295041269582</v>
      </c>
      <c r="J22" s="33">
        <v>445569.0254645898</v>
      </c>
      <c r="K22" s="132">
        <v>3.0130947419406366</v>
      </c>
      <c r="L22" s="133"/>
    </row>
    <row r="23" spans="1:11" ht="16.5" customHeight="1">
      <c r="A23" s="130" t="s">
        <v>119</v>
      </c>
      <c r="B23" s="33">
        <v>0</v>
      </c>
      <c r="C23" s="131">
        <v>0</v>
      </c>
      <c r="D23" s="33">
        <v>25400.9707008</v>
      </c>
      <c r="E23" s="131">
        <v>0.5779472192886872</v>
      </c>
      <c r="F23" s="33">
        <v>0</v>
      </c>
      <c r="G23" s="131">
        <v>0</v>
      </c>
      <c r="H23" s="33">
        <v>485.7593032844</v>
      </c>
      <c r="I23" s="131">
        <v>0.023482649879031002</v>
      </c>
      <c r="J23" s="33">
        <v>25886.730004084402</v>
      </c>
      <c r="K23" s="132">
        <v>0.17505518921566587</v>
      </c>
    </row>
    <row r="24" spans="1:11" ht="16.5" customHeight="1">
      <c r="A24" s="130" t="s">
        <v>113</v>
      </c>
      <c r="B24" s="33">
        <v>18027.10525</v>
      </c>
      <c r="C24" s="131">
        <v>0.6872579650860977</v>
      </c>
      <c r="D24" s="33">
        <v>0</v>
      </c>
      <c r="E24" s="131">
        <v>0</v>
      </c>
      <c r="F24" s="33">
        <v>0</v>
      </c>
      <c r="G24" s="131">
        <v>0</v>
      </c>
      <c r="H24" s="33">
        <v>13686.3792896272</v>
      </c>
      <c r="I24" s="131">
        <v>0.6616290224332961</v>
      </c>
      <c r="J24" s="33">
        <v>31713.4845396272</v>
      </c>
      <c r="K24" s="132">
        <v>0.21445775638315856</v>
      </c>
    </row>
    <row r="25" spans="1:11" ht="16.5" customHeight="1">
      <c r="A25" s="130" t="s">
        <v>46</v>
      </c>
      <c r="B25" s="33">
        <v>0</v>
      </c>
      <c r="C25" s="131">
        <v>0</v>
      </c>
      <c r="D25" s="33">
        <v>0</v>
      </c>
      <c r="E25" s="131">
        <v>0</v>
      </c>
      <c r="F25" s="33">
        <v>0</v>
      </c>
      <c r="G25" s="131">
        <v>0</v>
      </c>
      <c r="H25" s="33">
        <v>0</v>
      </c>
      <c r="I25" s="131">
        <v>0</v>
      </c>
      <c r="J25" s="33">
        <v>0</v>
      </c>
      <c r="K25" s="132">
        <v>0</v>
      </c>
    </row>
    <row r="26" spans="1:11" ht="16.5" customHeight="1">
      <c r="A26" s="130" t="s">
        <v>47</v>
      </c>
      <c r="B26" s="33">
        <v>19793.397014942002</v>
      </c>
      <c r="C26" s="131">
        <v>0.7545953477267395</v>
      </c>
      <c r="D26" s="33">
        <v>8799.120497154</v>
      </c>
      <c r="E26" s="131">
        <v>0.20020601903044913</v>
      </c>
      <c r="F26" s="33">
        <v>107390.0466373753</v>
      </c>
      <c r="G26" s="131">
        <v>1.8836774539586494</v>
      </c>
      <c r="H26" s="33">
        <v>12704.751640886898</v>
      </c>
      <c r="I26" s="131">
        <v>0.6141750298260789</v>
      </c>
      <c r="J26" s="33">
        <v>148687.31579035817</v>
      </c>
      <c r="K26" s="132">
        <v>1.0054760178494482</v>
      </c>
    </row>
    <row r="27" spans="1:11" ht="16.5" customHeight="1">
      <c r="A27" s="130" t="s">
        <v>48</v>
      </c>
      <c r="B27" s="33">
        <v>674.6034606210001</v>
      </c>
      <c r="C27" s="131">
        <v>0.025718305582446626</v>
      </c>
      <c r="D27" s="33">
        <v>5673.321824377999</v>
      </c>
      <c r="E27" s="131">
        <v>0.1290848531401132</v>
      </c>
      <c r="F27" s="33">
        <v>0</v>
      </c>
      <c r="G27" s="131">
        <v>0</v>
      </c>
      <c r="H27" s="33">
        <v>6201.544062673201</v>
      </c>
      <c r="I27" s="131">
        <v>0.29979598321326695</v>
      </c>
      <c r="J27" s="33">
        <v>12549.469347672199</v>
      </c>
      <c r="K27" s="132">
        <v>0.08486393340782468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0</v>
      </c>
      <c r="C29" s="131">
        <v>0</v>
      </c>
      <c r="D29" s="33">
        <v>0</v>
      </c>
      <c r="E29" s="131">
        <v>0</v>
      </c>
      <c r="F29" s="33">
        <v>0.8821687765</v>
      </c>
      <c r="G29" s="131">
        <v>1.54737006539394E-05</v>
      </c>
      <c r="H29" s="33">
        <v>0</v>
      </c>
      <c r="I29" s="131">
        <v>0</v>
      </c>
      <c r="J29" s="33">
        <v>0.8821687765</v>
      </c>
      <c r="K29" s="132">
        <v>5.965536089957841E-06</v>
      </c>
    </row>
    <row r="30" spans="1:11" ht="16.5" customHeight="1">
      <c r="A30" s="134" t="s">
        <v>51</v>
      </c>
      <c r="B30" s="33">
        <v>239077.1807165678</v>
      </c>
      <c r="C30" s="131">
        <v>9.114480358281018</v>
      </c>
      <c r="D30" s="33">
        <v>493479.8779829628</v>
      </c>
      <c r="E30" s="131">
        <v>11.228126933203837</v>
      </c>
      <c r="F30" s="33">
        <v>737653.8301747208</v>
      </c>
      <c r="G30" s="131">
        <v>12.938833087746993</v>
      </c>
      <c r="H30" s="33">
        <v>255671.8547077716</v>
      </c>
      <c r="I30" s="131">
        <v>12.359727559371061</v>
      </c>
      <c r="J30" s="33">
        <v>1725882.743582023</v>
      </c>
      <c r="K30" s="132">
        <v>11.671027209467338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33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1046795.6541194973</v>
      </c>
      <c r="C33" s="127">
        <v>39.90760807873667</v>
      </c>
      <c r="D33" s="51">
        <v>1762053.2274365171</v>
      </c>
      <c r="E33" s="127">
        <v>40.09192306196071</v>
      </c>
      <c r="F33" s="51">
        <v>2776513.691745113</v>
      </c>
      <c r="G33" s="127">
        <v>48.70149893321242</v>
      </c>
      <c r="H33" s="51">
        <v>961060.6458056729</v>
      </c>
      <c r="I33" s="127">
        <v>46.459739433455354</v>
      </c>
      <c r="J33" s="51">
        <v>6546423.2191068</v>
      </c>
      <c r="K33" s="128">
        <v>44.26922037374965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0</v>
      </c>
      <c r="I34" s="131">
        <v>0</v>
      </c>
      <c r="J34" s="33">
        <v>0</v>
      </c>
      <c r="K34" s="132">
        <v>0</v>
      </c>
    </row>
    <row r="35" spans="1:11" ht="16.5" customHeight="1">
      <c r="A35" s="130" t="s">
        <v>144</v>
      </c>
      <c r="B35" s="33">
        <v>0</v>
      </c>
      <c r="C35" s="131">
        <v>0</v>
      </c>
      <c r="D35" s="33">
        <v>0</v>
      </c>
      <c r="E35" s="131">
        <v>0</v>
      </c>
      <c r="F35" s="33">
        <v>0</v>
      </c>
      <c r="G35" s="131">
        <v>0</v>
      </c>
      <c r="H35" s="33">
        <v>0</v>
      </c>
      <c r="I35" s="131">
        <v>0</v>
      </c>
      <c r="J35" s="33">
        <v>0</v>
      </c>
      <c r="K35" s="132">
        <v>0</v>
      </c>
    </row>
    <row r="36" spans="1:11" ht="16.5" customHeight="1">
      <c r="A36" s="130" t="s">
        <v>114</v>
      </c>
      <c r="B36" s="33">
        <v>0</v>
      </c>
      <c r="C36" s="131">
        <v>0</v>
      </c>
      <c r="D36" s="33">
        <v>0</v>
      </c>
      <c r="E36" s="131">
        <v>0</v>
      </c>
      <c r="F36" s="33">
        <v>0</v>
      </c>
      <c r="G36" s="131">
        <v>0</v>
      </c>
      <c r="H36" s="33">
        <v>13809.590224813499</v>
      </c>
      <c r="I36" s="131">
        <v>0.6675853041404811</v>
      </c>
      <c r="J36" s="33">
        <v>13809.590224813499</v>
      </c>
      <c r="K36" s="132">
        <v>0.09338531476992706</v>
      </c>
    </row>
    <row r="37" spans="1:11" ht="16.5" customHeight="1">
      <c r="A37" s="130" t="s">
        <v>54</v>
      </c>
      <c r="B37" s="33">
        <v>10861.407067291999</v>
      </c>
      <c r="C37" s="131">
        <v>0.4140758272345949</v>
      </c>
      <c r="D37" s="33">
        <v>57226.1897331024</v>
      </c>
      <c r="E37" s="131">
        <v>1.3020650909884992</v>
      </c>
      <c r="F37" s="33">
        <v>320121.9731627747</v>
      </c>
      <c r="G37" s="131">
        <v>5.61510644836249</v>
      </c>
      <c r="H37" s="33">
        <v>66471.18412564138</v>
      </c>
      <c r="I37" s="131">
        <v>3.2133600598343257</v>
      </c>
      <c r="J37" s="33">
        <v>454680.75408881047</v>
      </c>
      <c r="K37" s="132">
        <v>3.074711461323234</v>
      </c>
    </row>
    <row r="38" spans="1:11" ht="16.5" customHeight="1">
      <c r="A38" s="130" t="s">
        <v>55</v>
      </c>
      <c r="B38" s="33">
        <v>4827.8662461099</v>
      </c>
      <c r="C38" s="131">
        <v>0.18405559217608425</v>
      </c>
      <c r="D38" s="33">
        <v>0</v>
      </c>
      <c r="E38" s="131">
        <v>0</v>
      </c>
      <c r="F38" s="33">
        <v>6452.0853075879</v>
      </c>
      <c r="G38" s="131">
        <v>0.11317294298195522</v>
      </c>
      <c r="H38" s="33">
        <v>4552.2709131618</v>
      </c>
      <c r="I38" s="131">
        <v>0.2200665705947136</v>
      </c>
      <c r="J38" s="33">
        <v>15832.222466859599</v>
      </c>
      <c r="K38" s="132">
        <v>0.10706306664469924</v>
      </c>
    </row>
    <row r="39" spans="1:11" ht="16.5" customHeight="1">
      <c r="A39" s="130" t="s">
        <v>112</v>
      </c>
      <c r="B39" s="33">
        <v>1868.63922</v>
      </c>
      <c r="C39" s="131">
        <v>0.07123923503010961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1868.63922</v>
      </c>
      <c r="K39" s="132">
        <v>0.012636396801809353</v>
      </c>
    </row>
    <row r="40" spans="1:11" ht="16.5" customHeight="1">
      <c r="A40" s="134" t="s">
        <v>51</v>
      </c>
      <c r="B40" s="33">
        <v>1029237.7415860954</v>
      </c>
      <c r="C40" s="131">
        <v>39.23823742429589</v>
      </c>
      <c r="D40" s="33">
        <v>1704827.037703415</v>
      </c>
      <c r="E40" s="131">
        <v>38.78985797097222</v>
      </c>
      <c r="F40" s="33">
        <v>2449939.6332747503</v>
      </c>
      <c r="G40" s="131">
        <v>42.97321954186798</v>
      </c>
      <c r="H40" s="33">
        <v>876227.6005420564</v>
      </c>
      <c r="I40" s="131">
        <v>42.35872749888585</v>
      </c>
      <c r="J40" s="33">
        <v>6060232.013106317</v>
      </c>
      <c r="K40" s="132">
        <v>40.98142413420998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122036.99607796241</v>
      </c>
      <c r="C44" s="127">
        <v>4.652488373848072</v>
      </c>
      <c r="D44" s="51">
        <v>191773.06989174837</v>
      </c>
      <c r="E44" s="127">
        <v>4.363404603072918</v>
      </c>
      <c r="F44" s="51">
        <v>109527.61680742871</v>
      </c>
      <c r="G44" s="127">
        <v>1.921171550121774</v>
      </c>
      <c r="H44" s="51">
        <v>52610.1580206176</v>
      </c>
      <c r="I44" s="127">
        <v>2.5432882345751935</v>
      </c>
      <c r="J44" s="51">
        <v>475947.8407977571</v>
      </c>
      <c r="K44" s="128">
        <v>3.2185269948924886</v>
      </c>
    </row>
    <row r="45" spans="1:11" ht="16.5" customHeight="1">
      <c r="A45" s="130" t="s">
        <v>58</v>
      </c>
      <c r="B45" s="33">
        <v>113506.08603316241</v>
      </c>
      <c r="C45" s="131">
        <v>4.327259459032599</v>
      </c>
      <c r="D45" s="33">
        <v>123400.76589174838</v>
      </c>
      <c r="E45" s="131">
        <v>2.8077324424055994</v>
      </c>
      <c r="F45" s="33">
        <v>41155.3128074287</v>
      </c>
      <c r="G45" s="131">
        <v>0.7218856614127627</v>
      </c>
      <c r="H45" s="33">
        <v>42842.6860206176</v>
      </c>
      <c r="I45" s="131">
        <v>2.0711076224316716</v>
      </c>
      <c r="J45" s="33">
        <v>320904.8507529571</v>
      </c>
      <c r="K45" s="132">
        <v>2.170071668376828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8530.9100448</v>
      </c>
      <c r="C47" s="131">
        <v>0.32522891481547206</v>
      </c>
      <c r="D47" s="33">
        <v>68372.304</v>
      </c>
      <c r="E47" s="131">
        <v>1.5556721606673187</v>
      </c>
      <c r="F47" s="33">
        <v>68372.304</v>
      </c>
      <c r="G47" s="131">
        <v>1.1992858887090112</v>
      </c>
      <c r="H47" s="33">
        <v>9767.472</v>
      </c>
      <c r="I47" s="131">
        <v>0.4721806121435219</v>
      </c>
      <c r="J47" s="33">
        <v>155042.9900448</v>
      </c>
      <c r="K47" s="132">
        <v>1.0484553265156609</v>
      </c>
    </row>
    <row r="48" spans="1:11" ht="16.5" customHeight="1">
      <c r="A48" s="129" t="s">
        <v>60</v>
      </c>
      <c r="B48" s="51">
        <v>18073.2361873012</v>
      </c>
      <c r="C48" s="127">
        <v>0.6890166420149484</v>
      </c>
      <c r="D48" s="51">
        <v>72736.16547717739</v>
      </c>
      <c r="E48" s="127">
        <v>1.6549629175365534</v>
      </c>
      <c r="F48" s="51">
        <v>254229.8549241249</v>
      </c>
      <c r="G48" s="127">
        <v>4.459324312064168</v>
      </c>
      <c r="H48" s="51">
        <v>17554.5204806451</v>
      </c>
      <c r="I48" s="127">
        <v>0.8486232902881108</v>
      </c>
      <c r="J48" s="51">
        <v>362593.7770692486</v>
      </c>
      <c r="K48" s="128">
        <v>2.4519868768000204</v>
      </c>
    </row>
    <row r="49" spans="1:11" ht="16.5" customHeight="1">
      <c r="A49" s="130" t="s">
        <v>127</v>
      </c>
      <c r="B49" s="33">
        <v>18073.2361873012</v>
      </c>
      <c r="C49" s="131">
        <v>0.6890166420149484</v>
      </c>
      <c r="D49" s="33">
        <v>72736.16547717739</v>
      </c>
      <c r="E49" s="131">
        <v>1.6549629175365534</v>
      </c>
      <c r="F49" s="33">
        <v>254229.8549241249</v>
      </c>
      <c r="G49" s="131">
        <v>4.459324312064168</v>
      </c>
      <c r="H49" s="33">
        <v>17554.5204806451</v>
      </c>
      <c r="I49" s="131">
        <v>0.8486232902881108</v>
      </c>
      <c r="J49" s="33">
        <v>362593.7770692486</v>
      </c>
      <c r="K49" s="132">
        <v>2.4519868768000204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1" ht="16.5" customHeight="1">
      <c r="A52" s="125" t="s">
        <v>63</v>
      </c>
      <c r="B52" s="51">
        <v>775521.8583975532</v>
      </c>
      <c r="C52" s="127">
        <v>29.565677178375115</v>
      </c>
      <c r="D52" s="51">
        <v>1308726.5563709792</v>
      </c>
      <c r="E52" s="127">
        <v>29.77740035895734</v>
      </c>
      <c r="F52" s="51">
        <v>1407847.2106665103</v>
      </c>
      <c r="G52" s="127">
        <v>24.69437468731035</v>
      </c>
      <c r="H52" s="51">
        <v>512616.1898608823</v>
      </c>
      <c r="I52" s="127">
        <v>24.78096956133493</v>
      </c>
      <c r="J52" s="51">
        <v>4004711.815295925</v>
      </c>
      <c r="K52" s="128">
        <v>27.081272314820374</v>
      </c>
    </row>
    <row r="53" spans="1:11" ht="16.5" customHeight="1">
      <c r="A53" s="129" t="s">
        <v>40</v>
      </c>
      <c r="B53" s="51">
        <v>6332.1880757616</v>
      </c>
      <c r="C53" s="127">
        <v>0.24140574047463165</v>
      </c>
      <c r="D53" s="51">
        <v>20888.997672029996</v>
      </c>
      <c r="E53" s="127">
        <v>0.47528648650806754</v>
      </c>
      <c r="F53" s="51">
        <v>0</v>
      </c>
      <c r="G53" s="127">
        <v>0</v>
      </c>
      <c r="H53" s="51">
        <v>0</v>
      </c>
      <c r="I53" s="127">
        <v>0</v>
      </c>
      <c r="J53" s="51">
        <v>27221.1857477916</v>
      </c>
      <c r="K53" s="128">
        <v>0.18407924913662685</v>
      </c>
    </row>
    <row r="54" spans="1:11" ht="16.5" customHeight="1">
      <c r="A54" s="130" t="s">
        <v>64</v>
      </c>
      <c r="B54" s="33">
        <v>6332.1880757616</v>
      </c>
      <c r="C54" s="131">
        <v>0.24140574047463165</v>
      </c>
      <c r="D54" s="33">
        <v>20888.997672029996</v>
      </c>
      <c r="E54" s="131">
        <v>0.47528648650806754</v>
      </c>
      <c r="F54" s="33">
        <v>0</v>
      </c>
      <c r="G54" s="131">
        <v>0</v>
      </c>
      <c r="H54" s="33">
        <v>0</v>
      </c>
      <c r="I54" s="131">
        <v>0</v>
      </c>
      <c r="J54" s="33">
        <v>27221.1857477916</v>
      </c>
      <c r="K54" s="132">
        <v>0.18407924913662685</v>
      </c>
    </row>
    <row r="55" spans="1:11" ht="16.5" customHeight="1">
      <c r="A55" s="129" t="s">
        <v>45</v>
      </c>
      <c r="B55" s="51">
        <v>170799.76063628113</v>
      </c>
      <c r="C55" s="127">
        <v>6.511500005364597</v>
      </c>
      <c r="D55" s="51">
        <v>311645.7698768259</v>
      </c>
      <c r="E55" s="127">
        <v>7.0908631101141735</v>
      </c>
      <c r="F55" s="51">
        <v>193651.28398986088</v>
      </c>
      <c r="G55" s="127">
        <v>3.396744568084489</v>
      </c>
      <c r="H55" s="51">
        <v>44068.061245781304</v>
      </c>
      <c r="I55" s="136">
        <v>2.1303448973297523</v>
      </c>
      <c r="J55" s="51">
        <v>720164.8757487492</v>
      </c>
      <c r="K55" s="128">
        <v>4.870008632638527</v>
      </c>
    </row>
    <row r="56" spans="1:11" ht="16.5" customHeight="1">
      <c r="A56" s="137" t="s">
        <v>104</v>
      </c>
      <c r="B56" s="33">
        <v>12829.885681787599</v>
      </c>
      <c r="C56" s="131">
        <v>0.48912129838220175</v>
      </c>
      <c r="D56" s="33">
        <v>0</v>
      </c>
      <c r="E56" s="131">
        <v>0</v>
      </c>
      <c r="F56" s="33">
        <v>94920.9220576744</v>
      </c>
      <c r="G56" s="131">
        <v>1.6649625024632315</v>
      </c>
      <c r="H56" s="33">
        <v>0</v>
      </c>
      <c r="I56" s="138">
        <v>0</v>
      </c>
      <c r="J56" s="33">
        <v>107750.80773946199</v>
      </c>
      <c r="K56" s="132">
        <v>0.7286489268438407</v>
      </c>
    </row>
    <row r="57" spans="1:11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1">
        <v>0</v>
      </c>
      <c r="J57" s="33">
        <v>0</v>
      </c>
      <c r="K57" s="132">
        <v>0</v>
      </c>
    </row>
    <row r="58" spans="1:11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1">
        <v>0</v>
      </c>
      <c r="J58" s="33">
        <v>0</v>
      </c>
      <c r="K58" s="132">
        <v>0</v>
      </c>
    </row>
    <row r="59" spans="1:11" ht="16.5" customHeight="1">
      <c r="A59" s="130" t="s">
        <v>120</v>
      </c>
      <c r="B59" s="33">
        <v>79292.98971053353</v>
      </c>
      <c r="C59" s="131">
        <v>3.022933410457242</v>
      </c>
      <c r="D59" s="33">
        <v>160123.1115843059</v>
      </c>
      <c r="E59" s="131">
        <v>3.643274431283335</v>
      </c>
      <c r="F59" s="33">
        <v>19253.1904531265</v>
      </c>
      <c r="G59" s="131">
        <v>0.3377110068290468</v>
      </c>
      <c r="H59" s="33">
        <v>17608.799245781298</v>
      </c>
      <c r="I59" s="138">
        <v>0.8512472425808233</v>
      </c>
      <c r="J59" s="33">
        <v>276278.09099374723</v>
      </c>
      <c r="K59" s="132">
        <v>1.8682897950966586</v>
      </c>
    </row>
    <row r="60" spans="1:11" ht="16.5" customHeight="1">
      <c r="A60" s="134" t="s">
        <v>51</v>
      </c>
      <c r="B60" s="33">
        <v>78676.88524396</v>
      </c>
      <c r="C60" s="131">
        <v>2.999445296525152</v>
      </c>
      <c r="D60" s="33">
        <v>151522.65829252</v>
      </c>
      <c r="E60" s="131">
        <v>3.4475886788308374</v>
      </c>
      <c r="F60" s="33">
        <v>79477.17147906</v>
      </c>
      <c r="G60" s="131">
        <v>1.3940710587922112</v>
      </c>
      <c r="H60" s="33">
        <v>26459.262</v>
      </c>
      <c r="I60" s="131">
        <v>1.2790976547489286</v>
      </c>
      <c r="J60" s="33">
        <v>336135.97701554</v>
      </c>
      <c r="K60" s="132">
        <v>2.273069910698027</v>
      </c>
    </row>
    <row r="61" spans="1:11" ht="16.5" customHeight="1">
      <c r="A61" s="129" t="s">
        <v>66</v>
      </c>
      <c r="B61" s="51">
        <v>434714.71403286397</v>
      </c>
      <c r="C61" s="127">
        <v>16.57288541981586</v>
      </c>
      <c r="D61" s="51">
        <v>850201.57867516</v>
      </c>
      <c r="E61" s="127">
        <v>19.344600803570277</v>
      </c>
      <c r="F61" s="51">
        <v>996648.3141309501</v>
      </c>
      <c r="G61" s="127">
        <v>17.48173147920939</v>
      </c>
      <c r="H61" s="51">
        <v>265441.33776973</v>
      </c>
      <c r="I61" s="127">
        <v>12.832005390576647</v>
      </c>
      <c r="J61" s="51">
        <v>2547005.944608704</v>
      </c>
      <c r="K61" s="128">
        <v>17.2237516092822</v>
      </c>
    </row>
    <row r="62" spans="1:11" ht="16.5" customHeight="1">
      <c r="A62" s="134" t="s">
        <v>107</v>
      </c>
      <c r="B62" s="33">
        <v>0</v>
      </c>
      <c r="C62" s="131">
        <v>0</v>
      </c>
      <c r="D62" s="33">
        <v>0</v>
      </c>
      <c r="E62" s="131">
        <v>0</v>
      </c>
      <c r="F62" s="33">
        <v>37705.902954829995</v>
      </c>
      <c r="G62" s="131">
        <v>0.6613812127021348</v>
      </c>
      <c r="H62" s="33">
        <v>2877.3181097300003</v>
      </c>
      <c r="I62" s="131">
        <v>0.1390957482533815</v>
      </c>
      <c r="J62" s="33">
        <v>40583.22106456</v>
      </c>
      <c r="K62" s="132">
        <v>0.2744380399268982</v>
      </c>
    </row>
    <row r="63" spans="1:11" ht="16.5" customHeight="1">
      <c r="A63" s="134" t="s">
        <v>51</v>
      </c>
      <c r="B63" s="33">
        <v>434714.71403286397</v>
      </c>
      <c r="C63" s="131">
        <v>16.57288541981586</v>
      </c>
      <c r="D63" s="33">
        <v>850201.57867516</v>
      </c>
      <c r="E63" s="131">
        <v>19.344600803570277</v>
      </c>
      <c r="F63" s="33">
        <v>958942.41117612</v>
      </c>
      <c r="G63" s="131">
        <v>16.820350266507255</v>
      </c>
      <c r="H63" s="33">
        <v>262564.01966</v>
      </c>
      <c r="I63" s="131">
        <v>12.692909642323267</v>
      </c>
      <c r="J63" s="33">
        <v>2506422.723544144</v>
      </c>
      <c r="K63" s="132">
        <v>16.9493135693553</v>
      </c>
    </row>
    <row r="64" spans="1:11" ht="16.5" customHeight="1">
      <c r="A64" s="129" t="s">
        <v>67</v>
      </c>
      <c r="B64" s="51">
        <v>163675.19565264654</v>
      </c>
      <c r="C64" s="127">
        <v>6.239886012720027</v>
      </c>
      <c r="D64" s="51">
        <v>125990.2101469633</v>
      </c>
      <c r="E64" s="127">
        <v>2.866649958764823</v>
      </c>
      <c r="F64" s="51">
        <v>217547.6125456997</v>
      </c>
      <c r="G64" s="127">
        <v>3.815898640016476</v>
      </c>
      <c r="H64" s="51">
        <v>203106.79084537097</v>
      </c>
      <c r="I64" s="127">
        <v>9.818619273428531</v>
      </c>
      <c r="J64" s="51">
        <v>710319.8091906805</v>
      </c>
      <c r="K64" s="128">
        <v>4.803432823763028</v>
      </c>
    </row>
    <row r="65" spans="1:11" ht="16.5" customHeight="1">
      <c r="A65" s="130" t="s">
        <v>125</v>
      </c>
      <c r="B65" s="33">
        <v>163675.19565264654</v>
      </c>
      <c r="C65" s="131">
        <v>6.239886012720027</v>
      </c>
      <c r="D65" s="33">
        <v>125990.2101469633</v>
      </c>
      <c r="E65" s="131">
        <v>2.866649958764823</v>
      </c>
      <c r="F65" s="33">
        <v>217547.6125456997</v>
      </c>
      <c r="G65" s="131">
        <v>3.815898640016476</v>
      </c>
      <c r="H65" s="33">
        <v>203106.79084537097</v>
      </c>
      <c r="I65" s="131">
        <v>9.818619273428531</v>
      </c>
      <c r="J65" s="33">
        <v>710319.8091906805</v>
      </c>
      <c r="K65" s="132">
        <v>4.803432823763028</v>
      </c>
    </row>
    <row r="66" spans="1:11" ht="13.5">
      <c r="A66" s="130" t="s">
        <v>58</v>
      </c>
      <c r="B66" s="51">
        <v>0</v>
      </c>
      <c r="C66" s="127">
        <v>0</v>
      </c>
      <c r="D66" s="51">
        <v>0</v>
      </c>
      <c r="E66" s="127">
        <v>0</v>
      </c>
      <c r="F66" s="51">
        <v>0</v>
      </c>
      <c r="G66" s="127">
        <v>0</v>
      </c>
      <c r="H66" s="51">
        <v>0</v>
      </c>
      <c r="I66" s="127">
        <v>0</v>
      </c>
      <c r="J66" s="33">
        <v>0</v>
      </c>
      <c r="K66" s="132">
        <v>0</v>
      </c>
    </row>
    <row r="67" spans="1:11" ht="13.5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</row>
    <row r="68" spans="1:11" ht="13.5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</row>
    <row r="69" spans="1:11" ht="13.5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</row>
    <row r="70" spans="1:11" ht="16.5" customHeight="1">
      <c r="A70" s="139" t="s">
        <v>68</v>
      </c>
      <c r="B70" s="140">
        <v>22640.3530797623</v>
      </c>
      <c r="C70" s="141">
        <v>0.8631315328027057</v>
      </c>
      <c r="D70" s="140">
        <v>13782.2333425717</v>
      </c>
      <c r="E70" s="141">
        <v>0.3135865762671926</v>
      </c>
      <c r="F70" s="140">
        <v>72363.7551166538</v>
      </c>
      <c r="G70" s="141">
        <v>1.269298024027352</v>
      </c>
      <c r="H70" s="140">
        <v>3126.7152898</v>
      </c>
      <c r="I70" s="141">
        <v>0.1511521445401915</v>
      </c>
      <c r="J70" s="140">
        <v>111913.05682878781</v>
      </c>
      <c r="K70" s="142">
        <v>0.7567955217123199</v>
      </c>
    </row>
    <row r="71" spans="1:11" ht="16.5" customHeight="1">
      <c r="A71" s="125" t="s">
        <v>69</v>
      </c>
      <c r="B71" s="51">
        <v>2623047.846050299</v>
      </c>
      <c r="C71" s="127">
        <v>100</v>
      </c>
      <c r="D71" s="51">
        <v>4395032.946444907</v>
      </c>
      <c r="E71" s="127">
        <v>100</v>
      </c>
      <c r="F71" s="51">
        <v>5701084.67411389</v>
      </c>
      <c r="G71" s="127">
        <v>99.99999999999999</v>
      </c>
      <c r="H71" s="51">
        <v>2068588.1098885788</v>
      </c>
      <c r="I71" s="127">
        <v>100</v>
      </c>
      <c r="J71" s="51">
        <v>14787753.576497674</v>
      </c>
      <c r="K71" s="128">
        <v>100</v>
      </c>
    </row>
    <row r="72" spans="1:11" ht="16.5" customHeight="1">
      <c r="A72" s="125" t="s">
        <v>9</v>
      </c>
      <c r="B72" s="51">
        <v>2591612.4683941845</v>
      </c>
      <c r="C72" s="127">
        <v>98.80157055833165</v>
      </c>
      <c r="D72" s="51">
        <v>4342854.212578457</v>
      </c>
      <c r="E72" s="127">
        <v>98.81277946030741</v>
      </c>
      <c r="F72" s="51">
        <v>5632245.466207447</v>
      </c>
      <c r="G72" s="127">
        <v>98.79252437314234</v>
      </c>
      <c r="H72" s="51">
        <v>2043755.650247548</v>
      </c>
      <c r="I72" s="127">
        <v>98.79954547150673</v>
      </c>
      <c r="J72" s="51">
        <v>14610467.797427636</v>
      </c>
      <c r="K72" s="128">
        <v>98.80113109707345</v>
      </c>
    </row>
    <row r="73" spans="1:11" ht="16.5" customHeight="1">
      <c r="A73" s="125" t="s">
        <v>70</v>
      </c>
      <c r="B73" s="51">
        <v>31435.3776561138</v>
      </c>
      <c r="C73" s="127">
        <v>1.1984294416683319</v>
      </c>
      <c r="D73" s="51">
        <v>52178.7338664501</v>
      </c>
      <c r="E73" s="127">
        <v>1.187220539692584</v>
      </c>
      <c r="F73" s="51">
        <v>68839.2079064447</v>
      </c>
      <c r="G73" s="127">
        <v>1.2074756268576954</v>
      </c>
      <c r="H73" s="51">
        <v>24832.4596410309</v>
      </c>
      <c r="I73" s="127">
        <v>1.2004545284932755</v>
      </c>
      <c r="J73" s="51">
        <v>177285.7790700395</v>
      </c>
      <c r="K73" s="128">
        <v>1.1988689029265511</v>
      </c>
    </row>
    <row r="74" spans="1:11" ht="4.5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</row>
    <row r="76" spans="1:11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</row>
    <row r="77" spans="1:11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46"/>
      <c r="M78" s="147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5.7109375" style="102" customWidth="1"/>
    <col min="12" max="16384" width="11.421875" style="102" customWidth="1"/>
  </cols>
  <sheetData>
    <row r="6" ht="13.5" thickBot="1"/>
    <row r="7" spans="1:11" s="107" customFormat="1" ht="15.75">
      <c r="A7" s="103" t="s">
        <v>75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76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40298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77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13128373.23881655</v>
      </c>
      <c r="C15" s="127">
        <v>76.66467949535713</v>
      </c>
      <c r="D15" s="51">
        <v>17483018.879946016</v>
      </c>
      <c r="E15" s="127">
        <v>77.7100722504584</v>
      </c>
      <c r="F15" s="51">
        <v>17262121.13356304</v>
      </c>
      <c r="G15" s="127">
        <v>76.8835784512189</v>
      </c>
      <c r="H15" s="51">
        <v>8607339.64804863</v>
      </c>
      <c r="I15" s="127">
        <v>80.26380682613559</v>
      </c>
      <c r="J15" s="51">
        <v>56480852.900374226</v>
      </c>
      <c r="K15" s="128">
        <v>77.58544510338373</v>
      </c>
    </row>
    <row r="16" spans="1:11" ht="16.5" customHeight="1">
      <c r="A16" s="129" t="s">
        <v>40</v>
      </c>
      <c r="B16" s="51">
        <v>3746135.0518999146</v>
      </c>
      <c r="C16" s="127">
        <v>21.87599620119569</v>
      </c>
      <c r="D16" s="51">
        <v>5588562.123490121</v>
      </c>
      <c r="E16" s="127">
        <v>24.84053637273962</v>
      </c>
      <c r="F16" s="51">
        <v>2187821.084044984</v>
      </c>
      <c r="G16" s="127">
        <v>9.744313149636895</v>
      </c>
      <c r="H16" s="51">
        <v>2222070.2117718435</v>
      </c>
      <c r="I16" s="127">
        <v>20.720898851969853</v>
      </c>
      <c r="J16" s="51">
        <v>13744588.471206862</v>
      </c>
      <c r="K16" s="128">
        <v>18.880380864332793</v>
      </c>
    </row>
    <row r="17" spans="1:11" ht="16.5" customHeight="1">
      <c r="A17" s="130" t="s">
        <v>111</v>
      </c>
      <c r="B17" s="33">
        <v>99955.78238</v>
      </c>
      <c r="C17" s="131">
        <v>0.5837035465455087</v>
      </c>
      <c r="D17" s="33">
        <v>4198.4314218</v>
      </c>
      <c r="E17" s="131">
        <v>0.018661560189751403</v>
      </c>
      <c r="F17" s="33">
        <v>0</v>
      </c>
      <c r="G17" s="131">
        <v>0</v>
      </c>
      <c r="H17" s="33">
        <v>0</v>
      </c>
      <c r="I17" s="131">
        <v>0</v>
      </c>
      <c r="J17" s="33">
        <v>104154.21380180001</v>
      </c>
      <c r="K17" s="132">
        <v>0.14307239749830522</v>
      </c>
    </row>
    <row r="18" spans="1:11" ht="16.5" customHeight="1">
      <c r="A18" s="130" t="s">
        <v>42</v>
      </c>
      <c r="B18" s="33">
        <v>3646179.269519915</v>
      </c>
      <c r="C18" s="131">
        <v>21.292292654650186</v>
      </c>
      <c r="D18" s="33">
        <v>5584363.692068322</v>
      </c>
      <c r="E18" s="131">
        <v>24.821874812549872</v>
      </c>
      <c r="F18" s="33">
        <v>2187821.084044984</v>
      </c>
      <c r="G18" s="131">
        <v>9.744313149636895</v>
      </c>
      <c r="H18" s="33">
        <v>2222070.2117718435</v>
      </c>
      <c r="I18" s="131">
        <v>20.720898851969853</v>
      </c>
      <c r="J18" s="33">
        <v>13640434.257405063</v>
      </c>
      <c r="K18" s="132">
        <v>18.73730846683449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2597713.791191347</v>
      </c>
      <c r="C21" s="127">
        <v>15.169655188772364</v>
      </c>
      <c r="D21" s="51">
        <v>3832433.443477903</v>
      </c>
      <c r="E21" s="127">
        <v>17.03473992866045</v>
      </c>
      <c r="F21" s="51">
        <v>4563676.907714436</v>
      </c>
      <c r="G21" s="127">
        <v>20.326112234149065</v>
      </c>
      <c r="H21" s="51">
        <v>1779524.1102090364</v>
      </c>
      <c r="I21" s="127">
        <v>16.59413770858342</v>
      </c>
      <c r="J21" s="51">
        <v>12773348.252592722</v>
      </c>
      <c r="K21" s="128">
        <v>17.546227770072658</v>
      </c>
    </row>
    <row r="22" spans="1:11" ht="16.5" customHeight="1">
      <c r="A22" s="130" t="s">
        <v>118</v>
      </c>
      <c r="B22" s="33">
        <v>557064.1867802696</v>
      </c>
      <c r="C22" s="131">
        <v>3.2530418324472428</v>
      </c>
      <c r="D22" s="33">
        <v>849383.5801862462</v>
      </c>
      <c r="E22" s="131">
        <v>3.775415438139138</v>
      </c>
      <c r="F22" s="33">
        <v>1228390.07730142</v>
      </c>
      <c r="G22" s="131">
        <v>5.471113552393938</v>
      </c>
      <c r="H22" s="33">
        <v>349608.34802897373</v>
      </c>
      <c r="I22" s="131">
        <v>3.2601126548275126</v>
      </c>
      <c r="J22" s="33">
        <v>2984446.1922969096</v>
      </c>
      <c r="K22" s="132">
        <v>4.099612068976393</v>
      </c>
    </row>
    <row r="23" spans="1:11" ht="16.5" customHeight="1">
      <c r="A23" s="130" t="s">
        <v>119</v>
      </c>
      <c r="B23" s="33">
        <v>153484.4572929644</v>
      </c>
      <c r="C23" s="131">
        <v>0.896290538959773</v>
      </c>
      <c r="D23" s="33">
        <v>188366.1418930384</v>
      </c>
      <c r="E23" s="131">
        <v>0.8372665268261331</v>
      </c>
      <c r="F23" s="33">
        <v>153813.29371688003</v>
      </c>
      <c r="G23" s="131">
        <v>0.6850673994709244</v>
      </c>
      <c r="H23" s="33">
        <v>52076.3943282378</v>
      </c>
      <c r="I23" s="131">
        <v>0.48561458307398797</v>
      </c>
      <c r="J23" s="33">
        <v>547740.2872311206</v>
      </c>
      <c r="K23" s="132">
        <v>0.7524085031230145</v>
      </c>
    </row>
    <row r="24" spans="1:11" ht="16.5" customHeight="1">
      <c r="A24" s="130" t="s">
        <v>113</v>
      </c>
      <c r="B24" s="33">
        <v>318088.5799547809</v>
      </c>
      <c r="C24" s="131">
        <v>1.8575156715733985</v>
      </c>
      <c r="D24" s="33">
        <v>100650.27225000001</v>
      </c>
      <c r="E24" s="131">
        <v>0.4473792531075709</v>
      </c>
      <c r="F24" s="33">
        <v>259606.3111585088</v>
      </c>
      <c r="G24" s="131">
        <v>1.1562577991402936</v>
      </c>
      <c r="H24" s="33">
        <v>254216.1244168752</v>
      </c>
      <c r="I24" s="131">
        <v>2.3705761288170835</v>
      </c>
      <c r="J24" s="33">
        <v>932561.2877801649</v>
      </c>
      <c r="K24" s="132">
        <v>1.2810214237775688</v>
      </c>
    </row>
    <row r="25" spans="1:11" ht="16.5" customHeight="1">
      <c r="A25" s="130" t="s">
        <v>46</v>
      </c>
      <c r="B25" s="33">
        <v>32600.9958954392</v>
      </c>
      <c r="C25" s="131">
        <v>0.19037734958383937</v>
      </c>
      <c r="D25" s="33">
        <v>84801.5380492615</v>
      </c>
      <c r="E25" s="131">
        <v>0.3769333942845033</v>
      </c>
      <c r="F25" s="33">
        <v>137966.1407199164</v>
      </c>
      <c r="G25" s="131">
        <v>0.6144859326139</v>
      </c>
      <c r="H25" s="33">
        <v>27355.626597262002</v>
      </c>
      <c r="I25" s="131">
        <v>0.255092376807544</v>
      </c>
      <c r="J25" s="33">
        <v>282724.3012618791</v>
      </c>
      <c r="K25" s="132">
        <v>0.38836684696736773</v>
      </c>
    </row>
    <row r="26" spans="1:11" ht="16.5" customHeight="1">
      <c r="A26" s="130" t="s">
        <v>47</v>
      </c>
      <c r="B26" s="33">
        <v>196747.33573755174</v>
      </c>
      <c r="C26" s="131">
        <v>1.1489292055840827</v>
      </c>
      <c r="D26" s="33">
        <v>312003.12233090075</v>
      </c>
      <c r="E26" s="131">
        <v>1.3868191383419575</v>
      </c>
      <c r="F26" s="33">
        <v>584777.8031847205</v>
      </c>
      <c r="G26" s="131">
        <v>2.6045356627852505</v>
      </c>
      <c r="H26" s="33">
        <v>140327.18819285228</v>
      </c>
      <c r="I26" s="131">
        <v>1.3085569741771894</v>
      </c>
      <c r="J26" s="33">
        <v>1233855.4494460253</v>
      </c>
      <c r="K26" s="132">
        <v>1.6948969309539443</v>
      </c>
    </row>
    <row r="27" spans="1:11" ht="16.5" customHeight="1">
      <c r="A27" s="130" t="s">
        <v>48</v>
      </c>
      <c r="B27" s="33">
        <v>198153.33829608746</v>
      </c>
      <c r="C27" s="131">
        <v>1.1571397228781133</v>
      </c>
      <c r="D27" s="33">
        <v>473186.1974266189</v>
      </c>
      <c r="E27" s="131">
        <v>2.103259959990146</v>
      </c>
      <c r="F27" s="33">
        <v>352334.04952453525</v>
      </c>
      <c r="G27" s="131">
        <v>1.5692568907413245</v>
      </c>
      <c r="H27" s="33">
        <v>142755.87241056203</v>
      </c>
      <c r="I27" s="131">
        <v>1.3312045573867277</v>
      </c>
      <c r="J27" s="33">
        <v>1166429.4576578035</v>
      </c>
      <c r="K27" s="132">
        <v>1.602276594755168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7609.1626770597</v>
      </c>
      <c r="C29" s="131">
        <v>0.04443460033113758</v>
      </c>
      <c r="D29" s="33">
        <v>11030.4467302658</v>
      </c>
      <c r="E29" s="131">
        <v>0.04902910751569437</v>
      </c>
      <c r="F29" s="33">
        <v>7727.1961111647</v>
      </c>
      <c r="G29" s="131">
        <v>0.03441607690178796</v>
      </c>
      <c r="H29" s="33">
        <v>0</v>
      </c>
      <c r="I29" s="131">
        <v>0</v>
      </c>
      <c r="J29" s="33">
        <v>26366.805518490204</v>
      </c>
      <c r="K29" s="132">
        <v>0.03621900585876002</v>
      </c>
    </row>
    <row r="30" spans="1:11" ht="16.5" customHeight="1">
      <c r="A30" s="134" t="s">
        <v>51</v>
      </c>
      <c r="B30" s="33">
        <v>1133965.7345571937</v>
      </c>
      <c r="C30" s="131">
        <v>6.621926267414774</v>
      </c>
      <c r="D30" s="33">
        <v>1813012.1446115714</v>
      </c>
      <c r="E30" s="131">
        <v>8.058637110455308</v>
      </c>
      <c r="F30" s="33">
        <v>1839062.0359972904</v>
      </c>
      <c r="G30" s="131">
        <v>8.190978920101646</v>
      </c>
      <c r="H30" s="33">
        <v>813184.5562342732</v>
      </c>
      <c r="I30" s="131">
        <v>7.582980433493374</v>
      </c>
      <c r="J30" s="33">
        <v>5599224.471400329</v>
      </c>
      <c r="K30" s="132">
        <v>7.691426395660443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131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5683141.044790433</v>
      </c>
      <c r="C33" s="127">
        <v>33.187370499000465</v>
      </c>
      <c r="D33" s="51">
        <v>6545474.201691475</v>
      </c>
      <c r="E33" s="127">
        <v>29.093904011646675</v>
      </c>
      <c r="F33" s="51">
        <v>8597046.654859364</v>
      </c>
      <c r="G33" s="127">
        <v>38.2902950236243</v>
      </c>
      <c r="H33" s="51">
        <v>4108269.4398998427</v>
      </c>
      <c r="I33" s="127">
        <v>38.309786553920155</v>
      </c>
      <c r="J33" s="51">
        <v>24933931.341241114</v>
      </c>
      <c r="K33" s="128">
        <v>34.25072501471705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382.3161085112</v>
      </c>
      <c r="I34" s="131">
        <v>0.0035651139068294704</v>
      </c>
      <c r="J34" s="33">
        <v>382.3161085112</v>
      </c>
      <c r="K34" s="132">
        <v>0.0005251720525778122</v>
      </c>
    </row>
    <row r="35" spans="1:11" ht="16.5" customHeight="1">
      <c r="A35" s="130" t="s">
        <v>144</v>
      </c>
      <c r="B35" s="33">
        <v>84089.5629508939</v>
      </c>
      <c r="C35" s="131">
        <v>0.49105089223652154</v>
      </c>
      <c r="D35" s="33">
        <v>0</v>
      </c>
      <c r="E35" s="131">
        <v>0</v>
      </c>
      <c r="F35" s="33">
        <v>42903.1827704783</v>
      </c>
      <c r="G35" s="131">
        <v>0.1910860312483628</v>
      </c>
      <c r="H35" s="33">
        <v>86087.66952129311</v>
      </c>
      <c r="I35" s="131">
        <v>0.8027711649714874</v>
      </c>
      <c r="J35" s="33">
        <v>213080.4152426653</v>
      </c>
      <c r="K35" s="132">
        <v>0.2926998798792304</v>
      </c>
    </row>
    <row r="36" spans="1:11" ht="16.5" customHeight="1">
      <c r="A36" s="130" t="s">
        <v>114</v>
      </c>
      <c r="B36" s="33">
        <v>240400.3667118099</v>
      </c>
      <c r="C36" s="131">
        <v>1.4038462137894405</v>
      </c>
      <c r="D36" s="33">
        <v>429677.9282723725</v>
      </c>
      <c r="E36" s="131">
        <v>1.9098705480878855</v>
      </c>
      <c r="F36" s="33">
        <v>116840.85827866051</v>
      </c>
      <c r="G36" s="131">
        <v>0.5203962609385855</v>
      </c>
      <c r="H36" s="33">
        <v>213272.2733030415</v>
      </c>
      <c r="I36" s="131">
        <v>1.9887729827934637</v>
      </c>
      <c r="J36" s="33">
        <v>1000191.4265658844</v>
      </c>
      <c r="K36" s="132">
        <v>1.3739221883844521</v>
      </c>
    </row>
    <row r="37" spans="1:11" ht="16.5" customHeight="1">
      <c r="A37" s="130" t="s">
        <v>54</v>
      </c>
      <c r="B37" s="33">
        <v>1247017.6403127157</v>
      </c>
      <c r="C37" s="131">
        <v>7.282106166586173</v>
      </c>
      <c r="D37" s="33">
        <v>1433884.2590388393</v>
      </c>
      <c r="E37" s="131">
        <v>6.37345587360295</v>
      </c>
      <c r="F37" s="33">
        <v>2692599.9393838025</v>
      </c>
      <c r="G37" s="131">
        <v>11.992542346076787</v>
      </c>
      <c r="H37" s="33">
        <v>1020889.9789048653</v>
      </c>
      <c r="I37" s="131">
        <v>9.519842298326694</v>
      </c>
      <c r="J37" s="33">
        <v>6394391.817640223</v>
      </c>
      <c r="K37" s="132">
        <v>8.783715363012242</v>
      </c>
    </row>
    <row r="38" spans="1:11" ht="16.5" customHeight="1">
      <c r="A38" s="130" t="s">
        <v>55</v>
      </c>
      <c r="B38" s="33">
        <v>117111.2956865835</v>
      </c>
      <c r="C38" s="131">
        <v>0.6838851840799179</v>
      </c>
      <c r="D38" s="33">
        <v>91045.418263236</v>
      </c>
      <c r="E38" s="131">
        <v>0.4046867466021475</v>
      </c>
      <c r="F38" s="33">
        <v>24885.7476586177</v>
      </c>
      <c r="G38" s="131">
        <v>0.11083836787059141</v>
      </c>
      <c r="H38" s="33">
        <v>21243.930928088397</v>
      </c>
      <c r="I38" s="131">
        <v>0.19810055580023753</v>
      </c>
      <c r="J38" s="33">
        <v>254286.3925365256</v>
      </c>
      <c r="K38" s="132">
        <v>0.349302851064938</v>
      </c>
    </row>
    <row r="39" spans="1:11" ht="16.5" customHeight="1">
      <c r="A39" s="130" t="s">
        <v>112</v>
      </c>
      <c r="B39" s="33">
        <v>14949.71801</v>
      </c>
      <c r="C39" s="131">
        <v>0.08730063648662188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14949.71801</v>
      </c>
      <c r="K39" s="132">
        <v>0.02053581818287728</v>
      </c>
    </row>
    <row r="40" spans="1:11" ht="16.5" customHeight="1">
      <c r="A40" s="134" t="s">
        <v>51</v>
      </c>
      <c r="B40" s="33">
        <v>3979572.461118429</v>
      </c>
      <c r="C40" s="131">
        <v>23.23918140582179</v>
      </c>
      <c r="D40" s="33">
        <v>4590866.596117026</v>
      </c>
      <c r="E40" s="131">
        <v>20.405890843353692</v>
      </c>
      <c r="F40" s="33">
        <v>5719816.926767806</v>
      </c>
      <c r="G40" s="131">
        <v>25.47543201748998</v>
      </c>
      <c r="H40" s="33">
        <v>2766393.271134044</v>
      </c>
      <c r="I40" s="131">
        <v>25.796734438121447</v>
      </c>
      <c r="J40" s="33">
        <v>17056649.255137306</v>
      </c>
      <c r="K40" s="132">
        <v>23.430023742140733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655633.9126797357</v>
      </c>
      <c r="C44" s="127">
        <v>3.8286513391669783</v>
      </c>
      <c r="D44" s="51">
        <v>887765.9875310144</v>
      </c>
      <c r="E44" s="127">
        <v>3.9460209650444362</v>
      </c>
      <c r="F44" s="51">
        <v>598458.135197477</v>
      </c>
      <c r="G44" s="127">
        <v>2.665466348614842</v>
      </c>
      <c r="H44" s="51">
        <v>202153.36986202</v>
      </c>
      <c r="I44" s="127">
        <v>1.885088737207671</v>
      </c>
      <c r="J44" s="51">
        <v>2344011.4052702473</v>
      </c>
      <c r="K44" s="128">
        <v>3.2198729103132075</v>
      </c>
    </row>
    <row r="45" spans="1:11" ht="16.5" customHeight="1">
      <c r="A45" s="130" t="s">
        <v>58</v>
      </c>
      <c r="B45" s="33">
        <v>572870.2154349356</v>
      </c>
      <c r="C45" s="131">
        <v>3.345342995650128</v>
      </c>
      <c r="D45" s="33">
        <v>819393.6835310144</v>
      </c>
      <c r="E45" s="131">
        <v>3.642113686773127</v>
      </c>
      <c r="F45" s="33">
        <v>530085.831197477</v>
      </c>
      <c r="G45" s="131">
        <v>2.360943668128382</v>
      </c>
      <c r="H45" s="33">
        <v>187502.16186202</v>
      </c>
      <c r="I45" s="131">
        <v>1.748465601980501</v>
      </c>
      <c r="J45" s="33">
        <v>2109851.892025447</v>
      </c>
      <c r="K45" s="132">
        <v>2.8982175328291833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82763.6972448</v>
      </c>
      <c r="C47" s="131">
        <v>0.4833083435168496</v>
      </c>
      <c r="D47" s="33">
        <v>68372.304</v>
      </c>
      <c r="E47" s="131">
        <v>0.30390727827130914</v>
      </c>
      <c r="F47" s="33">
        <v>68372.304</v>
      </c>
      <c r="G47" s="131">
        <v>0.30452268048646003</v>
      </c>
      <c r="H47" s="33">
        <v>14651.207999999999</v>
      </c>
      <c r="I47" s="131">
        <v>0.1366231352271703</v>
      </c>
      <c r="J47" s="33">
        <v>234159.51324480004</v>
      </c>
      <c r="K47" s="132">
        <v>0.32165537748402373</v>
      </c>
    </row>
    <row r="48" spans="1:11" ht="16.5" customHeight="1">
      <c r="A48" s="129" t="s">
        <v>60</v>
      </c>
      <c r="B48" s="51">
        <v>445749.4382551232</v>
      </c>
      <c r="C48" s="127">
        <v>2.603006267221653</v>
      </c>
      <c r="D48" s="51">
        <v>628783.1237555036</v>
      </c>
      <c r="E48" s="127">
        <v>2.794870972367215</v>
      </c>
      <c r="F48" s="51">
        <v>1315118.3517467782</v>
      </c>
      <c r="G48" s="127">
        <v>5.857391695193774</v>
      </c>
      <c r="H48" s="51">
        <v>295322.51630588545</v>
      </c>
      <c r="I48" s="127">
        <v>2.7538949744544747</v>
      </c>
      <c r="J48" s="51">
        <v>2684973.4300632905</v>
      </c>
      <c r="K48" s="128">
        <v>3.6882385439480343</v>
      </c>
    </row>
    <row r="49" spans="1:11" ht="16.5" customHeight="1">
      <c r="A49" s="130" t="s">
        <v>127</v>
      </c>
      <c r="B49" s="33">
        <v>445749.4382551232</v>
      </c>
      <c r="C49" s="131">
        <v>2.603006267221653</v>
      </c>
      <c r="D49" s="33">
        <v>628783.1237555036</v>
      </c>
      <c r="E49" s="131">
        <v>2.794870972367215</v>
      </c>
      <c r="F49" s="33">
        <v>1315118.3517467782</v>
      </c>
      <c r="G49" s="131">
        <v>5.857391695193774</v>
      </c>
      <c r="H49" s="33">
        <v>295322.51630588545</v>
      </c>
      <c r="I49" s="131">
        <v>2.7538949744544747</v>
      </c>
      <c r="J49" s="33">
        <v>2684973.4300632905</v>
      </c>
      <c r="K49" s="132">
        <v>3.6882385439480343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3" ht="16.5" customHeight="1">
      <c r="A52" s="125" t="s">
        <v>63</v>
      </c>
      <c r="B52" s="51">
        <v>3875753.5916689197</v>
      </c>
      <c r="C52" s="127">
        <v>22.63291890801407</v>
      </c>
      <c r="D52" s="51">
        <v>5052802.024030428</v>
      </c>
      <c r="E52" s="127">
        <v>22.45914238559007</v>
      </c>
      <c r="F52" s="51">
        <v>4957463.351408103</v>
      </c>
      <c r="G52" s="127">
        <v>22.079993504156082</v>
      </c>
      <c r="H52" s="51">
        <v>2115308.807736903</v>
      </c>
      <c r="I52" s="127">
        <v>19.725344236916385</v>
      </c>
      <c r="J52" s="51">
        <v>16001327.774844354</v>
      </c>
      <c r="K52" s="180">
        <v>21.980371646409935</v>
      </c>
      <c r="L52" s="175"/>
      <c r="M52" s="177"/>
    </row>
    <row r="53" spans="1:13" ht="16.5" customHeight="1">
      <c r="A53" s="129" t="s">
        <v>40</v>
      </c>
      <c r="B53" s="51">
        <v>349084.48295270046</v>
      </c>
      <c r="C53" s="127">
        <v>2.0385198924146164</v>
      </c>
      <c r="D53" s="51">
        <v>288431.945066445</v>
      </c>
      <c r="E53" s="127">
        <v>1.2820478799667634</v>
      </c>
      <c r="F53" s="51">
        <v>114196.15823587481</v>
      </c>
      <c r="G53" s="127">
        <v>0.5086170594345414</v>
      </c>
      <c r="H53" s="51">
        <v>38493.691575744</v>
      </c>
      <c r="I53" s="127">
        <v>0.3589553045418411</v>
      </c>
      <c r="J53" s="51">
        <v>790206.2778307642</v>
      </c>
      <c r="K53" s="128">
        <v>1.0854741499234999</v>
      </c>
      <c r="L53" s="175"/>
      <c r="M53" s="177"/>
    </row>
    <row r="54" spans="1:13" ht="16.5" customHeight="1">
      <c r="A54" s="130" t="s">
        <v>64</v>
      </c>
      <c r="B54" s="33">
        <v>349084.48295270046</v>
      </c>
      <c r="C54" s="131">
        <v>2.0385198924146164</v>
      </c>
      <c r="D54" s="33">
        <v>288431.945066445</v>
      </c>
      <c r="E54" s="131">
        <v>1.2820478799667634</v>
      </c>
      <c r="F54" s="33">
        <v>114196.15823587481</v>
      </c>
      <c r="G54" s="131">
        <v>0.5086170594345414</v>
      </c>
      <c r="H54" s="33">
        <v>38493.691575744</v>
      </c>
      <c r="I54" s="131">
        <v>0.3589553045418411</v>
      </c>
      <c r="J54" s="33">
        <v>790206.2778307642</v>
      </c>
      <c r="K54" s="132">
        <v>1.0854741499234999</v>
      </c>
      <c r="L54" s="176"/>
      <c r="M54" s="178"/>
    </row>
    <row r="55" spans="1:13" ht="16.5" customHeight="1">
      <c r="A55" s="129" t="s">
        <v>45</v>
      </c>
      <c r="B55" s="51">
        <v>888544.1197469318</v>
      </c>
      <c r="C55" s="127">
        <v>5.188757884828646</v>
      </c>
      <c r="D55" s="51">
        <v>1217673.8764377695</v>
      </c>
      <c r="E55" s="127">
        <v>5.412424797185085</v>
      </c>
      <c r="F55" s="51">
        <v>881643.7767939394</v>
      </c>
      <c r="G55" s="127">
        <v>3.9267438778060875</v>
      </c>
      <c r="H55" s="51">
        <v>233892.4066376072</v>
      </c>
      <c r="I55" s="136">
        <v>2.181056599609951</v>
      </c>
      <c r="J55" s="51">
        <v>3221754.179616248</v>
      </c>
      <c r="K55" s="128">
        <v>4.425592376944388</v>
      </c>
      <c r="L55" s="175"/>
      <c r="M55" s="177"/>
    </row>
    <row r="56" spans="1:13" ht="16.5" customHeight="1">
      <c r="A56" s="137" t="s">
        <v>104</v>
      </c>
      <c r="B56" s="33">
        <v>100026.18275721949</v>
      </c>
      <c r="C56" s="131">
        <v>0.5841146578277447</v>
      </c>
      <c r="D56" s="33">
        <v>79756.0556024158</v>
      </c>
      <c r="E56" s="131">
        <v>0.354506786604491</v>
      </c>
      <c r="F56" s="33">
        <v>545437.2078503985</v>
      </c>
      <c r="G56" s="131">
        <v>2.429317001978663</v>
      </c>
      <c r="H56" s="33">
        <v>0</v>
      </c>
      <c r="I56" s="138">
        <v>0</v>
      </c>
      <c r="J56" s="33">
        <v>725219.4462100338</v>
      </c>
      <c r="K56" s="132">
        <v>0.9962043886108194</v>
      </c>
      <c r="L56" s="176"/>
      <c r="M56" s="178"/>
    </row>
    <row r="57" spans="1:13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8">
        <v>0</v>
      </c>
      <c r="J57" s="33">
        <v>0</v>
      </c>
      <c r="K57" s="132">
        <v>0</v>
      </c>
      <c r="L57" s="176"/>
      <c r="M57" s="178"/>
    </row>
    <row r="58" spans="1:13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8">
        <v>0</v>
      </c>
      <c r="J58" s="33">
        <v>0</v>
      </c>
      <c r="K58" s="132">
        <v>0</v>
      </c>
      <c r="L58" s="176"/>
      <c r="M58" s="178"/>
    </row>
    <row r="59" spans="1:13" ht="16.5" customHeight="1">
      <c r="A59" s="130" t="s">
        <v>120</v>
      </c>
      <c r="B59" s="33">
        <v>466757.3754049923</v>
      </c>
      <c r="C59" s="131">
        <v>2.7256845868546877</v>
      </c>
      <c r="D59" s="33">
        <v>630665.0444711535</v>
      </c>
      <c r="E59" s="131">
        <v>2.8032359004032164</v>
      </c>
      <c r="F59" s="33">
        <v>73198.76396554089</v>
      </c>
      <c r="G59" s="131">
        <v>0.326019199398081</v>
      </c>
      <c r="H59" s="33">
        <v>69828.1548641672</v>
      </c>
      <c r="I59" s="138">
        <v>0.6511505020385284</v>
      </c>
      <c r="J59" s="33">
        <v>1240449.3387058538</v>
      </c>
      <c r="K59" s="132">
        <v>1.703954687820481</v>
      </c>
      <c r="L59" s="176"/>
      <c r="M59" s="178"/>
    </row>
    <row r="60" spans="1:13" ht="16.5" customHeight="1">
      <c r="A60" s="134" t="s">
        <v>51</v>
      </c>
      <c r="B60" s="33">
        <v>321760.56158472</v>
      </c>
      <c r="C60" s="131">
        <v>1.878958640146213</v>
      </c>
      <c r="D60" s="33">
        <v>507252.7763642</v>
      </c>
      <c r="E60" s="131">
        <v>2.2546821101773764</v>
      </c>
      <c r="F60" s="33">
        <v>263007.804978</v>
      </c>
      <c r="G60" s="131">
        <v>1.171407676429343</v>
      </c>
      <c r="H60" s="33">
        <v>164064.25177344</v>
      </c>
      <c r="I60" s="131">
        <v>1.5299060975714225</v>
      </c>
      <c r="J60" s="33">
        <v>1256085.39470036</v>
      </c>
      <c r="K60" s="132">
        <v>1.725433300513087</v>
      </c>
      <c r="L60" s="176"/>
      <c r="M60" s="177"/>
    </row>
    <row r="61" spans="1:13" ht="16.5" customHeight="1">
      <c r="A61" s="129" t="s">
        <v>66</v>
      </c>
      <c r="B61" s="51">
        <v>1571683.9527077035</v>
      </c>
      <c r="C61" s="127">
        <v>9.178033280320866</v>
      </c>
      <c r="D61" s="51">
        <v>2603486.70365353</v>
      </c>
      <c r="E61" s="127">
        <v>11.57220850891447</v>
      </c>
      <c r="F61" s="51">
        <v>3114824.70186729</v>
      </c>
      <c r="G61" s="127">
        <v>13.873084742881648</v>
      </c>
      <c r="H61" s="51">
        <v>804389.62866526</v>
      </c>
      <c r="I61" s="127">
        <v>7.5009673613579935</v>
      </c>
      <c r="J61" s="51">
        <v>8094384.986893783</v>
      </c>
      <c r="K61" s="128">
        <v>11.118926676869288</v>
      </c>
      <c r="L61" s="175"/>
      <c r="M61" s="177"/>
    </row>
    <row r="62" spans="1:13" ht="16.5" customHeight="1">
      <c r="A62" s="134" t="s">
        <v>107</v>
      </c>
      <c r="B62" s="33">
        <v>214875.1345643196</v>
      </c>
      <c r="C62" s="131">
        <v>1.254788618759614</v>
      </c>
      <c r="D62" s="33">
        <v>8660.40764109</v>
      </c>
      <c r="E62" s="131">
        <v>0.03849454765958612</v>
      </c>
      <c r="F62" s="33">
        <v>1102000.65494167</v>
      </c>
      <c r="G62" s="131">
        <v>4.908189043046901</v>
      </c>
      <c r="H62" s="33">
        <v>28773.181097299996</v>
      </c>
      <c r="I62" s="131">
        <v>0.26831113256820033</v>
      </c>
      <c r="J62" s="33">
        <v>1354309.3782443795</v>
      </c>
      <c r="K62" s="132">
        <v>1.8603595824609238</v>
      </c>
      <c r="L62" s="175"/>
      <c r="M62" s="177"/>
    </row>
    <row r="63" spans="1:13" ht="16.5" customHeight="1">
      <c r="A63" s="134" t="s">
        <v>51</v>
      </c>
      <c r="B63" s="33">
        <v>1356808.818143384</v>
      </c>
      <c r="C63" s="131">
        <v>7.923244661561253</v>
      </c>
      <c r="D63" s="33">
        <v>2594826.29601244</v>
      </c>
      <c r="E63" s="131">
        <v>11.533713961254884</v>
      </c>
      <c r="F63" s="33">
        <v>2012824.04692562</v>
      </c>
      <c r="G63" s="131">
        <v>8.964895699834745</v>
      </c>
      <c r="H63" s="33">
        <v>775616.44756796</v>
      </c>
      <c r="I63" s="131">
        <v>7.232656228789793</v>
      </c>
      <c r="J63" s="33">
        <v>6740075.608649405</v>
      </c>
      <c r="K63" s="132">
        <v>9.258567094408365</v>
      </c>
      <c r="L63" s="176"/>
      <c r="M63" s="178"/>
    </row>
    <row r="64" spans="1:13" ht="16.5" customHeight="1">
      <c r="A64" s="129" t="s">
        <v>67</v>
      </c>
      <c r="B64" s="51">
        <v>1066441.0362615837</v>
      </c>
      <c r="C64" s="127">
        <v>6.22760785044994</v>
      </c>
      <c r="D64" s="51">
        <v>943209.4988726847</v>
      </c>
      <c r="E64" s="127">
        <v>4.192461199523758</v>
      </c>
      <c r="F64" s="51">
        <v>846798.7145109982</v>
      </c>
      <c r="G64" s="127">
        <v>3.7715478240338043</v>
      </c>
      <c r="H64" s="51">
        <v>1038533.0808582919</v>
      </c>
      <c r="I64" s="127">
        <v>9.684364971406604</v>
      </c>
      <c r="J64" s="51">
        <v>3894982.3305035587</v>
      </c>
      <c r="K64" s="128">
        <v>5.35037844267276</v>
      </c>
      <c r="L64" s="175"/>
      <c r="M64" s="177"/>
    </row>
    <row r="65" spans="1:13" ht="16.5" customHeight="1">
      <c r="A65" s="130" t="s">
        <v>125</v>
      </c>
      <c r="B65" s="33">
        <v>1066441.0362615837</v>
      </c>
      <c r="C65" s="131">
        <v>6.22760785044994</v>
      </c>
      <c r="D65" s="33">
        <v>943209.4988726847</v>
      </c>
      <c r="E65" s="131">
        <v>4.192461199523758</v>
      </c>
      <c r="F65" s="33">
        <v>846798.7145109982</v>
      </c>
      <c r="G65" s="131">
        <v>3.7715478240338043</v>
      </c>
      <c r="H65" s="33">
        <v>1038533.0808582919</v>
      </c>
      <c r="I65" s="131">
        <v>9.684364971406604</v>
      </c>
      <c r="J65" s="33">
        <v>3894982.3305035583</v>
      </c>
      <c r="K65" s="132">
        <v>5.35037844267276</v>
      </c>
      <c r="L65" s="176"/>
      <c r="M65" s="178"/>
    </row>
    <row r="66" spans="1:13" ht="14.25" customHeight="1">
      <c r="A66" s="130" t="s">
        <v>58</v>
      </c>
      <c r="B66" s="33">
        <v>0</v>
      </c>
      <c r="C66" s="131">
        <v>0</v>
      </c>
      <c r="D66" s="33">
        <v>0</v>
      </c>
      <c r="E66" s="131">
        <v>0</v>
      </c>
      <c r="F66" s="33">
        <v>0</v>
      </c>
      <c r="G66" s="131">
        <v>0</v>
      </c>
      <c r="H66" s="33">
        <v>0</v>
      </c>
      <c r="I66" s="131">
        <v>0</v>
      </c>
      <c r="J66" s="33">
        <v>0</v>
      </c>
      <c r="K66" s="132">
        <v>0</v>
      </c>
      <c r="L66" s="176"/>
      <c r="M66" s="178"/>
    </row>
    <row r="67" spans="1:13" ht="14.25" customHeight="1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  <c r="L67" s="176"/>
      <c r="M67" s="178"/>
    </row>
    <row r="68" spans="1:13" ht="14.25" customHeight="1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  <c r="L68" s="176"/>
      <c r="M68" s="178"/>
    </row>
    <row r="69" spans="1:13" ht="9" customHeight="1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  <c r="L69" s="176"/>
      <c r="M69" s="178"/>
    </row>
    <row r="70" spans="1:13" ht="16.5" customHeight="1">
      <c r="A70" s="139" t="s">
        <v>68</v>
      </c>
      <c r="B70" s="140">
        <v>120282.1218947624</v>
      </c>
      <c r="C70" s="141">
        <v>0.7024015966287911</v>
      </c>
      <c r="D70" s="140">
        <v>-38069.48817733131</v>
      </c>
      <c r="E70" s="141">
        <v>-0.16921463604845816</v>
      </c>
      <c r="F70" s="140">
        <v>232701.79163019345</v>
      </c>
      <c r="G70" s="141">
        <v>1.0364280446250311</v>
      </c>
      <c r="H70" s="140">
        <v>1163.4195887850994</v>
      </c>
      <c r="I70" s="141">
        <v>0.010848936948033603</v>
      </c>
      <c r="J70" s="140">
        <v>316077.8449364096</v>
      </c>
      <c r="K70" s="142">
        <v>0.43418325020632187</v>
      </c>
      <c r="L70" s="175"/>
      <c r="M70" s="179"/>
    </row>
    <row r="71" spans="1:13" ht="16.5" customHeight="1">
      <c r="A71" s="125" t="s">
        <v>69</v>
      </c>
      <c r="B71" s="51">
        <v>17124408.952380233</v>
      </c>
      <c r="C71" s="127">
        <v>100</v>
      </c>
      <c r="D71" s="51">
        <v>22497751.41579911</v>
      </c>
      <c r="E71" s="127">
        <v>100</v>
      </c>
      <c r="F71" s="51">
        <v>22452286.276601337</v>
      </c>
      <c r="G71" s="127">
        <v>100</v>
      </c>
      <c r="H71" s="51">
        <v>10723811.875374317</v>
      </c>
      <c r="I71" s="127">
        <v>100</v>
      </c>
      <c r="J71" s="51">
        <v>72798258.520155</v>
      </c>
      <c r="K71" s="128">
        <v>100</v>
      </c>
      <c r="L71" s="175"/>
      <c r="M71" s="177"/>
    </row>
    <row r="72" spans="1:13" ht="16.5" customHeight="1">
      <c r="A72" s="125" t="s">
        <v>9</v>
      </c>
      <c r="B72" s="51">
        <v>16954995.838423584</v>
      </c>
      <c r="C72" s="127">
        <v>99.01069219715697</v>
      </c>
      <c r="D72" s="51">
        <v>22277339.212491035</v>
      </c>
      <c r="E72" s="127">
        <v>99.02029229839702</v>
      </c>
      <c r="F72" s="51">
        <v>22223498.4156402</v>
      </c>
      <c r="G72" s="127">
        <v>98.98100416971982</v>
      </c>
      <c r="H72" s="51">
        <v>10616548.649762645</v>
      </c>
      <c r="I72" s="127">
        <v>98.99976587748628</v>
      </c>
      <c r="J72" s="51">
        <v>72072382.11631747</v>
      </c>
      <c r="K72" s="128">
        <v>99.00289317547814</v>
      </c>
      <c r="L72" s="175"/>
      <c r="M72" s="177"/>
    </row>
    <row r="73" spans="1:13" ht="16.5" customHeight="1">
      <c r="A73" s="125" t="s">
        <v>70</v>
      </c>
      <c r="B73" s="51">
        <v>169413.1139566497</v>
      </c>
      <c r="C73" s="127">
        <v>0.9893078028430399</v>
      </c>
      <c r="D73" s="51">
        <v>220412.2033080778</v>
      </c>
      <c r="E73" s="127">
        <v>0.9797077016029819</v>
      </c>
      <c r="F73" s="51">
        <v>228787.8609611363</v>
      </c>
      <c r="G73" s="127">
        <v>1.018995830280178</v>
      </c>
      <c r="H73" s="51">
        <v>107263.22561167189</v>
      </c>
      <c r="I73" s="127">
        <v>1.0002341225137152</v>
      </c>
      <c r="J73" s="51">
        <v>725876.4038375358</v>
      </c>
      <c r="K73" s="128">
        <v>0.9971068245218654</v>
      </c>
      <c r="L73" s="175"/>
      <c r="M73" s="177"/>
    </row>
    <row r="74" spans="1:13" ht="3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  <c r="L74" s="11"/>
      <c r="M74" s="11"/>
    </row>
    <row r="75" spans="1:13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  <c r="L75" s="11"/>
      <c r="M75" s="11"/>
    </row>
    <row r="76" spans="1:13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  <c r="L76" s="11"/>
      <c r="M76" s="11"/>
    </row>
    <row r="77" spans="1:13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  <c r="L77" s="11"/>
      <c r="M77" s="11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1"/>
      <c r="M78" s="11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75" customWidth="1"/>
    <col min="6" max="6" width="14.00390625" style="75" customWidth="1"/>
    <col min="7" max="16384" width="11.421875" style="75" customWidth="1"/>
  </cols>
  <sheetData>
    <row r="8" spans="1:6" ht="12.75">
      <c r="A8" s="224" t="s">
        <v>86</v>
      </c>
      <c r="B8" s="224"/>
      <c r="C8" s="224"/>
      <c r="D8" s="224"/>
      <c r="E8" s="224"/>
      <c r="F8" s="224"/>
    </row>
    <row r="9" spans="1:6" ht="12.75">
      <c r="A9" s="224"/>
      <c r="B9" s="224"/>
      <c r="C9" s="224"/>
      <c r="D9" s="224"/>
      <c r="E9" s="224"/>
      <c r="F9" s="224"/>
    </row>
    <row r="10" spans="1:6" ht="12.75" customHeight="1">
      <c r="A10" s="222" t="s">
        <v>140</v>
      </c>
      <c r="B10" s="226"/>
      <c r="C10" s="226"/>
      <c r="D10" s="226"/>
      <c r="E10" s="226"/>
      <c r="F10" s="226"/>
    </row>
    <row r="11" spans="1:6" ht="12.75">
      <c r="A11" s="226"/>
      <c r="B11" s="226"/>
      <c r="C11" s="226"/>
      <c r="D11" s="226"/>
      <c r="E11" s="226"/>
      <c r="F11" s="226"/>
    </row>
    <row r="12" spans="1:6" ht="12.75">
      <c r="A12" s="226"/>
      <c r="B12" s="226"/>
      <c r="C12" s="226"/>
      <c r="D12" s="226"/>
      <c r="E12" s="226"/>
      <c r="F12" s="226"/>
    </row>
    <row r="13" spans="1:6" ht="12.75">
      <c r="A13" s="226"/>
      <c r="B13" s="226"/>
      <c r="C13" s="226"/>
      <c r="D13" s="226"/>
      <c r="E13" s="226"/>
      <c r="F13" s="226"/>
    </row>
    <row r="14" spans="1:6" ht="12.75">
      <c r="A14" s="226"/>
      <c r="B14" s="226"/>
      <c r="C14" s="226"/>
      <c r="D14" s="226"/>
      <c r="E14" s="226"/>
      <c r="F14" s="226"/>
    </row>
    <row r="15" spans="1:6" ht="12.75">
      <c r="A15" s="226"/>
      <c r="B15" s="226"/>
      <c r="C15" s="226"/>
      <c r="D15" s="226"/>
      <c r="E15" s="226"/>
      <c r="F15" s="226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2" customWidth="1"/>
    <col min="6" max="6" width="12.421875" style="75" customWidth="1"/>
    <col min="7" max="7" width="11.421875" style="75" customWidth="1"/>
    <col min="8" max="16384" width="11.421875" style="102" customWidth="1"/>
  </cols>
  <sheetData>
    <row r="6" ht="13.5" thickBot="1"/>
    <row r="7" spans="1:5" ht="15.75">
      <c r="A7" s="103" t="s">
        <v>78</v>
      </c>
      <c r="B7" s="148"/>
      <c r="C7" s="104"/>
      <c r="D7" s="105"/>
      <c r="E7" s="149"/>
    </row>
    <row r="8" spans="1:5" ht="20.25">
      <c r="A8" s="150" t="s">
        <v>79</v>
      </c>
      <c r="B8" s="151"/>
      <c r="C8" s="109"/>
      <c r="D8" s="110"/>
      <c r="E8" s="152"/>
    </row>
    <row r="9" spans="1:5" ht="4.5" customHeight="1">
      <c r="A9" s="153"/>
      <c r="B9" s="154"/>
      <c r="C9" s="155"/>
      <c r="D9" s="156"/>
      <c r="E9" s="157"/>
    </row>
    <row r="10" spans="1:5" ht="12.75">
      <c r="A10" s="158"/>
      <c r="B10" s="159" t="s">
        <v>23</v>
      </c>
      <c r="C10" s="159" t="s">
        <v>24</v>
      </c>
      <c r="D10" s="159" t="s">
        <v>25</v>
      </c>
      <c r="E10" s="160" t="s">
        <v>26</v>
      </c>
    </row>
    <row r="11" spans="1:5" ht="12.75">
      <c r="A11" s="161">
        <v>40266</v>
      </c>
      <c r="B11" s="162">
        <v>14.8628562</v>
      </c>
      <c r="C11" s="162">
        <v>14.0754167</v>
      </c>
      <c r="D11" s="162">
        <v>14.3614932</v>
      </c>
      <c r="E11" s="163">
        <v>13.9656379</v>
      </c>
    </row>
    <row r="12" spans="1:8" ht="12.75">
      <c r="A12" s="161">
        <v>40267</v>
      </c>
      <c r="B12" s="162">
        <v>14.878929</v>
      </c>
      <c r="C12" s="162">
        <v>14.0905967</v>
      </c>
      <c r="D12" s="162">
        <v>14.3731694</v>
      </c>
      <c r="E12" s="163">
        <v>13.9850224</v>
      </c>
      <c r="G12" s="164"/>
      <c r="H12" s="165"/>
    </row>
    <row r="13" spans="1:8" ht="12.75">
      <c r="A13" s="161">
        <v>40268</v>
      </c>
      <c r="B13" s="162">
        <v>14.8932687</v>
      </c>
      <c r="C13" s="162">
        <v>14.0938425</v>
      </c>
      <c r="D13" s="162">
        <v>14.3758172</v>
      </c>
      <c r="E13" s="163">
        <v>13.9933567</v>
      </c>
      <c r="G13" s="164"/>
      <c r="H13" s="165"/>
    </row>
    <row r="14" spans="1:5" ht="12.75">
      <c r="A14" s="166">
        <v>40269</v>
      </c>
      <c r="B14" s="167">
        <v>14.9182693</v>
      </c>
      <c r="C14" s="167">
        <v>14.1053005</v>
      </c>
      <c r="D14" s="167">
        <v>14.4009087</v>
      </c>
      <c r="E14" s="168">
        <v>14.0181486</v>
      </c>
    </row>
    <row r="15" spans="1:5" ht="12.75">
      <c r="A15" s="161">
        <v>40273</v>
      </c>
      <c r="B15" s="162">
        <v>14.9399871</v>
      </c>
      <c r="C15" s="162">
        <v>14.1124717</v>
      </c>
      <c r="D15" s="162">
        <v>14.4171245</v>
      </c>
      <c r="E15" s="163">
        <v>14.035793</v>
      </c>
    </row>
    <row r="16" spans="1:5" ht="12.75">
      <c r="A16" s="161">
        <v>40274</v>
      </c>
      <c r="B16" s="162">
        <v>14.9639516</v>
      </c>
      <c r="C16" s="162">
        <v>14.1241644</v>
      </c>
      <c r="D16" s="162">
        <v>14.431499</v>
      </c>
      <c r="E16" s="163">
        <v>14.0502705</v>
      </c>
    </row>
    <row r="17" spans="1:5" ht="12.75">
      <c r="A17" s="161">
        <v>40275</v>
      </c>
      <c r="B17" s="162">
        <v>14.9635264</v>
      </c>
      <c r="C17" s="162">
        <v>14.1257287</v>
      </c>
      <c r="D17" s="162">
        <v>14.4215739</v>
      </c>
      <c r="E17" s="163">
        <v>14.0472492</v>
      </c>
    </row>
    <row r="18" spans="1:5" ht="12.75" customHeight="1">
      <c r="A18" s="161">
        <v>40276</v>
      </c>
      <c r="B18" s="162">
        <v>14.9881072</v>
      </c>
      <c r="C18" s="162">
        <v>14.135457</v>
      </c>
      <c r="D18" s="162">
        <v>14.4299283</v>
      </c>
      <c r="E18" s="163">
        <v>14.0543484</v>
      </c>
    </row>
    <row r="19" spans="1:5" ht="12.75" customHeight="1">
      <c r="A19" s="166">
        <v>40277</v>
      </c>
      <c r="B19" s="167">
        <v>15.0049913</v>
      </c>
      <c r="C19" s="167">
        <v>14.138304</v>
      </c>
      <c r="D19" s="167">
        <v>14.4527039</v>
      </c>
      <c r="E19" s="168">
        <v>14.0680237</v>
      </c>
    </row>
    <row r="20" spans="1:5" ht="12.75" customHeight="1">
      <c r="A20" s="161">
        <v>40280</v>
      </c>
      <c r="B20" s="162">
        <v>15.0143782</v>
      </c>
      <c r="C20" s="162">
        <v>14.1477687</v>
      </c>
      <c r="D20" s="162">
        <v>14.4587157</v>
      </c>
      <c r="E20" s="163">
        <v>14.0764619</v>
      </c>
    </row>
    <row r="21" spans="1:5" ht="12.75" customHeight="1">
      <c r="A21" s="161">
        <v>40281</v>
      </c>
      <c r="B21" s="162">
        <v>15.0125525</v>
      </c>
      <c r="C21" s="162">
        <v>14.1471035</v>
      </c>
      <c r="D21" s="162">
        <v>14.4518002</v>
      </c>
      <c r="E21" s="163">
        <v>14.0784586</v>
      </c>
    </row>
    <row r="22" spans="1:5" ht="12.75" customHeight="1">
      <c r="A22" s="161">
        <v>40282</v>
      </c>
      <c r="B22" s="162">
        <v>15.0508874</v>
      </c>
      <c r="C22" s="162">
        <v>14.1713773</v>
      </c>
      <c r="D22" s="162">
        <v>14.4848426</v>
      </c>
      <c r="E22" s="163">
        <v>14.1019983</v>
      </c>
    </row>
    <row r="23" spans="1:5" ht="12.75" customHeight="1">
      <c r="A23" s="161">
        <v>40283</v>
      </c>
      <c r="B23" s="162">
        <v>15.01371</v>
      </c>
      <c r="C23" s="162">
        <v>14.1298886</v>
      </c>
      <c r="D23" s="162">
        <v>14.4330296</v>
      </c>
      <c r="E23" s="163">
        <v>14.0581662</v>
      </c>
    </row>
    <row r="24" spans="1:5" ht="12.75" customHeight="1">
      <c r="A24" s="166">
        <v>40284</v>
      </c>
      <c r="B24" s="167">
        <v>14.9898656</v>
      </c>
      <c r="C24" s="167">
        <v>14.1117712</v>
      </c>
      <c r="D24" s="167">
        <v>14.3999836</v>
      </c>
      <c r="E24" s="168">
        <v>14.0382565</v>
      </c>
    </row>
    <row r="25" spans="1:8" ht="12.75" customHeight="1">
      <c r="A25" s="161">
        <v>40287</v>
      </c>
      <c r="B25" s="162">
        <v>14.9792542</v>
      </c>
      <c r="C25" s="162">
        <v>14.109085</v>
      </c>
      <c r="D25" s="162">
        <v>14.4071273</v>
      </c>
      <c r="E25" s="163">
        <v>14.0271211</v>
      </c>
      <c r="H25" s="195"/>
    </row>
    <row r="26" spans="1:8" ht="12.75" customHeight="1">
      <c r="A26" s="161">
        <v>40288</v>
      </c>
      <c r="B26" s="162">
        <v>14.9920651</v>
      </c>
      <c r="C26" s="162">
        <v>14.1140421</v>
      </c>
      <c r="D26" s="162">
        <v>14.4081312</v>
      </c>
      <c r="E26" s="163">
        <v>14.0272527</v>
      </c>
      <c r="H26" s="196"/>
    </row>
    <row r="27" spans="1:5" ht="12.75" customHeight="1">
      <c r="A27" s="161">
        <v>40289</v>
      </c>
      <c r="B27" s="162">
        <v>15.0208307</v>
      </c>
      <c r="C27" s="162">
        <v>14.12563</v>
      </c>
      <c r="D27" s="162">
        <v>14.4138683</v>
      </c>
      <c r="E27" s="163">
        <v>14.0450619</v>
      </c>
    </row>
    <row r="28" spans="1:5" ht="12.75" customHeight="1">
      <c r="A28" s="161">
        <v>40290</v>
      </c>
      <c r="B28" s="162">
        <v>15.0404713</v>
      </c>
      <c r="C28" s="162">
        <v>14.1430753</v>
      </c>
      <c r="D28" s="162">
        <v>14.4320331</v>
      </c>
      <c r="E28" s="163">
        <v>14.0587049</v>
      </c>
    </row>
    <row r="29" spans="1:5" ht="12.75" customHeight="1">
      <c r="A29" s="166">
        <v>40291</v>
      </c>
      <c r="B29" s="167">
        <v>15.0630448</v>
      </c>
      <c r="C29" s="167">
        <v>14.1591031</v>
      </c>
      <c r="D29" s="167">
        <v>14.4416322</v>
      </c>
      <c r="E29" s="168">
        <v>14.0737267</v>
      </c>
    </row>
    <row r="30" spans="1:5" ht="12.75" customHeight="1">
      <c r="A30" s="161">
        <v>40294</v>
      </c>
      <c r="B30" s="162">
        <v>15.0753638</v>
      </c>
      <c r="C30" s="162">
        <v>14.1646249</v>
      </c>
      <c r="D30" s="162">
        <v>14.4528667</v>
      </c>
      <c r="E30" s="163">
        <v>14.0869555</v>
      </c>
    </row>
    <row r="31" spans="1:5" ht="12.75" customHeight="1">
      <c r="A31" s="161">
        <v>40295</v>
      </c>
      <c r="B31" s="162">
        <v>15.036201</v>
      </c>
      <c r="C31" s="162">
        <v>14.1346731</v>
      </c>
      <c r="D31" s="162">
        <v>14.4143894</v>
      </c>
      <c r="E31" s="163">
        <v>14.0566828</v>
      </c>
    </row>
    <row r="32" spans="1:5" ht="12.75" customHeight="1">
      <c r="A32" s="161">
        <v>40296</v>
      </c>
      <c r="B32" s="162">
        <v>15.0388737</v>
      </c>
      <c r="C32" s="162">
        <v>14.148929</v>
      </c>
      <c r="D32" s="162">
        <v>14.4244003</v>
      </c>
      <c r="E32" s="163">
        <v>14.0639776</v>
      </c>
    </row>
    <row r="33" spans="1:5" ht="12.75" customHeight="1">
      <c r="A33" s="161">
        <v>40297</v>
      </c>
      <c r="B33" s="162">
        <v>15.0384259</v>
      </c>
      <c r="C33" s="162">
        <v>14.1558811</v>
      </c>
      <c r="D33" s="162">
        <v>14.4294881</v>
      </c>
      <c r="E33" s="163">
        <v>14.0621403</v>
      </c>
    </row>
    <row r="34" spans="1:10" ht="12.75" customHeight="1" thickBot="1">
      <c r="A34" s="203">
        <v>40298</v>
      </c>
      <c r="B34" s="204">
        <v>15.0204899</v>
      </c>
      <c r="C34" s="204">
        <v>14.1302482</v>
      </c>
      <c r="D34" s="204">
        <v>14.4039442</v>
      </c>
      <c r="E34" s="205">
        <v>14.0510475</v>
      </c>
      <c r="G34" s="195"/>
      <c r="H34" s="195"/>
      <c r="I34" s="195"/>
      <c r="J34" s="196"/>
    </row>
    <row r="35" spans="1:5" ht="50.25" customHeight="1">
      <c r="A35" s="230" t="s">
        <v>103</v>
      </c>
      <c r="B35" s="231"/>
      <c r="C35" s="231"/>
      <c r="D35" s="231"/>
      <c r="E35" s="231"/>
    </row>
    <row r="36" spans="1:5" ht="17.25" customHeight="1" thickBot="1">
      <c r="A36" s="169"/>
      <c r="B36" s="170"/>
      <c r="C36" s="170"/>
      <c r="D36" s="170"/>
      <c r="E36" s="170"/>
    </row>
    <row r="37" spans="1:5" ht="15.75">
      <c r="A37" s="103" t="s">
        <v>80</v>
      </c>
      <c r="B37" s="148"/>
      <c r="C37" s="104"/>
      <c r="D37" s="105"/>
      <c r="E37" s="149"/>
    </row>
    <row r="38" spans="1:5" ht="20.25">
      <c r="A38" s="150" t="s">
        <v>81</v>
      </c>
      <c r="B38" s="151"/>
      <c r="C38" s="109"/>
      <c r="D38" s="110"/>
      <c r="E38" s="152"/>
    </row>
    <row r="39" spans="1:5" ht="4.5" customHeight="1">
      <c r="A39" s="153"/>
      <c r="B39" s="154"/>
      <c r="C39" s="155"/>
      <c r="D39" s="156"/>
      <c r="E39" s="157"/>
    </row>
    <row r="40" spans="1:5" ht="12" customHeight="1">
      <c r="A40" s="158"/>
      <c r="B40" s="159" t="s">
        <v>23</v>
      </c>
      <c r="C40" s="159" t="s">
        <v>24</v>
      </c>
      <c r="D40" s="159" t="s">
        <v>25</v>
      </c>
      <c r="E40" s="160" t="s">
        <v>26</v>
      </c>
    </row>
    <row r="41" spans="1:5" ht="12" customHeight="1">
      <c r="A41" s="161">
        <v>40266</v>
      </c>
      <c r="B41" s="162">
        <v>92.3343823</v>
      </c>
      <c r="C41" s="162">
        <v>101.5308431</v>
      </c>
      <c r="D41" s="162">
        <v>19.0699156</v>
      </c>
      <c r="E41" s="163">
        <v>95.2067474</v>
      </c>
    </row>
    <row r="42" spans="1:5" ht="12.75" customHeight="1">
      <c r="A42" s="161">
        <v>40267</v>
      </c>
      <c r="B42" s="162">
        <v>92.5476603</v>
      </c>
      <c r="C42" s="162">
        <v>101.8131729</v>
      </c>
      <c r="D42" s="162">
        <v>19.1248101</v>
      </c>
      <c r="E42" s="163">
        <v>95.4618949</v>
      </c>
    </row>
    <row r="43" spans="1:5" ht="12.75" customHeight="1">
      <c r="A43" s="161">
        <v>40268</v>
      </c>
      <c r="B43" s="162">
        <v>92.6758266</v>
      </c>
      <c r="C43" s="162">
        <v>101.9682691</v>
      </c>
      <c r="D43" s="162">
        <v>19.1531058</v>
      </c>
      <c r="E43" s="163">
        <v>95.643975</v>
      </c>
    </row>
    <row r="44" spans="1:5" ht="12.75" customHeight="1">
      <c r="A44" s="166">
        <v>40269</v>
      </c>
      <c r="B44" s="167">
        <v>93.3385075</v>
      </c>
      <c r="C44" s="167">
        <v>102.6400983</v>
      </c>
      <c r="D44" s="167">
        <v>19.2842854</v>
      </c>
      <c r="E44" s="168">
        <v>96.3099469</v>
      </c>
    </row>
    <row r="45" spans="1:5" ht="12.75" customHeight="1">
      <c r="A45" s="161">
        <v>40273</v>
      </c>
      <c r="B45" s="162">
        <v>93.9023863</v>
      </c>
      <c r="C45" s="162">
        <v>103.0597932</v>
      </c>
      <c r="D45" s="162">
        <v>19.4011627</v>
      </c>
      <c r="E45" s="163">
        <v>96.8805059</v>
      </c>
    </row>
    <row r="46" spans="1:5" ht="12.75" customHeight="1">
      <c r="A46" s="161">
        <v>40274</v>
      </c>
      <c r="B46" s="162">
        <v>94.2264905</v>
      </c>
      <c r="C46" s="162">
        <v>103.321029</v>
      </c>
      <c r="D46" s="162">
        <v>19.4730942</v>
      </c>
      <c r="E46" s="163">
        <v>97.1980794</v>
      </c>
    </row>
    <row r="47" spans="1:5" ht="12.75" customHeight="1">
      <c r="A47" s="161">
        <v>40275</v>
      </c>
      <c r="B47" s="162">
        <v>94.2173987</v>
      </c>
      <c r="C47" s="162">
        <v>103.3607835</v>
      </c>
      <c r="D47" s="162">
        <v>19.4699219</v>
      </c>
      <c r="E47" s="163">
        <v>97.1490318</v>
      </c>
    </row>
    <row r="48" spans="1:5" ht="12.75" customHeight="1">
      <c r="A48" s="161">
        <v>40276</v>
      </c>
      <c r="B48" s="162">
        <v>94.274256</v>
      </c>
      <c r="C48" s="162">
        <v>103.5001868</v>
      </c>
      <c r="D48" s="162">
        <v>19.4879055</v>
      </c>
      <c r="E48" s="163">
        <v>97.2738246</v>
      </c>
    </row>
    <row r="49" spans="1:5" ht="12.75" customHeight="1">
      <c r="A49" s="166">
        <v>40277</v>
      </c>
      <c r="B49" s="167">
        <v>94.4905147</v>
      </c>
      <c r="C49" s="167">
        <v>103.652764</v>
      </c>
      <c r="D49" s="167">
        <v>19.5268286</v>
      </c>
      <c r="E49" s="168">
        <v>97.4002973</v>
      </c>
    </row>
    <row r="50" spans="1:5" ht="12.75" customHeight="1">
      <c r="A50" s="161">
        <v>40280</v>
      </c>
      <c r="B50" s="162">
        <v>94.5547724</v>
      </c>
      <c r="C50" s="162">
        <v>103.6872571</v>
      </c>
      <c r="D50" s="162">
        <v>19.5438352</v>
      </c>
      <c r="E50" s="163">
        <v>97.467261</v>
      </c>
    </row>
    <row r="51" spans="1:5" ht="12.75" customHeight="1">
      <c r="A51" s="161">
        <v>40281</v>
      </c>
      <c r="B51" s="162">
        <v>94.385475</v>
      </c>
      <c r="C51" s="162">
        <v>103.417995</v>
      </c>
      <c r="D51" s="162">
        <v>19.490149</v>
      </c>
      <c r="E51" s="163">
        <v>97.2348707</v>
      </c>
    </row>
    <row r="52" spans="1:5" ht="12.75" customHeight="1">
      <c r="A52" s="161">
        <v>40282</v>
      </c>
      <c r="B52" s="162">
        <v>94.8634401</v>
      </c>
      <c r="C52" s="162">
        <v>103.9346229</v>
      </c>
      <c r="D52" s="162">
        <v>19.5875998</v>
      </c>
      <c r="E52" s="163">
        <v>97.7064577</v>
      </c>
    </row>
    <row r="53" spans="1:5" ht="12.75" customHeight="1">
      <c r="A53" s="161">
        <v>40283</v>
      </c>
      <c r="B53" s="162">
        <v>94.597999</v>
      </c>
      <c r="C53" s="162">
        <v>103.5541733</v>
      </c>
      <c r="D53" s="162">
        <v>19.5232814</v>
      </c>
      <c r="E53" s="163">
        <v>97.3364691</v>
      </c>
    </row>
    <row r="54" spans="1:5" ht="12.75" customHeight="1">
      <c r="A54" s="166">
        <v>40284</v>
      </c>
      <c r="B54" s="167">
        <v>93.8855172</v>
      </c>
      <c r="C54" s="167">
        <v>102.6896123</v>
      </c>
      <c r="D54" s="167">
        <v>19.357582</v>
      </c>
      <c r="E54" s="168">
        <v>96.5417893</v>
      </c>
    </row>
    <row r="55" spans="1:5" ht="12.75" customHeight="1">
      <c r="A55" s="161">
        <v>40287</v>
      </c>
      <c r="B55" s="162">
        <v>93.7817186</v>
      </c>
      <c r="C55" s="162">
        <v>102.5870612</v>
      </c>
      <c r="D55" s="162">
        <v>19.3450906</v>
      </c>
      <c r="E55" s="163">
        <v>96.4057837</v>
      </c>
    </row>
    <row r="56" spans="1:5" ht="12.75" customHeight="1">
      <c r="A56" s="161">
        <v>40288</v>
      </c>
      <c r="B56" s="162">
        <v>93.8915416</v>
      </c>
      <c r="C56" s="162">
        <v>102.6987188</v>
      </c>
      <c r="D56" s="162">
        <v>19.3876686</v>
      </c>
      <c r="E56" s="163">
        <v>96.5401724</v>
      </c>
    </row>
    <row r="57" spans="1:5" ht="12.75" customHeight="1">
      <c r="A57" s="161">
        <v>40289</v>
      </c>
      <c r="B57" s="162">
        <v>94.1394012</v>
      </c>
      <c r="C57" s="162">
        <v>102.8551835</v>
      </c>
      <c r="D57" s="162">
        <v>19.4330397</v>
      </c>
      <c r="E57" s="163">
        <v>96.7594973</v>
      </c>
    </row>
    <row r="58" spans="1:5" ht="12.75" customHeight="1">
      <c r="A58" s="161">
        <v>40290</v>
      </c>
      <c r="B58" s="162">
        <v>94.653956</v>
      </c>
      <c r="C58" s="162">
        <v>103.594107</v>
      </c>
      <c r="D58" s="162">
        <v>19.5275724</v>
      </c>
      <c r="E58" s="163">
        <v>97.3884989</v>
      </c>
    </row>
    <row r="59" spans="1:7" ht="12.75" customHeight="1">
      <c r="A59" s="166">
        <v>40291</v>
      </c>
      <c r="B59" s="167">
        <v>95.0752905</v>
      </c>
      <c r="C59" s="167">
        <v>104.0000076</v>
      </c>
      <c r="D59" s="167">
        <v>19.625857</v>
      </c>
      <c r="E59" s="168">
        <v>97.8256782</v>
      </c>
      <c r="G59" s="102"/>
    </row>
    <row r="60" spans="1:5" ht="12.75" customHeight="1">
      <c r="A60" s="161">
        <v>40294</v>
      </c>
      <c r="B60" s="162">
        <v>95.0896247</v>
      </c>
      <c r="C60" s="162">
        <v>103.7922917</v>
      </c>
      <c r="D60" s="162">
        <v>19.6077424</v>
      </c>
      <c r="E60" s="163">
        <v>97.813427</v>
      </c>
    </row>
    <row r="61" spans="1:5" ht="12.75" customHeight="1">
      <c r="A61" s="161">
        <v>40295</v>
      </c>
      <c r="B61" s="162">
        <v>94.2923229</v>
      </c>
      <c r="C61" s="162">
        <v>102.721083</v>
      </c>
      <c r="D61" s="162">
        <v>19.4280609</v>
      </c>
      <c r="E61" s="163">
        <v>96.9382944</v>
      </c>
    </row>
    <row r="62" spans="1:5" ht="12.75" customHeight="1">
      <c r="A62" s="161">
        <v>40296</v>
      </c>
      <c r="B62" s="162">
        <v>94.4740391</v>
      </c>
      <c r="C62" s="162">
        <v>103.0564312</v>
      </c>
      <c r="D62" s="162">
        <v>19.4660618</v>
      </c>
      <c r="E62" s="163">
        <v>97.2267001</v>
      </c>
    </row>
    <row r="63" spans="1:5" ht="12.75" customHeight="1">
      <c r="A63" s="161">
        <v>40297</v>
      </c>
      <c r="B63" s="162">
        <v>94.7944044</v>
      </c>
      <c r="C63" s="162">
        <v>103.4766081</v>
      </c>
      <c r="D63" s="162">
        <v>19.5427376</v>
      </c>
      <c r="E63" s="163">
        <v>97.5478075</v>
      </c>
    </row>
    <row r="64" spans="1:5" ht="12.75" customHeight="1" thickBot="1">
      <c r="A64" s="203">
        <v>40298</v>
      </c>
      <c r="B64" s="204">
        <v>94.5474855</v>
      </c>
      <c r="C64" s="204">
        <v>103.0487101</v>
      </c>
      <c r="D64" s="204">
        <v>19.501806</v>
      </c>
      <c r="E64" s="205">
        <v>97.2317246</v>
      </c>
    </row>
    <row r="65" spans="1:5" ht="51" customHeight="1">
      <c r="A65" s="230" t="s">
        <v>103</v>
      </c>
      <c r="B65" s="231"/>
      <c r="C65" s="231"/>
      <c r="D65" s="231"/>
      <c r="E65" s="231"/>
    </row>
    <row r="66" ht="12.75">
      <c r="B66" s="171"/>
    </row>
    <row r="67" spans="2:5" ht="12.75">
      <c r="B67" s="172"/>
      <c r="C67" s="172"/>
      <c r="D67" s="172"/>
      <c r="E67" s="172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2010-01-27T21:51:08Z</cp:lastPrinted>
  <dcterms:created xsi:type="dcterms:W3CDTF">2006-06-28T14:05:03Z</dcterms:created>
  <dcterms:modified xsi:type="dcterms:W3CDTF">2011-03-29T16:03:06Z</dcterms:modified>
  <cp:category/>
  <cp:version/>
  <cp:contentType/>
  <cp:contentStatus/>
</cp:coreProperties>
</file>