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15" windowWidth="11535" windowHeight="9045" activeTab="0"/>
  </bookViews>
  <sheets>
    <sheet name="Empresas" sheetId="4" r:id="rId1"/>
    <sheet name="Fondos Transferidos" sheetId="6" r:id="rId2"/>
    <sheet name="Por países" sheetId="1" r:id="rId3"/>
  </sheets>
  <definedNames>
    <definedName name="_xlnm.Print_Area" localSheetId="0">'Empresas'!$C$2:$H$17</definedName>
  </definedNames>
  <calcPr calcId="125725"/>
</workbook>
</file>

<file path=xl/sharedStrings.xml><?xml version="1.0" encoding="utf-8"?>
<sst xmlns="http://schemas.openxmlformats.org/spreadsheetml/2006/main" count="133" uniqueCount="95">
  <si>
    <t>(Monto en miles de US$)</t>
  </si>
  <si>
    <t>TOTAL</t>
  </si>
  <si>
    <t>PROMEDIOS</t>
  </si>
  <si>
    <t>Miles de US$ y Operaciones</t>
  </si>
  <si>
    <t xml:space="preserve">Total
Recibido </t>
  </si>
  <si>
    <t>Número de Operaciones Recibidas</t>
  </si>
  <si>
    <t>Total
Enviado</t>
  </si>
  <si>
    <t>Número de Operaciones Enviadas</t>
  </si>
  <si>
    <t>Recibido</t>
  </si>
  <si>
    <t>Enviado</t>
  </si>
  <si>
    <t>% Recibidos</t>
  </si>
  <si>
    <t>% Acumulado</t>
  </si>
  <si>
    <t>% Enviados</t>
  </si>
  <si>
    <t>España</t>
  </si>
  <si>
    <t>Italia</t>
  </si>
  <si>
    <t>Ecuador</t>
  </si>
  <si>
    <t>Chile</t>
  </si>
  <si>
    <t>Alemania</t>
  </si>
  <si>
    <t>Francia</t>
  </si>
  <si>
    <t>Canadá</t>
  </si>
  <si>
    <t>Argentina</t>
  </si>
  <si>
    <t>México</t>
  </si>
  <si>
    <t>-</t>
  </si>
  <si>
    <t>E.T.F.</t>
  </si>
  <si>
    <t>Fecha de
Autorización
SBS</t>
  </si>
  <si>
    <t>Vínculos
Internacionales</t>
  </si>
  <si>
    <t>Cobertura de Servicio</t>
  </si>
  <si>
    <t>Western Union</t>
  </si>
  <si>
    <t>Nacional e Internacional</t>
  </si>
  <si>
    <t>Money Gram y otros</t>
  </si>
  <si>
    <t xml:space="preserve"> 06/04/2001</t>
  </si>
  <si>
    <t>Red propia</t>
  </si>
  <si>
    <t>Internacional</t>
  </si>
  <si>
    <t>PRINCIPALES NORMAS APLICABLES.</t>
  </si>
  <si>
    <t xml:space="preserve">FONDOS ENVIADOS Y RECIBIDOS </t>
  </si>
  <si>
    <t>Fondos recibidos del exterior
(Miles de US$)</t>
  </si>
  <si>
    <t>Fondos enviados al exterior
(Miles de US$)</t>
  </si>
  <si>
    <t>Fondos recibidos del interior
(Miles de Soles)</t>
  </si>
  <si>
    <t>Fondos enviados al interior
(Miles de Soles)</t>
  </si>
  <si>
    <t>Enero - Marzo</t>
  </si>
  <si>
    <t>Abril - Junio</t>
  </si>
  <si>
    <t>Julio - Septiembre</t>
  </si>
  <si>
    <t>Octubre - Diciembre</t>
  </si>
  <si>
    <t>Total</t>
  </si>
  <si>
    <t>ARGENPER S A</t>
  </si>
  <si>
    <t>UNION EXPRESS S A</t>
  </si>
  <si>
    <t>A. SERVIBAN S.A.</t>
  </si>
  <si>
    <t>DHL EXPRESS PERU S.A.C.</t>
  </si>
  <si>
    <t>PERU EXPRESS SERVICIOS INTERNACIONALES S.A.</t>
  </si>
  <si>
    <t xml:space="preserve">JET PERU S A                                             </t>
  </si>
  <si>
    <t>Japón</t>
  </si>
  <si>
    <t>PARA LA REGULACIÓN Y SUPERVISIÓN DE LAS ETF: Reglamento de Empresas de Transferencia de Fondos-ETF, aprobado por</t>
  </si>
  <si>
    <t xml:space="preserve"> Resolución  SBS  Nº  1025 - 2005  del  12.07.05.</t>
  </si>
  <si>
    <t>PARA LA ADECUACIÓN DE EMPRESAS (De envíos, de Remesa Postal,u otras)  A  LA LEY GENERAL: Normas contenidas en los artículos  2º  y 10º del Reglamento de ETF.</t>
  </si>
  <si>
    <t>Brasil</t>
  </si>
  <si>
    <t>Promedio Trimestre 2008</t>
  </si>
  <si>
    <t xml:space="preserve">PARA   LA   ORGANIZACIÓN  DE  UNA  ETF:  Reglamento para la Constitución y Establecimiento de Empresas y Representantes de los Sistemas Financiero y de Seguros, aprobado por  Resolución SBS Nº 10440-2008 de 16.10.2008.   </t>
  </si>
  <si>
    <t xml:space="preserve">PARA EL FUNCIONAMIENTO Y OPERACIÓN DE UNA ETF(Complementariamente al Reglamento de ETF): Reglamento de Auditoría Interna y Externa, aprobados por Resoluciones SBS N° 11699-2008 de 28.11.2008 y Resolución SBS Nº 1042-99  de 26.11.1999; Reglamento de la Gestión Integral de Riesgos aprobado por Resolución SBS Nº 037-2008 de 10.01.2008; Normas Complementarias para la Prevención de Lavado de Activos y Financiamiento del Terrorismo aprobada por Resolución SBS N° 838-2008 de 28.03.2008; y Resolución SBS N° 11695-2008 de 27.11.2008, que modifica algunos artículos de la Resolución SBS N° 838-2008.
</t>
  </si>
  <si>
    <t xml:space="preserve">RED PERU MUNDO S.A.                            </t>
  </si>
  <si>
    <t>Promedio Trimestre 2009</t>
  </si>
  <si>
    <t>Año 2010</t>
  </si>
  <si>
    <t>Otros Países</t>
  </si>
  <si>
    <t>FONDOS RECIBIDOS Y ENVIADOS INTERNACIONALES POR PAÍS</t>
  </si>
  <si>
    <t>Totales</t>
  </si>
  <si>
    <t>Venezuela</t>
  </si>
  <si>
    <t>Bolivia</t>
  </si>
  <si>
    <t>EE.UU.</t>
  </si>
  <si>
    <t>(AL 30.06.2010)</t>
  </si>
  <si>
    <t>Abril - Junio 2009</t>
  </si>
  <si>
    <t>Abril - Junio 2008</t>
  </si>
  <si>
    <t>Δ %</t>
  </si>
  <si>
    <t xml:space="preserve">Total
Recibido  </t>
  </si>
  <si>
    <t xml:space="preserve">Total
Enviado   </t>
  </si>
  <si>
    <t>Operaciones Recibidas</t>
  </si>
  <si>
    <t>Operaciones Enviadas</t>
  </si>
  <si>
    <t>Δ % (*)</t>
  </si>
  <si>
    <r>
      <t xml:space="preserve">PORCENTAJES TOTALES </t>
    </r>
    <r>
      <rPr>
        <b/>
        <vertAlign val="superscript"/>
        <sz val="10.5"/>
        <rFont val="Arial Narrow"/>
        <family val="2"/>
      </rPr>
      <t>1</t>
    </r>
  </si>
  <si>
    <r>
      <rPr>
        <vertAlign val="superscript"/>
        <sz val="10.5"/>
        <rFont val="Arial Narrow"/>
        <family val="2"/>
      </rPr>
      <t>1</t>
    </r>
    <r>
      <rPr>
        <sz val="10.5"/>
        <rFont val="Arial Narrow"/>
        <family val="2"/>
      </rPr>
      <t xml:space="preserve"> Los porcentajes corresponden a "Total Recibido" y "Total Enviado" en el período.</t>
    </r>
  </si>
  <si>
    <t xml:space="preserve">PARA LA PRESENTACIÓN DE INFORMACIÓN CONTABLE Y ESTADÍSTICA: Normas contenidas en los artículos Art. 15º, 16º, 17º del Reglamento de ETF. Plan Contable General Revisado. Normas Complementarias para la presentación uniforme de Estados Financieros </t>
  </si>
  <si>
    <t>EMPRESAS DE TRANSFERENCIA DE FONDOS  (ETF's)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</si>
  <si>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Red propia indica que la ETF ha firmado contratos con uno o más corresponsales en el extranjero no vinculados a las grandes cadenas de transferencias de fondos como Western Union, Vigo, Money Gram, y otras.</t>
    </r>
  </si>
  <si>
    <r>
      <t xml:space="preserve">Red propia </t>
    </r>
    <r>
      <rPr>
        <vertAlign val="superscript"/>
        <sz val="10"/>
        <rFont val="Arial Narrow"/>
        <family val="2"/>
      </rPr>
      <t>1</t>
    </r>
  </si>
  <si>
    <t>Fondos Recibidos
del Exterior
Enero-Junio 2010
(Miles de US$)</t>
  </si>
  <si>
    <t>Fondos Enviados
al Exterior
Enero-Junio 2010
(Miles de US$)</t>
  </si>
  <si>
    <t>(*) Variación respecto al mismo período del año anterior.</t>
  </si>
  <si>
    <r>
      <t xml:space="preserve">GFP INTERNATIONAL </t>
    </r>
    <r>
      <rPr>
        <vertAlign val="superscript"/>
        <sz val="10"/>
        <rFont val="Arial Narrow"/>
        <family val="2"/>
      </rPr>
      <t>2</t>
    </r>
  </si>
  <si>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Realizó operaciones en febrero, marzo y abril de 2010.</t>
    </r>
  </si>
  <si>
    <t>HECHOS DE IMPORTANCIA</t>
  </si>
  <si>
    <t>Mediante Resolución SBS N° 15728 -2009 de 21.12.2009, se canceló la autorización de adecuación otorgada a la ETF Falen Money Transfer S.A.</t>
  </si>
  <si>
    <t>ENERO - JUNIO 2010</t>
  </si>
  <si>
    <t>Uruguay</t>
  </si>
  <si>
    <t>ENE - JUN 2009</t>
  </si>
  <si>
    <t>Mediante Resolución SBS N°   3275 -2010 de 15.04.2010, se canceló la autorización de adecuación otorgada a la ETF Perú Services Courier S.A.C.</t>
  </si>
  <si>
    <t>Mediante Resolución SBS N°   5924 -2010 de 11.06.2010, se canceló la autorización de adecuación otorgada a la ETF Josilva S.A.</t>
  </si>
  <si>
    <t>Mediante Resolución SBS N°   3034 -2010 de 31.03.2010, se canceló la autorización de adecuación otorgada a la ETF GFP International.</t>
  </si>
</sst>
</file>

<file path=xl/styles.xml><?xml version="1.0" encoding="utf-8"?>
<styleSheet xmlns="http://schemas.openxmlformats.org/spreadsheetml/2006/main">
  <numFmts count="1">
    <numFmt numFmtId="164" formatCode="#,##0.000"/>
  </numFmts>
  <fonts count="26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57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1"/>
      <color indexed="57"/>
      <name val="Arial Narrow"/>
      <family val="2"/>
    </font>
    <font>
      <sz val="10"/>
      <name val="Tahoma"/>
      <family val="2"/>
    </font>
    <font>
      <b/>
      <sz val="10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.5"/>
      <name val="Arial"/>
      <family val="2"/>
    </font>
    <font>
      <sz val="10.5"/>
      <name val="Tahoma"/>
      <family val="2"/>
    </font>
    <font>
      <b/>
      <sz val="10.5"/>
      <name val="Arial"/>
      <family val="2"/>
    </font>
    <font>
      <b/>
      <vertAlign val="superscript"/>
      <sz val="10.5"/>
      <name val="Arial Narrow"/>
      <family val="2"/>
    </font>
    <font>
      <vertAlign val="superscript"/>
      <sz val="10.5"/>
      <name val="Arial Narrow"/>
      <family val="2"/>
    </font>
    <font>
      <sz val="10"/>
      <color theme="9" tint="0.39998000860214233"/>
      <name val="Arial Narrow"/>
      <family val="2"/>
    </font>
    <font>
      <vertAlign val="superscript"/>
      <sz val="10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8">
    <xf numFmtId="0" fontId="0" fillId="0" borderId="0" xfId="0"/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 indent="2"/>
    </xf>
    <xf numFmtId="3" fontId="3" fillId="0" borderId="5" xfId="0" applyNumberFormat="1" applyFont="1" applyBorder="1" applyAlignment="1">
      <alignment horizontal="right" indent="2"/>
    </xf>
    <xf numFmtId="3" fontId="3" fillId="0" borderId="2" xfId="0" applyNumberFormat="1" applyFont="1" applyBorder="1" applyAlignment="1">
      <alignment horizontal="right" indent="2"/>
    </xf>
    <xf numFmtId="3" fontId="3" fillId="0" borderId="6" xfId="0" applyNumberFormat="1" applyFont="1" applyBorder="1" applyAlignment="1">
      <alignment horizontal="right" indent="2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right" indent="2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3" fontId="3" fillId="0" borderId="2" xfId="0" applyNumberFormat="1" applyFont="1" applyFill="1" applyBorder="1" applyAlignment="1" applyProtection="1">
      <alignment horizontal="center"/>
      <protection/>
    </xf>
    <xf numFmtId="0" fontId="2" fillId="2" borderId="11" xfId="0" applyFont="1" applyFill="1" applyBorder="1" applyAlignment="1">
      <alignment horizontal="left"/>
    </xf>
    <xf numFmtId="3" fontId="2" fillId="2" borderId="7" xfId="0" applyNumberFormat="1" applyFont="1" applyFill="1" applyBorder="1" applyAlignment="1">
      <alignment horizontal="right" indent="2"/>
    </xf>
    <xf numFmtId="3" fontId="2" fillId="2" borderId="8" xfId="0" applyNumberFormat="1" applyFont="1" applyFill="1" applyBorder="1" applyAlignment="1">
      <alignment horizontal="right" indent="2"/>
    </xf>
    <xf numFmtId="0" fontId="2" fillId="2" borderId="12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4" fillId="3" borderId="7" xfId="21" applyNumberFormat="1" applyFont="1" applyFill="1" applyBorder="1" applyAlignment="1" applyProtection="1">
      <alignment horizontal="center" vertical="center" wrapText="1"/>
      <protection/>
    </xf>
    <xf numFmtId="9" fontId="3" fillId="3" borderId="13" xfId="23" applyFont="1" applyFill="1" applyBorder="1" applyAlignment="1" applyProtection="1">
      <alignment horizontal="center"/>
      <protection/>
    </xf>
    <xf numFmtId="9" fontId="3" fillId="3" borderId="14" xfId="23" applyFont="1" applyFill="1" applyBorder="1" applyAlignment="1" applyProtection="1">
      <alignment horizontal="center"/>
      <protection/>
    </xf>
    <xf numFmtId="2" fontId="2" fillId="3" borderId="15" xfId="21" applyNumberFormat="1" applyFont="1" applyFill="1" applyBorder="1" applyAlignment="1" applyProtection="1">
      <alignment horizontal="center" vertical="center" wrapText="1"/>
      <protection/>
    </xf>
    <xf numFmtId="0" fontId="2" fillId="3" borderId="16" xfId="21" applyNumberFormat="1" applyFont="1" applyFill="1" applyBorder="1" applyAlignment="1" applyProtection="1">
      <alignment horizontal="center" vertical="center" wrapText="1"/>
      <protection/>
    </xf>
    <xf numFmtId="9" fontId="3" fillId="3" borderId="17" xfId="23" applyFont="1" applyFill="1" applyBorder="1" applyAlignment="1" applyProtection="1">
      <alignment horizontal="center"/>
      <protection/>
    </xf>
    <xf numFmtId="9" fontId="3" fillId="3" borderId="18" xfId="23" applyFont="1" applyFill="1" applyBorder="1" applyAlignment="1" applyProtection="1">
      <alignment horizontal="center"/>
      <protection/>
    </xf>
    <xf numFmtId="10" fontId="3" fillId="3" borderId="19" xfId="23" applyNumberFormat="1" applyFont="1" applyFill="1" applyBorder="1" applyAlignment="1" applyProtection="1">
      <alignment horizontal="center"/>
      <protection/>
    </xf>
    <xf numFmtId="10" fontId="3" fillId="3" borderId="20" xfId="23" applyNumberFormat="1" applyFont="1" applyFill="1" applyBorder="1" applyAlignment="1" applyProtection="1">
      <alignment horizontal="center"/>
      <protection/>
    </xf>
    <xf numFmtId="2" fontId="2" fillId="3" borderId="8" xfId="21" applyNumberFormat="1" applyFont="1" applyFill="1" applyBorder="1" applyAlignment="1" applyProtection="1">
      <alignment horizontal="center" vertical="center" wrapText="1"/>
      <protection/>
    </xf>
    <xf numFmtId="10" fontId="3" fillId="3" borderId="21" xfId="23" applyNumberFormat="1" applyFont="1" applyFill="1" applyBorder="1" applyAlignment="1" applyProtection="1">
      <alignment horizontal="center"/>
      <protection/>
    </xf>
    <xf numFmtId="10" fontId="3" fillId="3" borderId="22" xfId="23" applyNumberFormat="1" applyFont="1" applyFill="1" applyBorder="1" applyAlignment="1" applyProtection="1">
      <alignment horizontal="center"/>
      <protection/>
    </xf>
    <xf numFmtId="0" fontId="15" fillId="4" borderId="23" xfId="21" applyNumberFormat="1" applyFont="1" applyFill="1" applyBorder="1" applyAlignment="1" applyProtection="1">
      <alignment horizontal="center"/>
      <protection/>
    </xf>
    <xf numFmtId="0" fontId="15" fillId="4" borderId="24" xfId="21" applyNumberFormat="1" applyFont="1" applyFill="1" applyBorder="1" applyAlignment="1" applyProtection="1">
      <alignment horizontal="center" vertical="center" wrapText="1"/>
      <protection/>
    </xf>
    <xf numFmtId="0" fontId="16" fillId="4" borderId="25" xfId="0" applyNumberFormat="1" applyFont="1" applyFill="1" applyBorder="1" applyAlignment="1" applyProtection="1">
      <alignment/>
      <protection/>
    </xf>
    <xf numFmtId="0" fontId="15" fillId="4" borderId="11" xfId="21" applyNumberFormat="1" applyFont="1" applyFill="1" applyBorder="1" applyAlignment="1" applyProtection="1">
      <alignment/>
      <protection/>
    </xf>
    <xf numFmtId="0" fontId="15" fillId="5" borderId="11" xfId="21" applyNumberFormat="1" applyFont="1" applyFill="1" applyBorder="1" applyAlignment="1" applyProtection="1">
      <alignment horizontal="center" vertical="center" wrapText="1"/>
      <protection/>
    </xf>
    <xf numFmtId="3" fontId="16" fillId="5" borderId="26" xfId="0" applyNumberFormat="1" applyFont="1" applyFill="1" applyBorder="1" applyAlignment="1" applyProtection="1">
      <alignment/>
      <protection/>
    </xf>
    <xf numFmtId="3" fontId="15" fillId="5" borderId="11" xfId="21" applyNumberFormat="1" applyFont="1" applyFill="1" applyBorder="1" applyAlignment="1" applyProtection="1">
      <alignment horizontal="center"/>
      <protection/>
    </xf>
    <xf numFmtId="0" fontId="15" fillId="5" borderId="16" xfId="21" applyNumberFormat="1" applyFont="1" applyFill="1" applyBorder="1" applyAlignment="1" applyProtection="1">
      <alignment horizontal="center" vertical="center" wrapText="1"/>
      <protection/>
    </xf>
    <xf numFmtId="3" fontId="16" fillId="5" borderId="18" xfId="0" applyNumberFormat="1" applyFont="1" applyFill="1" applyBorder="1" applyAlignment="1" applyProtection="1">
      <alignment/>
      <protection/>
    </xf>
    <xf numFmtId="3" fontId="15" fillId="5" borderId="16" xfId="21" applyNumberFormat="1" applyFont="1" applyFill="1" applyBorder="1" applyAlignment="1" applyProtection="1">
      <alignment horizontal="center"/>
      <protection/>
    </xf>
    <xf numFmtId="2" fontId="15" fillId="5" borderId="11" xfId="21" applyNumberFormat="1" applyFont="1" applyFill="1" applyBorder="1" applyAlignment="1" applyProtection="1">
      <alignment horizontal="center" vertical="center" wrapText="1"/>
      <protection/>
    </xf>
    <xf numFmtId="164" fontId="16" fillId="5" borderId="25" xfId="21" applyNumberFormat="1" applyFont="1" applyFill="1" applyBorder="1" applyAlignment="1" applyProtection="1">
      <alignment horizontal="center"/>
      <protection/>
    </xf>
    <xf numFmtId="164" fontId="15" fillId="5" borderId="11" xfId="21" applyNumberFormat="1" applyFont="1" applyFill="1" applyBorder="1" applyAlignment="1" applyProtection="1">
      <alignment horizontal="center"/>
      <protection/>
    </xf>
    <xf numFmtId="2" fontId="15" fillId="5" borderId="7" xfId="21" applyNumberFormat="1" applyFont="1" applyFill="1" applyBorder="1" applyAlignment="1" applyProtection="1">
      <alignment horizontal="center" vertical="center" wrapText="1"/>
      <protection/>
    </xf>
    <xf numFmtId="164" fontId="16" fillId="5" borderId="18" xfId="21" applyNumberFormat="1" applyFont="1" applyFill="1" applyBorder="1" applyAlignment="1" applyProtection="1">
      <alignment horizontal="center"/>
      <protection/>
    </xf>
    <xf numFmtId="164" fontId="15" fillId="5" borderId="16" xfId="21" applyNumberFormat="1" applyFont="1" applyFill="1" applyBorder="1" applyAlignment="1" applyProtection="1">
      <alignment horizontal="center"/>
      <protection/>
    </xf>
    <xf numFmtId="0" fontId="13" fillId="3" borderId="7" xfId="0" applyNumberFormat="1" applyFont="1" applyFill="1" applyBorder="1" applyAlignment="1" applyProtection="1">
      <alignment vertical="center"/>
      <protection/>
    </xf>
    <xf numFmtId="0" fontId="13" fillId="3" borderId="0" xfId="0" applyNumberFormat="1" applyFont="1" applyFill="1" applyBorder="1" applyAlignment="1" applyProtection="1">
      <alignment/>
      <protection/>
    </xf>
    <xf numFmtId="0" fontId="13" fillId="3" borderId="7" xfId="0" applyNumberFormat="1" applyFont="1" applyFill="1" applyBorder="1" applyAlignment="1" applyProtection="1">
      <alignment/>
      <protection/>
    </xf>
    <xf numFmtId="0" fontId="13" fillId="3" borderId="14" xfId="0" applyNumberFormat="1" applyFont="1" applyFill="1" applyBorder="1" applyAlignment="1" applyProtection="1">
      <alignment/>
      <protection/>
    </xf>
    <xf numFmtId="0" fontId="13" fillId="3" borderId="16" xfId="0" applyNumberFormat="1" applyFont="1" applyFill="1" applyBorder="1" applyAlignment="1" applyProtection="1">
      <alignment vertical="center"/>
      <protection/>
    </xf>
    <xf numFmtId="0" fontId="13" fillId="3" borderId="18" xfId="0" applyNumberFormat="1" applyFont="1" applyFill="1" applyBorder="1" applyAlignment="1" applyProtection="1">
      <alignment/>
      <protection/>
    </xf>
    <xf numFmtId="0" fontId="13" fillId="3" borderId="16" xfId="0" applyNumberFormat="1" applyFont="1" applyFill="1" applyBorder="1" applyAlignment="1" applyProtection="1">
      <alignment/>
      <protection/>
    </xf>
    <xf numFmtId="0" fontId="13" fillId="3" borderId="27" xfId="0" applyNumberFormat="1" applyFont="1" applyFill="1" applyBorder="1" applyAlignment="1" applyProtection="1">
      <alignment vertical="center"/>
      <protection/>
    </xf>
    <xf numFmtId="0" fontId="13" fillId="3" borderId="28" xfId="0" applyNumberFormat="1" applyFont="1" applyFill="1" applyBorder="1" applyAlignment="1" applyProtection="1">
      <alignment/>
      <protection/>
    </xf>
    <xf numFmtId="0" fontId="13" fillId="3" borderId="8" xfId="0" applyNumberFormat="1" applyFont="1" applyFill="1" applyBorder="1" applyAlignment="1" applyProtection="1">
      <alignment/>
      <protection/>
    </xf>
    <xf numFmtId="0" fontId="18" fillId="4" borderId="23" xfId="21" applyNumberFormat="1" applyFont="1" applyFill="1" applyBorder="1" applyAlignment="1" applyProtection="1">
      <alignment/>
      <protection/>
    </xf>
    <xf numFmtId="0" fontId="18" fillId="4" borderId="24" xfId="21" applyNumberFormat="1" applyFont="1" applyFill="1" applyBorder="1" applyAlignment="1" applyProtection="1">
      <alignment horizontal="center" vertical="center" wrapText="1"/>
      <protection/>
    </xf>
    <xf numFmtId="0" fontId="18" fillId="5" borderId="11" xfId="21" applyNumberFormat="1" applyFont="1" applyFill="1" applyBorder="1" applyAlignment="1" applyProtection="1">
      <alignment horizontal="center" vertical="center" wrapText="1"/>
      <protection/>
    </xf>
    <xf numFmtId="0" fontId="18" fillId="5" borderId="16" xfId="21" applyNumberFormat="1" applyFont="1" applyFill="1" applyBorder="1" applyAlignment="1" applyProtection="1">
      <alignment horizontal="center" vertical="center" wrapText="1"/>
      <protection/>
    </xf>
    <xf numFmtId="2" fontId="18" fillId="5" borderId="12" xfId="21" applyNumberFormat="1" applyFont="1" applyFill="1" applyBorder="1" applyAlignment="1" applyProtection="1">
      <alignment horizontal="center" vertical="center" wrapText="1"/>
      <protection/>
    </xf>
    <xf numFmtId="2" fontId="18" fillId="5" borderId="29" xfId="21" applyNumberFormat="1" applyFont="1" applyFill="1" applyBorder="1" applyAlignment="1" applyProtection="1">
      <alignment horizontal="center" vertical="center" wrapText="1"/>
      <protection/>
    </xf>
    <xf numFmtId="0" fontId="18" fillId="6" borderId="12" xfId="21" applyNumberFormat="1" applyFont="1" applyFill="1" applyBorder="1" applyAlignment="1" applyProtection="1">
      <alignment horizontal="center" vertical="center"/>
      <protection/>
    </xf>
    <xf numFmtId="0" fontId="18" fillId="6" borderId="29" xfId="21" applyNumberFormat="1" applyFont="1" applyFill="1" applyBorder="1" applyAlignment="1" applyProtection="1">
      <alignment horizontal="center" vertical="center"/>
      <protection/>
    </xf>
    <xf numFmtId="0" fontId="18" fillId="7" borderId="12" xfId="21" applyNumberFormat="1" applyFont="1" applyFill="1" applyBorder="1" applyAlignment="1" applyProtection="1">
      <alignment horizontal="center" vertical="center"/>
      <protection/>
    </xf>
    <xf numFmtId="0" fontId="18" fillId="7" borderId="27" xfId="21" applyNumberFormat="1" applyFont="1" applyFill="1" applyBorder="1" applyAlignment="1" applyProtection="1">
      <alignment horizontal="center" vertical="center"/>
      <protection/>
    </xf>
    <xf numFmtId="0" fontId="17" fillId="4" borderId="25" xfId="0" applyNumberFormat="1" applyFont="1" applyFill="1" applyBorder="1" applyAlignment="1" applyProtection="1">
      <alignment/>
      <protection/>
    </xf>
    <xf numFmtId="3" fontId="17" fillId="5" borderId="30" xfId="0" applyNumberFormat="1" applyFont="1" applyFill="1" applyBorder="1" applyAlignment="1" applyProtection="1">
      <alignment horizontal="center"/>
      <protection/>
    </xf>
    <xf numFmtId="3" fontId="17" fillId="5" borderId="18" xfId="0" applyNumberFormat="1" applyFont="1" applyFill="1" applyBorder="1" applyAlignment="1" applyProtection="1">
      <alignment horizontal="center"/>
      <protection/>
    </xf>
    <xf numFmtId="3" fontId="17" fillId="5" borderId="17" xfId="0" applyNumberFormat="1" applyFont="1" applyFill="1" applyBorder="1" applyAlignment="1" applyProtection="1">
      <alignment horizontal="center"/>
      <protection/>
    </xf>
    <xf numFmtId="164" fontId="17" fillId="5" borderId="31" xfId="21" applyNumberFormat="1" applyFont="1" applyFill="1" applyBorder="1" applyAlignment="1" applyProtection="1">
      <alignment horizontal="center"/>
      <protection/>
    </xf>
    <xf numFmtId="164" fontId="17" fillId="5" borderId="19" xfId="21" applyNumberFormat="1" applyFont="1" applyFill="1" applyBorder="1" applyAlignment="1" applyProtection="1">
      <alignment horizontal="center"/>
      <protection/>
    </xf>
    <xf numFmtId="10" fontId="17" fillId="6" borderId="31" xfId="21" applyNumberFormat="1" applyFont="1" applyFill="1" applyBorder="1" applyAlignment="1" applyProtection="1">
      <alignment horizontal="center"/>
      <protection/>
    </xf>
    <xf numFmtId="10" fontId="17" fillId="6" borderId="21" xfId="21" applyNumberFormat="1" applyFont="1" applyFill="1" applyBorder="1" applyAlignment="1" applyProtection="1">
      <alignment horizontal="center"/>
      <protection/>
    </xf>
    <xf numFmtId="10" fontId="17" fillId="7" borderId="19" xfId="21" applyNumberFormat="1" applyFont="1" applyFill="1" applyBorder="1" applyAlignment="1" applyProtection="1">
      <alignment horizontal="center"/>
      <protection/>
    </xf>
    <xf numFmtId="10" fontId="17" fillId="7" borderId="22" xfId="21" applyNumberFormat="1" applyFont="1" applyFill="1" applyBorder="1" applyAlignment="1" applyProtection="1">
      <alignment horizontal="center"/>
      <protection/>
    </xf>
    <xf numFmtId="3" fontId="17" fillId="5" borderId="25" xfId="0" applyNumberFormat="1" applyFont="1" applyFill="1" applyBorder="1" applyAlignment="1" applyProtection="1">
      <alignment horizontal="center"/>
      <protection/>
    </xf>
    <xf numFmtId="164" fontId="17" fillId="5" borderId="26" xfId="21" applyNumberFormat="1" applyFont="1" applyFill="1" applyBorder="1" applyAlignment="1" applyProtection="1">
      <alignment horizontal="center"/>
      <protection/>
    </xf>
    <xf numFmtId="164" fontId="17" fillId="5" borderId="20" xfId="21" applyNumberFormat="1" applyFont="1" applyFill="1" applyBorder="1" applyAlignment="1" applyProtection="1">
      <alignment horizontal="center"/>
      <protection/>
    </xf>
    <xf numFmtId="10" fontId="17" fillId="6" borderId="26" xfId="21" applyNumberFormat="1" applyFont="1" applyFill="1" applyBorder="1" applyAlignment="1" applyProtection="1">
      <alignment horizontal="center"/>
      <protection/>
    </xf>
    <xf numFmtId="10" fontId="17" fillId="6" borderId="22" xfId="21" applyNumberFormat="1" applyFont="1" applyFill="1" applyBorder="1" applyAlignment="1" applyProtection="1">
      <alignment horizontal="center"/>
      <protection/>
    </xf>
    <xf numFmtId="10" fontId="17" fillId="7" borderId="20" xfId="21" applyNumberFormat="1" applyFont="1" applyFill="1" applyBorder="1" applyAlignment="1" applyProtection="1">
      <alignment horizontal="center"/>
      <protection/>
    </xf>
    <xf numFmtId="10" fontId="17" fillId="7" borderId="32" xfId="21" applyNumberFormat="1" applyFont="1" applyFill="1" applyBorder="1" applyAlignment="1" applyProtection="1">
      <alignment horizontal="center"/>
      <protection/>
    </xf>
    <xf numFmtId="0" fontId="18" fillId="4" borderId="24" xfId="0" applyNumberFormat="1" applyFont="1" applyFill="1" applyBorder="1" applyAlignment="1" applyProtection="1">
      <alignment/>
      <protection/>
    </xf>
    <xf numFmtId="3" fontId="18" fillId="5" borderId="11" xfId="0" applyNumberFormat="1" applyFont="1" applyFill="1" applyBorder="1" applyAlignment="1" applyProtection="1">
      <alignment horizontal="center"/>
      <protection/>
    </xf>
    <xf numFmtId="3" fontId="18" fillId="5" borderId="16" xfId="0" applyNumberFormat="1" applyFont="1" applyFill="1" applyBorder="1" applyAlignment="1" applyProtection="1">
      <alignment horizontal="center"/>
      <protection/>
    </xf>
    <xf numFmtId="164" fontId="18" fillId="5" borderId="12" xfId="21" applyNumberFormat="1" applyFont="1" applyFill="1" applyBorder="1" applyAlignment="1" applyProtection="1">
      <alignment horizontal="center"/>
      <protection/>
    </xf>
    <xf numFmtId="164" fontId="18" fillId="5" borderId="15" xfId="21" applyNumberFormat="1" applyFont="1" applyFill="1" applyBorder="1" applyAlignment="1" applyProtection="1">
      <alignment horizontal="center"/>
      <protection/>
    </xf>
    <xf numFmtId="10" fontId="18" fillId="6" borderId="12" xfId="21" applyNumberFormat="1" applyFont="1" applyFill="1" applyBorder="1" applyAlignment="1" applyProtection="1">
      <alignment horizontal="center"/>
      <protection/>
    </xf>
    <xf numFmtId="10" fontId="18" fillId="7" borderId="12" xfId="21" applyNumberFormat="1" applyFont="1" applyFill="1" applyBorder="1" applyAlignment="1" applyProtection="1">
      <alignment horizontal="center"/>
      <protection/>
    </xf>
    <xf numFmtId="10" fontId="18" fillId="7" borderId="27" xfId="21" applyNumberFormat="1" applyFont="1" applyFill="1" applyBorder="1" applyAlignment="1" applyProtection="1">
      <alignment horizontal="center"/>
      <protection/>
    </xf>
    <xf numFmtId="0" fontId="0" fillId="8" borderId="0" xfId="0" applyFont="1" applyFill="1"/>
    <xf numFmtId="0" fontId="17" fillId="8" borderId="0" xfId="0" applyFont="1" applyFill="1"/>
    <xf numFmtId="0" fontId="3" fillId="8" borderId="0" xfId="0" applyFont="1" applyFill="1"/>
    <xf numFmtId="0" fontId="4" fillId="8" borderId="0" xfId="0" applyNumberFormat="1" applyFont="1" applyFill="1" applyBorder="1" applyAlignment="1" applyProtection="1">
      <alignment/>
      <protection/>
    </xf>
    <xf numFmtId="0" fontId="3" fillId="8" borderId="0" xfId="21" applyNumberFormat="1" applyFont="1" applyFill="1" applyBorder="1" applyAlignment="1" applyProtection="1">
      <alignment/>
      <protection/>
    </xf>
    <xf numFmtId="0" fontId="17" fillId="8" borderId="0" xfId="21" applyNumberFormat="1" applyFont="1" applyFill="1" applyBorder="1" applyAlignment="1" applyProtection="1">
      <alignment/>
      <protection/>
    </xf>
    <xf numFmtId="0" fontId="19" fillId="8" borderId="0" xfId="0" applyFont="1" applyFill="1"/>
    <xf numFmtId="0" fontId="13" fillId="8" borderId="0" xfId="0" applyNumberFormat="1" applyFont="1" applyFill="1" applyBorder="1" applyAlignment="1" applyProtection="1">
      <alignment/>
      <protection/>
    </xf>
    <xf numFmtId="0" fontId="20" fillId="8" borderId="0" xfId="0" applyNumberFormat="1" applyFont="1" applyFill="1" applyBorder="1" applyAlignment="1" applyProtection="1">
      <alignment/>
      <protection/>
    </xf>
    <xf numFmtId="0" fontId="17" fillId="8" borderId="0" xfId="0" applyNumberFormat="1" applyFont="1" applyFill="1" applyBorder="1" applyAlignment="1" applyProtection="1">
      <alignment/>
      <protection/>
    </xf>
    <xf numFmtId="0" fontId="21" fillId="8" borderId="0" xfId="0" applyFont="1" applyFill="1"/>
    <xf numFmtId="3" fontId="13" fillId="8" borderId="0" xfId="0" applyNumberFormat="1" applyFont="1" applyFill="1" applyBorder="1" applyAlignment="1" applyProtection="1">
      <alignment/>
      <protection/>
    </xf>
    <xf numFmtId="10" fontId="13" fillId="8" borderId="0" xfId="0" applyNumberFormat="1" applyFont="1" applyFill="1" applyBorder="1" applyAlignment="1" applyProtection="1">
      <alignment/>
      <protection/>
    </xf>
    <xf numFmtId="0" fontId="13" fillId="8" borderId="0" xfId="0" applyNumberFormat="1" applyFont="1" applyFill="1" applyBorder="1" applyAlignment="1" applyProtection="1">
      <alignment vertical="center"/>
      <protection/>
    </xf>
    <xf numFmtId="0" fontId="0" fillId="8" borderId="0" xfId="0" applyFont="1" applyFill="1" applyAlignment="1">
      <alignment/>
    </xf>
    <xf numFmtId="0" fontId="0" fillId="0" borderId="0" xfId="0" applyFont="1" applyAlignment="1">
      <alignment/>
    </xf>
    <xf numFmtId="0" fontId="5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3" fontId="3" fillId="0" borderId="6" xfId="0" applyNumberFormat="1" applyFont="1" applyFill="1" applyBorder="1" applyAlignment="1" applyProtection="1">
      <alignment horizontal="center"/>
      <protection/>
    </xf>
    <xf numFmtId="0" fontId="2" fillId="0" borderId="36" xfId="0" applyFont="1" applyBorder="1" applyAlignment="1">
      <alignment horizontal="left" wrapText="1"/>
    </xf>
    <xf numFmtId="14" fontId="3" fillId="0" borderId="37" xfId="0" applyNumberFormat="1" applyFont="1" applyBorder="1" applyAlignment="1">
      <alignment horizontal="center" wrapText="1"/>
    </xf>
    <xf numFmtId="0" fontId="3" fillId="0" borderId="38" xfId="0" applyFont="1" applyBorder="1" applyAlignment="1">
      <alignment horizontal="center"/>
    </xf>
    <xf numFmtId="0" fontId="3" fillId="8" borderId="0" xfId="0" applyFont="1" applyFill="1" applyAlignment="1">
      <alignment horizontal="left"/>
    </xf>
    <xf numFmtId="0" fontId="2" fillId="8" borderId="0" xfId="0" applyFont="1" applyFill="1"/>
    <xf numFmtId="0" fontId="2" fillId="8" borderId="0" xfId="0" applyFont="1" applyFill="1" applyBorder="1" applyAlignment="1">
      <alignment horizontal="left" wrapText="1"/>
    </xf>
    <xf numFmtId="14" fontId="3" fillId="8" borderId="0" xfId="0" applyNumberFormat="1" applyFont="1" applyFill="1" applyBorder="1" applyAlignment="1">
      <alignment horizontal="center" wrapText="1"/>
    </xf>
    <xf numFmtId="0" fontId="6" fillId="8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3" fontId="2" fillId="8" borderId="39" xfId="0" applyNumberFormat="1" applyFont="1" applyFill="1" applyBorder="1" applyAlignment="1">
      <alignment horizontal="center"/>
    </xf>
    <xf numFmtId="3" fontId="2" fillId="8" borderId="40" xfId="0" applyNumberFormat="1" applyFont="1" applyFill="1" applyBorder="1" applyAlignment="1">
      <alignment horizontal="center"/>
    </xf>
    <xf numFmtId="0" fontId="3" fillId="8" borderId="0" xfId="0" applyFont="1" applyFill="1" applyAlignment="1">
      <alignment horizontal="left" vertical="top"/>
    </xf>
    <xf numFmtId="0" fontId="0" fillId="8" borderId="0" xfId="0" applyFont="1" applyFill="1" applyAlignment="1">
      <alignment horizontal="justify" vertical="top" wrapText="1"/>
    </xf>
    <xf numFmtId="0" fontId="3" fillId="8" borderId="0" xfId="0" applyFont="1" applyFill="1" applyBorder="1" applyAlignment="1">
      <alignment horizontal="left"/>
    </xf>
    <xf numFmtId="0" fontId="7" fillId="8" borderId="0" xfId="0" applyFont="1" applyFill="1"/>
    <xf numFmtId="0" fontId="6" fillId="8" borderId="0" xfId="0" applyFont="1" applyFill="1" applyBorder="1" applyAlignment="1">
      <alignment horizontal="left"/>
    </xf>
    <xf numFmtId="0" fontId="6" fillId="8" borderId="0" xfId="0" applyFont="1" applyFill="1"/>
    <xf numFmtId="0" fontId="7" fillId="8" borderId="0" xfId="0" applyFont="1" applyFill="1" applyAlignment="1">
      <alignment horizontal="left"/>
    </xf>
    <xf numFmtId="0" fontId="5" fillId="8" borderId="0" xfId="0" applyFont="1" applyFill="1" applyAlignment="1">
      <alignment horizontal="left"/>
    </xf>
    <xf numFmtId="0" fontId="9" fillId="8" borderId="0" xfId="0" applyFont="1" applyFill="1"/>
    <xf numFmtId="0" fontId="3" fillId="8" borderId="0" xfId="0" applyFont="1" applyFill="1" applyBorder="1" applyAlignment="1">
      <alignment horizontal="left" wrapText="1"/>
    </xf>
    <xf numFmtId="0" fontId="2" fillId="8" borderId="0" xfId="0" applyFont="1" applyFill="1" applyAlignment="1">
      <alignment horizontal="center"/>
    </xf>
    <xf numFmtId="0" fontId="24" fillId="8" borderId="0" xfId="0" applyFont="1" applyFill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indent="2"/>
    </xf>
    <xf numFmtId="3" fontId="3" fillId="0" borderId="9" xfId="0" applyNumberFormat="1" applyFont="1" applyBorder="1" applyAlignment="1">
      <alignment horizontal="right" indent="2"/>
    </xf>
    <xf numFmtId="3" fontId="2" fillId="2" borderId="16" xfId="0" applyNumberFormat="1" applyFont="1" applyFill="1" applyBorder="1" applyAlignment="1">
      <alignment horizontal="right" indent="2"/>
    </xf>
    <xf numFmtId="0" fontId="10" fillId="8" borderId="0" xfId="0" applyFont="1" applyFill="1" applyAlignment="1">
      <alignment horizontal="left"/>
    </xf>
    <xf numFmtId="0" fontId="10" fillId="8" borderId="0" xfId="0" applyFont="1" applyFill="1"/>
    <xf numFmtId="0" fontId="3" fillId="8" borderId="29" xfId="0" applyFont="1" applyFill="1" applyBorder="1" applyAlignment="1">
      <alignment horizontal="left"/>
    </xf>
    <xf numFmtId="3" fontId="3" fillId="8" borderId="29" xfId="0" applyNumberFormat="1" applyFont="1" applyFill="1" applyBorder="1" applyAlignment="1">
      <alignment horizontal="right" indent="2"/>
    </xf>
    <xf numFmtId="0" fontId="3" fillId="8" borderId="11" xfId="0" applyFont="1" applyFill="1" applyBorder="1" applyAlignment="1">
      <alignment horizontal="left"/>
    </xf>
    <xf numFmtId="3" fontId="3" fillId="8" borderId="1" xfId="0" applyNumberFormat="1" applyFont="1" applyFill="1" applyBorder="1" applyAlignment="1">
      <alignment horizontal="right" indent="2"/>
    </xf>
    <xf numFmtId="3" fontId="3" fillId="8" borderId="10" xfId="0" applyNumberFormat="1" applyFont="1" applyFill="1" applyBorder="1" applyAlignment="1">
      <alignment horizontal="right" indent="2"/>
    </xf>
    <xf numFmtId="3" fontId="3" fillId="8" borderId="41" xfId="0" applyNumberFormat="1" applyFont="1" applyFill="1" applyBorder="1" applyAlignment="1">
      <alignment horizontal="right" indent="2"/>
    </xf>
    <xf numFmtId="3" fontId="3" fillId="8" borderId="5" xfId="0" applyNumberFormat="1" applyFont="1" applyFill="1" applyBorder="1" applyAlignment="1">
      <alignment horizontal="right" indent="2"/>
    </xf>
    <xf numFmtId="3" fontId="3" fillId="8" borderId="7" xfId="0" applyNumberFormat="1" applyFont="1" applyFill="1" applyBorder="1" applyAlignment="1">
      <alignment horizontal="right" indent="2"/>
    </xf>
    <xf numFmtId="3" fontId="3" fillId="8" borderId="16" xfId="0" applyNumberFormat="1" applyFont="1" applyFill="1" applyBorder="1" applyAlignment="1">
      <alignment horizontal="right" indent="2"/>
    </xf>
    <xf numFmtId="3" fontId="3" fillId="8" borderId="8" xfId="0" applyNumberFormat="1" applyFont="1" applyFill="1" applyBorder="1" applyAlignment="1">
      <alignment horizontal="right" indent="2"/>
    </xf>
    <xf numFmtId="0" fontId="10" fillId="8" borderId="0" xfId="0" applyFont="1" applyFill="1" applyBorder="1"/>
    <xf numFmtId="3" fontId="3" fillId="8" borderId="0" xfId="0" applyNumberFormat="1" applyFont="1" applyFill="1" applyBorder="1" applyAlignment="1">
      <alignment horizontal="right" indent="2"/>
    </xf>
    <xf numFmtId="0" fontId="6" fillId="8" borderId="0" xfId="0" applyFont="1" applyFill="1" applyAlignment="1">
      <alignment horizontal="left"/>
    </xf>
    <xf numFmtId="3" fontId="10" fillId="8" borderId="0" xfId="0" applyNumberFormat="1" applyFont="1" applyFill="1"/>
    <xf numFmtId="3" fontId="10" fillId="8" borderId="0" xfId="0" applyNumberFormat="1" applyFont="1" applyFill="1" applyAlignment="1">
      <alignment horizontal="center"/>
    </xf>
    <xf numFmtId="0" fontId="12" fillId="8" borderId="0" xfId="0" applyFont="1" applyFill="1"/>
    <xf numFmtId="9" fontId="3" fillId="3" borderId="7" xfId="23" applyFont="1" applyFill="1" applyBorder="1" applyAlignment="1" applyProtection="1">
      <alignment horizontal="center"/>
      <protection/>
    </xf>
    <xf numFmtId="9" fontId="3" fillId="3" borderId="16" xfId="23" applyFont="1" applyFill="1" applyBorder="1" applyAlignment="1" applyProtection="1">
      <alignment horizontal="center"/>
      <protection/>
    </xf>
    <xf numFmtId="10" fontId="3" fillId="3" borderId="15" xfId="23" applyNumberFormat="1" applyFont="1" applyFill="1" applyBorder="1" applyAlignment="1" applyProtection="1">
      <alignment horizontal="center"/>
      <protection/>
    </xf>
    <xf numFmtId="10" fontId="3" fillId="3" borderId="27" xfId="23" applyNumberFormat="1" applyFont="1" applyFill="1" applyBorder="1" applyAlignment="1" applyProtection="1">
      <alignment horizontal="center"/>
      <protection/>
    </xf>
    <xf numFmtId="3" fontId="3" fillId="0" borderId="42" xfId="0" applyNumberFormat="1" applyFont="1" applyFill="1" applyBorder="1" applyAlignment="1" applyProtection="1">
      <alignment horizontal="center"/>
      <protection/>
    </xf>
    <xf numFmtId="3" fontId="3" fillId="0" borderId="2" xfId="0" applyNumberFormat="1" applyFont="1" applyBorder="1" applyAlignment="1">
      <alignment horizontal="center"/>
    </xf>
    <xf numFmtId="3" fontId="3" fillId="0" borderId="43" xfId="0" applyNumberFormat="1" applyFont="1" applyFill="1" applyBorder="1" applyAlignment="1" applyProtection="1">
      <alignment horizontal="center"/>
      <protection/>
    </xf>
    <xf numFmtId="3" fontId="3" fillId="0" borderId="6" xfId="0" applyNumberFormat="1" applyFont="1" applyBorder="1" applyAlignment="1">
      <alignment horizontal="center"/>
    </xf>
    <xf numFmtId="0" fontId="2" fillId="8" borderId="0" xfId="0" applyFont="1" applyFill="1" applyAlignment="1">
      <alignment horizontal="left" vertical="top"/>
    </xf>
    <xf numFmtId="0" fontId="0" fillId="8" borderId="0" xfId="0" applyFont="1" applyFill="1" applyAlignment="1">
      <alignment horizontal="justify" vertical="top" wrapText="1"/>
    </xf>
    <xf numFmtId="0" fontId="3" fillId="8" borderId="9" xfId="0" applyFont="1" applyFill="1" applyBorder="1" applyAlignment="1">
      <alignment horizontal="left" vertical="top"/>
    </xf>
    <xf numFmtId="0" fontId="0" fillId="8" borderId="44" xfId="0" applyFont="1" applyFill="1" applyBorder="1" applyAlignment="1">
      <alignment horizontal="justify" vertical="top" wrapText="1"/>
    </xf>
    <xf numFmtId="0" fontId="0" fillId="8" borderId="45" xfId="0" applyFont="1" applyFill="1" applyBorder="1" applyAlignment="1">
      <alignment horizontal="justify" vertical="top" wrapText="1"/>
    </xf>
    <xf numFmtId="0" fontId="3" fillId="8" borderId="0" xfId="0" applyFont="1" applyFill="1" applyBorder="1" applyAlignment="1">
      <alignment horizontal="left" vertical="top"/>
    </xf>
    <xf numFmtId="0" fontId="0" fillId="8" borderId="0" xfId="0" applyFont="1" applyFill="1" applyBorder="1" applyAlignment="1">
      <alignment horizontal="justify" vertical="top" wrapText="1"/>
    </xf>
    <xf numFmtId="0" fontId="3" fillId="0" borderId="0" xfId="0" applyFont="1" applyFill="1"/>
    <xf numFmtId="10" fontId="18" fillId="6" borderId="27" xfId="21" applyNumberFormat="1" applyFont="1" applyFill="1" applyBorder="1" applyAlignment="1" applyProtection="1">
      <alignment horizontal="center"/>
      <protection/>
    </xf>
    <xf numFmtId="0" fontId="3" fillId="8" borderId="9" xfId="0" applyFont="1" applyFill="1" applyBorder="1" applyAlignment="1">
      <alignment horizontal="left"/>
    </xf>
    <xf numFmtId="0" fontId="3" fillId="8" borderId="44" xfId="0" applyFont="1" applyFill="1" applyBorder="1" applyAlignment="1">
      <alignment horizontal="left"/>
    </xf>
    <xf numFmtId="0" fontId="8" fillId="8" borderId="44" xfId="20" applyFont="1" applyFill="1" applyBorder="1" applyAlignment="1" applyProtection="1">
      <alignment horizontal="left" vertical="center" wrapText="1"/>
      <protection/>
    </xf>
    <xf numFmtId="0" fontId="8" fillId="8" borderId="45" xfId="20" applyFont="1" applyFill="1" applyBorder="1" applyAlignment="1" applyProtection="1">
      <alignment horizontal="left" vertical="center" wrapText="1"/>
      <protection/>
    </xf>
    <xf numFmtId="0" fontId="5" fillId="8" borderId="11" xfId="0" applyFont="1" applyFill="1" applyBorder="1" applyAlignment="1">
      <alignment horizontal="center"/>
    </xf>
    <xf numFmtId="0" fontId="5" fillId="8" borderId="29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3" fillId="8" borderId="0" xfId="0" applyFont="1" applyFill="1" applyBorder="1" applyAlignment="1">
      <alignment horizontal="justify" vertical="top" wrapText="1"/>
    </xf>
    <xf numFmtId="0" fontId="3" fillId="8" borderId="0" xfId="0" applyFont="1" applyFill="1" applyBorder="1" applyAlignment="1">
      <alignment horizontal="left" wrapText="1"/>
    </xf>
    <xf numFmtId="0" fontId="3" fillId="8" borderId="9" xfId="0" applyFont="1" applyFill="1" applyBorder="1" applyAlignment="1">
      <alignment horizontal="left" vertical="center" wrapText="1"/>
    </xf>
    <xf numFmtId="0" fontId="3" fillId="8" borderId="44" xfId="0" applyFont="1" applyFill="1" applyBorder="1" applyAlignment="1">
      <alignment horizontal="left" vertical="center" wrapText="1"/>
    </xf>
    <xf numFmtId="0" fontId="3" fillId="8" borderId="45" xfId="0" applyFont="1" applyFill="1" applyBorder="1" applyAlignment="1">
      <alignment horizontal="left" vertical="center" wrapText="1"/>
    </xf>
    <xf numFmtId="0" fontId="3" fillId="8" borderId="9" xfId="0" applyFont="1" applyFill="1" applyBorder="1" applyAlignment="1">
      <alignment horizontal="left" vertical="justify" wrapText="1"/>
    </xf>
    <xf numFmtId="0" fontId="2" fillId="8" borderId="44" xfId="0" applyFont="1" applyFill="1" applyBorder="1" applyAlignment="1">
      <alignment horizontal="left" vertical="justify" wrapText="1"/>
    </xf>
    <xf numFmtId="0" fontId="2" fillId="8" borderId="45" xfId="0" applyFont="1" applyFill="1" applyBorder="1" applyAlignment="1">
      <alignment horizontal="left" vertical="justify" wrapText="1"/>
    </xf>
    <xf numFmtId="0" fontId="2" fillId="8" borderId="44" xfId="0" applyFont="1" applyFill="1" applyBorder="1" applyAlignment="1">
      <alignment horizontal="left" vertical="center" wrapText="1"/>
    </xf>
    <xf numFmtId="0" fontId="2" fillId="8" borderId="45" xfId="0" applyFont="1" applyFill="1" applyBorder="1" applyAlignment="1">
      <alignment horizontal="left" vertical="center" wrapText="1"/>
    </xf>
    <xf numFmtId="0" fontId="11" fillId="8" borderId="0" xfId="0" applyFont="1" applyFill="1" applyAlignment="1">
      <alignment horizontal="left" vertical="center" wrapText="1"/>
    </xf>
    <xf numFmtId="0" fontId="18" fillId="4" borderId="11" xfId="21" applyNumberFormat="1" applyFont="1" applyFill="1" applyBorder="1" applyAlignment="1" applyProtection="1">
      <alignment horizontal="center"/>
      <protection/>
    </xf>
    <xf numFmtId="0" fontId="18" fillId="4" borderId="29" xfId="21" applyNumberFormat="1" applyFont="1" applyFill="1" applyBorder="1" applyAlignment="1" applyProtection="1">
      <alignment horizontal="center"/>
      <protection/>
    </xf>
    <xf numFmtId="0" fontId="18" fillId="4" borderId="27" xfId="21" applyNumberFormat="1" applyFont="1" applyFill="1" applyBorder="1" applyAlignment="1" applyProtection="1">
      <alignment horizontal="center"/>
      <protection/>
    </xf>
    <xf numFmtId="0" fontId="18" fillId="8" borderId="0" xfId="0" applyNumberFormat="1" applyFont="1" applyFill="1" applyBorder="1" applyAlignment="1" applyProtection="1">
      <alignment horizontal="center"/>
      <protection/>
    </xf>
    <xf numFmtId="0" fontId="18" fillId="8" borderId="0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8" fillId="2" borderId="29" xfId="0" applyFont="1" applyFill="1" applyBorder="1" applyAlignment="1">
      <alignment horizontal="center"/>
    </xf>
    <xf numFmtId="0" fontId="18" fillId="2" borderId="27" xfId="0" applyFont="1" applyFill="1" applyBorder="1" applyAlignment="1">
      <alignment horizontal="center"/>
    </xf>
    <xf numFmtId="0" fontId="15" fillId="4" borderId="11" xfId="21" applyNumberFormat="1" applyFont="1" applyFill="1" applyBorder="1" applyAlignment="1" applyProtection="1">
      <alignment horizontal="center"/>
      <protection/>
    </xf>
    <xf numFmtId="0" fontId="15" fillId="4" borderId="29" xfId="21" applyNumberFormat="1" applyFont="1" applyFill="1" applyBorder="1" applyAlignment="1" applyProtection="1">
      <alignment horizontal="center"/>
      <protection/>
    </xf>
    <xf numFmtId="0" fontId="15" fillId="4" borderId="27" xfId="21" applyNumberFormat="1" applyFont="1" applyFill="1" applyBorder="1" applyAlignment="1" applyProtection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_Transferencias Internacionales BCRP Ene-Dic2007" xfId="21"/>
    <cellStyle name="Normal 2" xfId="22"/>
    <cellStyle name="Porcentual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s.gob.pe/idxfinanciero/resolucion/1025-2005.r.do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7"/>
  <sheetViews>
    <sheetView tabSelected="1" workbookViewId="0" topLeftCell="A17">
      <selection activeCell="C25" sqref="C25"/>
    </sheetView>
  </sheetViews>
  <sheetFormatPr defaultColWidth="11.421875" defaultRowHeight="12.75"/>
  <cols>
    <col min="1" max="1" width="11.421875" style="106" customWidth="1"/>
    <col min="2" max="2" width="4.140625" style="106" customWidth="1"/>
    <col min="3" max="3" width="42.140625" style="3" bestFit="1" customWidth="1"/>
    <col min="4" max="4" width="10.7109375" style="1" customWidth="1"/>
    <col min="5" max="5" width="15.00390625" style="1" customWidth="1"/>
    <col min="6" max="6" width="17.8515625" style="1" customWidth="1"/>
    <col min="7" max="8" width="15.00390625" style="1" customWidth="1"/>
    <col min="9" max="9" width="11.421875" style="106" customWidth="1"/>
    <col min="10" max="10" width="6.28125" style="106" customWidth="1"/>
    <col min="11" max="27" width="11.421875" style="106" customWidth="1"/>
    <col min="28" max="16384" width="11.421875" style="1" customWidth="1"/>
  </cols>
  <sheetData>
    <row r="1" s="106" customFormat="1" ht="13.5" thickBot="1">
      <c r="C1" s="129"/>
    </row>
    <row r="2" spans="2:256" s="106" customFormat="1" ht="16.5" thickBot="1">
      <c r="B2" s="130"/>
      <c r="C2" s="192" t="s">
        <v>79</v>
      </c>
      <c r="D2" s="193"/>
      <c r="E2" s="193"/>
      <c r="F2" s="193"/>
      <c r="G2" s="193"/>
      <c r="H2" s="194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  <c r="IO2" s="130"/>
      <c r="IP2" s="130"/>
      <c r="IQ2" s="130"/>
      <c r="IR2" s="130"/>
      <c r="IS2" s="130"/>
      <c r="IT2" s="130"/>
      <c r="IU2" s="130"/>
      <c r="IV2" s="130"/>
    </row>
    <row r="3" spans="2:256" s="106" customFormat="1" ht="12.75">
      <c r="B3" s="130"/>
      <c r="C3" s="195" t="s">
        <v>67</v>
      </c>
      <c r="D3" s="195"/>
      <c r="E3" s="195"/>
      <c r="F3" s="195"/>
      <c r="G3" s="195"/>
      <c r="H3" s="195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  <c r="IR3" s="130"/>
      <c r="IS3" s="130"/>
      <c r="IT3" s="130"/>
      <c r="IU3" s="130"/>
      <c r="IV3" s="130"/>
    </row>
    <row r="4" s="106" customFormat="1" ht="7.5" customHeight="1" thickBot="1">
      <c r="C4" s="129"/>
    </row>
    <row r="5" spans="1:27" s="4" customFormat="1" ht="51.75" thickBot="1">
      <c r="A5" s="147"/>
      <c r="B5" s="147"/>
      <c r="C5" s="120" t="s">
        <v>23</v>
      </c>
      <c r="D5" s="121" t="s">
        <v>24</v>
      </c>
      <c r="E5" s="121" t="s">
        <v>25</v>
      </c>
      <c r="F5" s="121" t="s">
        <v>26</v>
      </c>
      <c r="G5" s="122" t="s">
        <v>82</v>
      </c>
      <c r="H5" s="123" t="s">
        <v>83</v>
      </c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</row>
    <row r="6" spans="2:8" ht="13.5" thickTop="1">
      <c r="B6" s="148"/>
      <c r="C6" s="124" t="s">
        <v>46</v>
      </c>
      <c r="D6" s="5">
        <v>35921</v>
      </c>
      <c r="E6" s="6" t="s">
        <v>27</v>
      </c>
      <c r="F6" s="22" t="s">
        <v>28</v>
      </c>
      <c r="G6" s="24">
        <v>190961.2577046532</v>
      </c>
      <c r="H6" s="125">
        <v>43678.80841591769</v>
      </c>
    </row>
    <row r="7" spans="2:8" ht="15">
      <c r="B7" s="148"/>
      <c r="C7" s="124" t="s">
        <v>49</v>
      </c>
      <c r="D7" s="7">
        <v>36552</v>
      </c>
      <c r="E7" s="8" t="s">
        <v>81</v>
      </c>
      <c r="F7" s="20" t="s">
        <v>28</v>
      </c>
      <c r="G7" s="24">
        <v>91689.83081</v>
      </c>
      <c r="H7" s="125">
        <v>13279.716600000002</v>
      </c>
    </row>
    <row r="8" spans="2:8" ht="12.75">
      <c r="B8" s="148"/>
      <c r="C8" s="124" t="s">
        <v>47</v>
      </c>
      <c r="D8" s="7">
        <v>37531</v>
      </c>
      <c r="E8" s="8" t="s">
        <v>27</v>
      </c>
      <c r="F8" s="20" t="s">
        <v>28</v>
      </c>
      <c r="G8" s="24">
        <v>64600.21613594744</v>
      </c>
      <c r="H8" s="125">
        <v>27056.533996790033</v>
      </c>
    </row>
    <row r="9" spans="2:8" ht="12.75">
      <c r="B9" s="148"/>
      <c r="C9" s="124" t="s">
        <v>44</v>
      </c>
      <c r="D9" s="9" t="s">
        <v>30</v>
      </c>
      <c r="E9" s="8" t="s">
        <v>31</v>
      </c>
      <c r="F9" s="20" t="s">
        <v>28</v>
      </c>
      <c r="G9" s="24">
        <v>48005.7521</v>
      </c>
      <c r="H9" s="125">
        <v>7716.431199999999</v>
      </c>
    </row>
    <row r="10" spans="2:8" ht="12.75" customHeight="1">
      <c r="B10" s="148"/>
      <c r="C10" s="124" t="s">
        <v>48</v>
      </c>
      <c r="D10" s="7">
        <v>37672</v>
      </c>
      <c r="E10" s="9" t="s">
        <v>29</v>
      </c>
      <c r="F10" s="23" t="s">
        <v>28</v>
      </c>
      <c r="G10" s="24">
        <v>29130.299000000003</v>
      </c>
      <c r="H10" s="125">
        <v>12646.599</v>
      </c>
    </row>
    <row r="11" spans="2:8" ht="12.75">
      <c r="B11" s="148"/>
      <c r="C11" s="124" t="s">
        <v>58</v>
      </c>
      <c r="D11" s="7">
        <v>37414</v>
      </c>
      <c r="E11" s="8" t="s">
        <v>31</v>
      </c>
      <c r="F11" s="20" t="s">
        <v>32</v>
      </c>
      <c r="G11" s="176">
        <v>18371.325530000002</v>
      </c>
      <c r="H11" s="178">
        <v>0</v>
      </c>
    </row>
    <row r="12" spans="2:8" ht="12.75">
      <c r="B12" s="148"/>
      <c r="C12" s="124" t="s">
        <v>45</v>
      </c>
      <c r="D12" s="7">
        <v>37502</v>
      </c>
      <c r="E12" s="8" t="s">
        <v>31</v>
      </c>
      <c r="F12" s="20" t="s">
        <v>32</v>
      </c>
      <c r="G12" s="24">
        <v>12375.39515</v>
      </c>
      <c r="H12" s="125">
        <v>467.10981</v>
      </c>
    </row>
    <row r="13" spans="2:8" ht="15.75" thickBot="1">
      <c r="B13" s="148"/>
      <c r="C13" s="126" t="s">
        <v>85</v>
      </c>
      <c r="D13" s="127">
        <v>36872</v>
      </c>
      <c r="E13" s="128" t="s">
        <v>31</v>
      </c>
      <c r="F13" s="128" t="s">
        <v>32</v>
      </c>
      <c r="G13" s="175">
        <v>767.90812</v>
      </c>
      <c r="H13" s="177">
        <v>3.1</v>
      </c>
    </row>
    <row r="14" spans="3:8" s="106" customFormat="1" ht="13.5" thickBot="1">
      <c r="C14" s="131"/>
      <c r="D14" s="132"/>
      <c r="E14" s="133"/>
      <c r="F14" s="134"/>
      <c r="G14" s="135">
        <f>SUM(G6:G13)</f>
        <v>455901.9845506006</v>
      </c>
      <c r="H14" s="136">
        <f>SUM(H6:H13)</f>
        <v>104848.29902270772</v>
      </c>
    </row>
    <row r="15" s="106" customFormat="1" ht="12.75"/>
    <row r="16" spans="3:8" s="106" customFormat="1" ht="15" customHeight="1">
      <c r="C16" s="196" t="s">
        <v>80</v>
      </c>
      <c r="D16" s="196"/>
      <c r="E16" s="196"/>
      <c r="F16" s="196"/>
      <c r="G16" s="196"/>
      <c r="H16" s="196"/>
    </row>
    <row r="17" spans="3:8" s="106" customFormat="1" ht="12.75">
      <c r="C17" s="196"/>
      <c r="D17" s="196"/>
      <c r="E17" s="196"/>
      <c r="F17" s="196"/>
      <c r="G17" s="196"/>
      <c r="H17" s="196"/>
    </row>
    <row r="18" spans="3:8" s="106" customFormat="1" ht="15">
      <c r="C18" s="137" t="s">
        <v>86</v>
      </c>
      <c r="D18" s="138"/>
      <c r="E18" s="138"/>
      <c r="F18" s="138"/>
      <c r="G18" s="138"/>
      <c r="H18" s="138"/>
    </row>
    <row r="19" spans="3:8" s="106" customFormat="1" ht="12.75">
      <c r="C19" s="186"/>
      <c r="D19" s="139"/>
      <c r="E19" s="139"/>
      <c r="F19" s="139"/>
      <c r="G19" s="139"/>
      <c r="H19" s="139"/>
    </row>
    <row r="20" spans="3:8" s="106" customFormat="1" ht="12.75" customHeight="1">
      <c r="C20" s="179" t="s">
        <v>87</v>
      </c>
      <c r="D20" s="180"/>
      <c r="E20" s="180"/>
      <c r="F20" s="180"/>
      <c r="G20" s="180"/>
      <c r="H20" s="180"/>
    </row>
    <row r="21" spans="3:8" s="106" customFormat="1" ht="12.75" customHeight="1">
      <c r="C21" s="181" t="s">
        <v>88</v>
      </c>
      <c r="D21" s="182"/>
      <c r="E21" s="182"/>
      <c r="F21" s="182"/>
      <c r="G21" s="182"/>
      <c r="H21" s="183"/>
    </row>
    <row r="22" spans="3:8" s="106" customFormat="1" ht="12.75" customHeight="1">
      <c r="C22" s="181" t="s">
        <v>92</v>
      </c>
      <c r="D22" s="182"/>
      <c r="E22" s="182"/>
      <c r="F22" s="182"/>
      <c r="G22" s="182"/>
      <c r="H22" s="183"/>
    </row>
    <row r="23" spans="3:8" s="106" customFormat="1" ht="12.75" customHeight="1">
      <c r="C23" s="181" t="s">
        <v>93</v>
      </c>
      <c r="D23" s="182"/>
      <c r="E23" s="182"/>
      <c r="F23" s="182"/>
      <c r="G23" s="182"/>
      <c r="H23" s="183"/>
    </row>
    <row r="24" spans="3:8" s="106" customFormat="1" ht="12.75" customHeight="1">
      <c r="C24" s="181" t="s">
        <v>94</v>
      </c>
      <c r="D24" s="182"/>
      <c r="E24" s="182"/>
      <c r="F24" s="182"/>
      <c r="G24" s="182"/>
      <c r="H24" s="183"/>
    </row>
    <row r="25" spans="2:7" s="106" customFormat="1" ht="12.75" customHeight="1">
      <c r="B25" s="184"/>
      <c r="C25" s="185"/>
      <c r="D25" s="185"/>
      <c r="E25" s="185"/>
      <c r="F25" s="185"/>
      <c r="G25" s="185"/>
    </row>
    <row r="26" spans="2:7" s="106" customFormat="1" ht="12.75" customHeight="1">
      <c r="B26" s="184"/>
      <c r="C26" s="185"/>
      <c r="D26" s="185"/>
      <c r="E26" s="185"/>
      <c r="F26" s="185"/>
      <c r="G26" s="185"/>
    </row>
    <row r="27" spans="3:8" s="106" customFormat="1" ht="13.5">
      <c r="C27" s="140" t="s">
        <v>33</v>
      </c>
      <c r="D27" s="139"/>
      <c r="E27" s="139"/>
      <c r="F27" s="139"/>
      <c r="G27" s="139"/>
      <c r="H27" s="139"/>
    </row>
    <row r="28" spans="3:8" s="106" customFormat="1" ht="12.75" customHeight="1">
      <c r="C28" s="188" t="s">
        <v>51</v>
      </c>
      <c r="D28" s="189"/>
      <c r="E28" s="189"/>
      <c r="F28" s="189"/>
      <c r="G28" s="190" t="s">
        <v>52</v>
      </c>
      <c r="H28" s="191"/>
    </row>
    <row r="29" spans="3:8" s="106" customFormat="1" ht="25.5" customHeight="1">
      <c r="C29" s="198" t="s">
        <v>56</v>
      </c>
      <c r="D29" s="199"/>
      <c r="E29" s="199"/>
      <c r="F29" s="199"/>
      <c r="G29" s="199"/>
      <c r="H29" s="200"/>
    </row>
    <row r="30" spans="3:8" s="106" customFormat="1" ht="26.25" customHeight="1">
      <c r="C30" s="198" t="s">
        <v>53</v>
      </c>
      <c r="D30" s="204"/>
      <c r="E30" s="204"/>
      <c r="F30" s="204"/>
      <c r="G30" s="204"/>
      <c r="H30" s="205"/>
    </row>
    <row r="31" spans="3:8" s="106" customFormat="1" ht="51" customHeight="1">
      <c r="C31" s="201" t="s">
        <v>57</v>
      </c>
      <c r="D31" s="202"/>
      <c r="E31" s="202"/>
      <c r="F31" s="202"/>
      <c r="G31" s="202"/>
      <c r="H31" s="203"/>
    </row>
    <row r="32" spans="3:8" s="106" customFormat="1" ht="25.5" customHeight="1">
      <c r="C32" s="198" t="s">
        <v>78</v>
      </c>
      <c r="D32" s="204"/>
      <c r="E32" s="204"/>
      <c r="F32" s="204"/>
      <c r="G32" s="204"/>
      <c r="H32" s="205"/>
    </row>
    <row r="33" spans="4:8" s="106" customFormat="1" ht="12.75">
      <c r="D33" s="141"/>
      <c r="E33" s="141"/>
      <c r="F33" s="141"/>
      <c r="G33" s="141"/>
      <c r="H33" s="141"/>
    </row>
    <row r="34" spans="3:8" s="106" customFormat="1" ht="12.75">
      <c r="C34" s="142"/>
      <c r="D34" s="141"/>
      <c r="E34" s="141"/>
      <c r="F34" s="141"/>
      <c r="G34" s="141"/>
      <c r="H34" s="141"/>
    </row>
    <row r="35" spans="3:9" s="106" customFormat="1" ht="15.75">
      <c r="C35" s="143"/>
      <c r="D35" s="144"/>
      <c r="E35" s="144"/>
      <c r="F35" s="144"/>
      <c r="G35" s="144"/>
      <c r="H35" s="144"/>
      <c r="I35" s="145"/>
    </row>
    <row r="36" spans="3:8" s="106" customFormat="1" ht="12.75">
      <c r="C36" s="146"/>
      <c r="D36" s="197"/>
      <c r="E36" s="197"/>
      <c r="F36" s="197"/>
      <c r="G36" s="197"/>
      <c r="H36" s="197"/>
    </row>
    <row r="37" s="106" customFormat="1" ht="12.75">
      <c r="C37" s="129"/>
    </row>
    <row r="38" s="106" customFormat="1" ht="12.75">
      <c r="C38" s="129"/>
    </row>
    <row r="39" s="106" customFormat="1" ht="12.75">
      <c r="C39" s="129"/>
    </row>
    <row r="40" s="106" customFormat="1" ht="12.75">
      <c r="C40" s="129"/>
    </row>
    <row r="41" s="106" customFormat="1" ht="12.75">
      <c r="C41" s="129"/>
    </row>
    <row r="42" s="106" customFormat="1" ht="12.75">
      <c r="C42" s="129"/>
    </row>
    <row r="43" s="106" customFormat="1" ht="12.75">
      <c r="C43" s="129"/>
    </row>
    <row r="44" s="106" customFormat="1" ht="12.75">
      <c r="C44" s="129"/>
    </row>
    <row r="45" s="106" customFormat="1" ht="12.75">
      <c r="C45" s="129"/>
    </row>
    <row r="46" s="106" customFormat="1" ht="12.75">
      <c r="C46" s="129"/>
    </row>
    <row r="47" s="106" customFormat="1" ht="12.75">
      <c r="C47" s="129"/>
    </row>
    <row r="48" s="106" customFormat="1" ht="12.75">
      <c r="C48" s="129"/>
    </row>
    <row r="49" s="106" customFormat="1" ht="12.75">
      <c r="C49" s="129"/>
    </row>
    <row r="50" s="106" customFormat="1" ht="12.75">
      <c r="C50" s="129"/>
    </row>
    <row r="51" s="106" customFormat="1" ht="12.75">
      <c r="C51" s="129"/>
    </row>
    <row r="52" s="106" customFormat="1" ht="12.75">
      <c r="C52" s="129"/>
    </row>
    <row r="53" s="106" customFormat="1" ht="12.75">
      <c r="C53" s="129"/>
    </row>
    <row r="54" s="106" customFormat="1" ht="12.75">
      <c r="C54" s="129"/>
    </row>
    <row r="55" s="106" customFormat="1" ht="12.75">
      <c r="C55" s="129"/>
    </row>
    <row r="56" s="106" customFormat="1" ht="12.75">
      <c r="C56" s="129"/>
    </row>
    <row r="57" s="106" customFormat="1" ht="12.75">
      <c r="C57" s="129"/>
    </row>
    <row r="58" s="106" customFormat="1" ht="12.75">
      <c r="C58" s="129"/>
    </row>
    <row r="59" s="106" customFormat="1" ht="12.75">
      <c r="C59" s="129"/>
    </row>
    <row r="60" s="106" customFormat="1" ht="12.75">
      <c r="C60" s="129"/>
    </row>
    <row r="61" s="106" customFormat="1" ht="12.75">
      <c r="C61" s="129"/>
    </row>
    <row r="62" s="106" customFormat="1" ht="12.75">
      <c r="C62" s="129"/>
    </row>
    <row r="63" s="106" customFormat="1" ht="12.75">
      <c r="C63" s="129"/>
    </row>
    <row r="64" s="106" customFormat="1" ht="12.75">
      <c r="C64" s="129"/>
    </row>
    <row r="65" s="106" customFormat="1" ht="12.75">
      <c r="C65" s="129"/>
    </row>
    <row r="66" s="106" customFormat="1" ht="12.75">
      <c r="C66" s="129"/>
    </row>
    <row r="67" s="106" customFormat="1" ht="12.75">
      <c r="C67" s="129"/>
    </row>
    <row r="68" s="106" customFormat="1" ht="12.75">
      <c r="C68" s="129"/>
    </row>
    <row r="69" s="106" customFormat="1" ht="12.75">
      <c r="C69" s="129"/>
    </row>
    <row r="70" s="106" customFormat="1" ht="12.75">
      <c r="C70" s="129"/>
    </row>
    <row r="71" s="106" customFormat="1" ht="12.75">
      <c r="C71" s="129"/>
    </row>
    <row r="72" s="106" customFormat="1" ht="12.75">
      <c r="C72" s="129"/>
    </row>
    <row r="73" s="106" customFormat="1" ht="12.75">
      <c r="C73" s="129"/>
    </row>
    <row r="74" s="106" customFormat="1" ht="12.75">
      <c r="C74" s="129"/>
    </row>
    <row r="75" s="106" customFormat="1" ht="12.75">
      <c r="C75" s="129"/>
    </row>
    <row r="76" s="106" customFormat="1" ht="12.75">
      <c r="C76" s="129"/>
    </row>
    <row r="77" s="106" customFormat="1" ht="12.75">
      <c r="C77" s="129"/>
    </row>
    <row r="78" s="106" customFormat="1" ht="12.75">
      <c r="C78" s="129"/>
    </row>
    <row r="79" s="106" customFormat="1" ht="12.75">
      <c r="C79" s="129"/>
    </row>
    <row r="80" s="106" customFormat="1" ht="12.75">
      <c r="C80" s="129"/>
    </row>
    <row r="81" s="106" customFormat="1" ht="12.75">
      <c r="C81" s="129"/>
    </row>
    <row r="82" s="106" customFormat="1" ht="12.75">
      <c r="C82" s="129"/>
    </row>
    <row r="83" s="106" customFormat="1" ht="12.75">
      <c r="C83" s="129"/>
    </row>
    <row r="84" s="106" customFormat="1" ht="12.75">
      <c r="C84" s="129"/>
    </row>
    <row r="85" s="106" customFormat="1" ht="12.75">
      <c r="C85" s="129"/>
    </row>
    <row r="86" s="106" customFormat="1" ht="12.75">
      <c r="C86" s="129"/>
    </row>
    <row r="87" s="106" customFormat="1" ht="12.75">
      <c r="C87" s="129"/>
    </row>
    <row r="88" s="106" customFormat="1" ht="12.75">
      <c r="C88" s="129"/>
    </row>
    <row r="89" s="106" customFormat="1" ht="12.75">
      <c r="C89" s="129"/>
    </row>
    <row r="90" s="106" customFormat="1" ht="12.75">
      <c r="C90" s="129"/>
    </row>
    <row r="91" s="106" customFormat="1" ht="12.75">
      <c r="C91" s="129"/>
    </row>
    <row r="92" s="106" customFormat="1" ht="12.75">
      <c r="C92" s="129"/>
    </row>
    <row r="93" s="106" customFormat="1" ht="12.75">
      <c r="C93" s="129"/>
    </row>
    <row r="94" s="106" customFormat="1" ht="12.75">
      <c r="C94" s="129"/>
    </row>
    <row r="95" s="106" customFormat="1" ht="12.75">
      <c r="C95" s="129"/>
    </row>
    <row r="96" s="106" customFormat="1" ht="12.75">
      <c r="C96" s="129"/>
    </row>
    <row r="97" s="106" customFormat="1" ht="12.75">
      <c r="C97" s="129"/>
    </row>
    <row r="98" s="106" customFormat="1" ht="12.75">
      <c r="C98" s="129"/>
    </row>
    <row r="99" s="106" customFormat="1" ht="12.75">
      <c r="C99" s="129"/>
    </row>
    <row r="100" s="106" customFormat="1" ht="12.75">
      <c r="C100" s="129"/>
    </row>
    <row r="101" s="106" customFormat="1" ht="12.75">
      <c r="C101" s="129"/>
    </row>
    <row r="102" s="106" customFormat="1" ht="12.75">
      <c r="C102" s="129"/>
    </row>
    <row r="103" s="106" customFormat="1" ht="12.75">
      <c r="C103" s="129"/>
    </row>
    <row r="104" s="106" customFormat="1" ht="12.75">
      <c r="C104" s="129"/>
    </row>
    <row r="105" s="106" customFormat="1" ht="12.75">
      <c r="C105" s="129"/>
    </row>
    <row r="106" s="106" customFormat="1" ht="12.75">
      <c r="C106" s="129"/>
    </row>
    <row r="107" s="106" customFormat="1" ht="12.75">
      <c r="C107" s="129"/>
    </row>
  </sheetData>
  <mergeCells count="10">
    <mergeCell ref="D36:H36"/>
    <mergeCell ref="C29:H29"/>
    <mergeCell ref="C31:H31"/>
    <mergeCell ref="C32:H32"/>
    <mergeCell ref="C30:H30"/>
    <mergeCell ref="C28:F28"/>
    <mergeCell ref="G28:H28"/>
    <mergeCell ref="C2:H2"/>
    <mergeCell ref="C3:H3"/>
    <mergeCell ref="C16:H17"/>
  </mergeCells>
  <hyperlinks>
    <hyperlink ref="G28:H28" r:id="rId1" display=" aprobado  por  Resolución  SBS  Nº  1025 - 2005  del  12.07.05."/>
  </hyperlinks>
  <printOptions horizontalCentered="1" verticalCentered="1"/>
  <pageMargins left="0.38" right="0.25" top="0.22" bottom="0.2" header="0" footer="0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00"/>
  <sheetViews>
    <sheetView zoomScale="90" zoomScaleNormal="90" workbookViewId="0" topLeftCell="A1"/>
  </sheetViews>
  <sheetFormatPr defaultColWidth="11.421875" defaultRowHeight="12.75"/>
  <cols>
    <col min="1" max="1" width="4.140625" style="154" customWidth="1"/>
    <col min="2" max="2" width="25.00390625" style="11" customWidth="1"/>
    <col min="3" max="3" width="21.00390625" style="10" customWidth="1"/>
    <col min="4" max="4" width="17.57421875" style="10" customWidth="1"/>
    <col min="5" max="5" width="17.28125" style="10" customWidth="1"/>
    <col min="6" max="6" width="18.7109375" style="10" customWidth="1"/>
    <col min="7" max="7" width="3.8515625" style="154" customWidth="1"/>
    <col min="8" max="52" width="11.421875" style="154" customWidth="1"/>
    <col min="53" max="16384" width="11.421875" style="10" customWidth="1"/>
  </cols>
  <sheetData>
    <row r="1" s="154" customFormat="1" ht="12.75">
      <c r="B1" s="153"/>
    </row>
    <row r="2" spans="2:6" s="154" customFormat="1" ht="12.75">
      <c r="B2" s="195" t="s">
        <v>34</v>
      </c>
      <c r="C2" s="195"/>
      <c r="D2" s="195"/>
      <c r="E2" s="195"/>
      <c r="F2" s="195"/>
    </row>
    <row r="3" s="154" customFormat="1" ht="17.25" thickBot="1">
      <c r="B3" s="153"/>
    </row>
    <row r="4" spans="2:6" ht="72" customHeight="1" thickBot="1">
      <c r="B4" s="28" t="s">
        <v>60</v>
      </c>
      <c r="C4" s="18" t="s">
        <v>35</v>
      </c>
      <c r="D4" s="149" t="s">
        <v>36</v>
      </c>
      <c r="E4" s="18" t="s">
        <v>37</v>
      </c>
      <c r="F4" s="19" t="s">
        <v>38</v>
      </c>
    </row>
    <row r="5" spans="2:6" ht="21" customHeight="1">
      <c r="B5" s="12" t="s">
        <v>39</v>
      </c>
      <c r="C5" s="21">
        <v>225582.3069666117</v>
      </c>
      <c r="D5" s="150">
        <v>54847.22759687184</v>
      </c>
      <c r="E5" s="14">
        <v>7186.92143451</v>
      </c>
      <c r="F5" s="15">
        <v>23831.95211026</v>
      </c>
    </row>
    <row r="6" spans="2:6" ht="19.5" customHeight="1">
      <c r="B6" s="13" t="s">
        <v>40</v>
      </c>
      <c r="C6" s="16">
        <v>230319.67758398893</v>
      </c>
      <c r="D6" s="151">
        <v>50001.07142583588</v>
      </c>
      <c r="E6" s="16">
        <v>8497.1945344</v>
      </c>
      <c r="F6" s="17">
        <v>23678.508882380003</v>
      </c>
    </row>
    <row r="7" spans="2:6" ht="20.25" customHeight="1">
      <c r="B7" s="13" t="s">
        <v>41</v>
      </c>
      <c r="C7" s="16"/>
      <c r="D7" s="151"/>
      <c r="E7" s="16"/>
      <c r="F7" s="17"/>
    </row>
    <row r="8" spans="2:6" ht="21.75" customHeight="1" thickBot="1">
      <c r="B8" s="13" t="s">
        <v>42</v>
      </c>
      <c r="C8" s="16"/>
      <c r="D8" s="151"/>
      <c r="E8" s="16"/>
      <c r="F8" s="17"/>
    </row>
    <row r="9" spans="2:6" ht="17.25" thickBot="1">
      <c r="B9" s="25" t="s">
        <v>43</v>
      </c>
      <c r="C9" s="26">
        <f>+SUM(C5:C8)</f>
        <v>455901.98455060064</v>
      </c>
      <c r="D9" s="152">
        <f>SUM(D5:D8)</f>
        <v>104848.29902270771</v>
      </c>
      <c r="E9" s="26">
        <f>SUM(E5:E8)</f>
        <v>15684.115968909999</v>
      </c>
      <c r="F9" s="27">
        <f>SUM(F5:F8)</f>
        <v>47510.46099264</v>
      </c>
    </row>
    <row r="10" spans="2:6" s="154" customFormat="1" ht="17.25" thickBot="1">
      <c r="B10" s="155"/>
      <c r="C10" s="156"/>
      <c r="D10" s="156"/>
      <c r="E10" s="156"/>
      <c r="F10" s="156"/>
    </row>
    <row r="11" spans="2:6" s="154" customFormat="1" ht="17.25" thickBot="1">
      <c r="B11" s="157" t="s">
        <v>68</v>
      </c>
      <c r="C11" s="158">
        <v>232774.878664007</v>
      </c>
      <c r="D11" s="159">
        <v>38838.712154176</v>
      </c>
      <c r="E11" s="160">
        <v>7325.84392976</v>
      </c>
      <c r="F11" s="161">
        <v>23212.3101007</v>
      </c>
    </row>
    <row r="12" spans="2:6" s="154" customFormat="1" ht="17.25" thickBot="1">
      <c r="B12" s="157" t="s">
        <v>69</v>
      </c>
      <c r="C12" s="162">
        <v>259435</v>
      </c>
      <c r="D12" s="163">
        <v>35839</v>
      </c>
      <c r="E12" s="162">
        <v>3626</v>
      </c>
      <c r="F12" s="164">
        <v>22150</v>
      </c>
    </row>
    <row r="13" spans="2:6" s="154" customFormat="1" ht="17.25" thickBot="1">
      <c r="B13" s="157" t="s">
        <v>59</v>
      </c>
      <c r="C13" s="162">
        <v>243083</v>
      </c>
      <c r="D13" s="163">
        <v>46140</v>
      </c>
      <c r="E13" s="162">
        <v>7391</v>
      </c>
      <c r="F13" s="164">
        <v>24418</v>
      </c>
    </row>
    <row r="14" spans="2:6" s="154" customFormat="1" ht="21" customHeight="1" thickBot="1">
      <c r="B14" s="157" t="s">
        <v>55</v>
      </c>
      <c r="C14" s="162">
        <v>259102</v>
      </c>
      <c r="D14" s="163">
        <v>37475</v>
      </c>
      <c r="E14" s="162">
        <v>5602</v>
      </c>
      <c r="F14" s="164">
        <v>18386</v>
      </c>
    </row>
    <row r="15" spans="2:7" s="154" customFormat="1" ht="12.75">
      <c r="B15" s="206"/>
      <c r="C15" s="206"/>
      <c r="D15" s="206"/>
      <c r="E15" s="206"/>
      <c r="F15" s="206"/>
      <c r="G15" s="165"/>
    </row>
    <row r="16" spans="2:7" s="154" customFormat="1" ht="12.75">
      <c r="B16" s="139"/>
      <c r="C16" s="166"/>
      <c r="D16" s="166"/>
      <c r="E16" s="166"/>
      <c r="F16" s="166"/>
      <c r="G16" s="165"/>
    </row>
    <row r="17" spans="2:7" s="154" customFormat="1" ht="12.75">
      <c r="B17" s="167"/>
      <c r="C17" s="168"/>
      <c r="D17" s="168"/>
      <c r="E17" s="169"/>
      <c r="G17" s="170"/>
    </row>
    <row r="18" spans="2:3" s="154" customFormat="1" ht="12.75">
      <c r="B18" s="153"/>
      <c r="C18" s="168"/>
    </row>
    <row r="19" s="154" customFormat="1" ht="12.75">
      <c r="B19" s="153"/>
    </row>
    <row r="20" s="154" customFormat="1" ht="12.75">
      <c r="B20" s="153"/>
    </row>
    <row r="21" s="154" customFormat="1" ht="12.75">
      <c r="B21" s="153"/>
    </row>
    <row r="22" s="154" customFormat="1" ht="12.75">
      <c r="B22" s="153"/>
    </row>
    <row r="23" s="154" customFormat="1" ht="12.75">
      <c r="B23" s="153"/>
    </row>
    <row r="24" s="154" customFormat="1" ht="12.75">
      <c r="B24" s="153"/>
    </row>
    <row r="25" s="154" customFormat="1" ht="12.75">
      <c r="B25" s="153"/>
    </row>
    <row r="26" s="154" customFormat="1" ht="12.75">
      <c r="B26" s="153"/>
    </row>
    <row r="27" s="154" customFormat="1" ht="12.75">
      <c r="B27" s="153"/>
    </row>
    <row r="28" s="154" customFormat="1" ht="12.75">
      <c r="B28" s="153"/>
    </row>
    <row r="29" s="154" customFormat="1" ht="12.75">
      <c r="B29" s="153"/>
    </row>
    <row r="30" s="154" customFormat="1" ht="12.75">
      <c r="B30" s="153"/>
    </row>
    <row r="31" s="154" customFormat="1" ht="12.75">
      <c r="B31" s="153"/>
    </row>
    <row r="32" s="154" customFormat="1" ht="12.75">
      <c r="B32" s="153"/>
    </row>
    <row r="33" s="154" customFormat="1" ht="12.75">
      <c r="B33" s="153"/>
    </row>
    <row r="34" s="154" customFormat="1" ht="12.75">
      <c r="B34" s="153"/>
    </row>
    <row r="35" s="154" customFormat="1" ht="12.75">
      <c r="B35" s="153"/>
    </row>
    <row r="36" s="154" customFormat="1" ht="12.75">
      <c r="B36" s="153"/>
    </row>
    <row r="37" s="154" customFormat="1" ht="12.75">
      <c r="B37" s="153"/>
    </row>
    <row r="38" s="154" customFormat="1" ht="12.75">
      <c r="B38" s="153"/>
    </row>
    <row r="39" s="154" customFormat="1" ht="12.75">
      <c r="B39" s="153"/>
    </row>
    <row r="40" s="154" customFormat="1" ht="12.75">
      <c r="B40" s="153"/>
    </row>
    <row r="41" s="154" customFormat="1" ht="12.75">
      <c r="B41" s="153"/>
    </row>
    <row r="42" s="154" customFormat="1" ht="12.75">
      <c r="B42" s="153"/>
    </row>
    <row r="43" s="154" customFormat="1" ht="12.75">
      <c r="B43" s="153"/>
    </row>
    <row r="44" s="154" customFormat="1" ht="12.75">
      <c r="B44" s="153"/>
    </row>
    <row r="45" s="154" customFormat="1" ht="12.75">
      <c r="B45" s="153"/>
    </row>
    <row r="46" s="154" customFormat="1" ht="12.75">
      <c r="B46" s="153"/>
    </row>
    <row r="47" s="154" customFormat="1" ht="12.75">
      <c r="B47" s="153"/>
    </row>
    <row r="48" s="154" customFormat="1" ht="12.75">
      <c r="B48" s="153"/>
    </row>
    <row r="49" s="154" customFormat="1" ht="12.75">
      <c r="B49" s="153"/>
    </row>
    <row r="50" s="154" customFormat="1" ht="12.75">
      <c r="B50" s="153"/>
    </row>
    <row r="51" s="154" customFormat="1" ht="12.75">
      <c r="B51" s="153"/>
    </row>
    <row r="52" s="154" customFormat="1" ht="12.75">
      <c r="B52" s="153"/>
    </row>
    <row r="53" s="154" customFormat="1" ht="12.75">
      <c r="B53" s="153"/>
    </row>
    <row r="54" s="154" customFormat="1" ht="12.75">
      <c r="B54" s="153"/>
    </row>
    <row r="55" s="154" customFormat="1" ht="12.75">
      <c r="B55" s="153"/>
    </row>
    <row r="56" s="154" customFormat="1" ht="12.75">
      <c r="B56" s="153"/>
    </row>
    <row r="57" s="154" customFormat="1" ht="12.75">
      <c r="B57" s="153"/>
    </row>
    <row r="58" s="154" customFormat="1" ht="12.75">
      <c r="B58" s="153"/>
    </row>
    <row r="59" s="154" customFormat="1" ht="12.75">
      <c r="B59" s="153"/>
    </row>
    <row r="60" s="154" customFormat="1" ht="12.75">
      <c r="B60" s="153"/>
    </row>
    <row r="61" s="154" customFormat="1" ht="12.75">
      <c r="B61" s="153"/>
    </row>
    <row r="62" s="154" customFormat="1" ht="12.75">
      <c r="B62" s="153"/>
    </row>
    <row r="63" s="154" customFormat="1" ht="12.75">
      <c r="B63" s="153"/>
    </row>
    <row r="64" s="154" customFormat="1" ht="12.75">
      <c r="B64" s="153"/>
    </row>
    <row r="65" s="154" customFormat="1" ht="12.75">
      <c r="B65" s="153"/>
    </row>
    <row r="66" s="154" customFormat="1" ht="12.75">
      <c r="B66" s="153"/>
    </row>
    <row r="67" s="154" customFormat="1" ht="12.75">
      <c r="B67" s="153"/>
    </row>
    <row r="68" s="154" customFormat="1" ht="12.75">
      <c r="B68" s="153"/>
    </row>
    <row r="69" s="154" customFormat="1" ht="12.75">
      <c r="B69" s="153"/>
    </row>
    <row r="70" s="154" customFormat="1" ht="12.75">
      <c r="B70" s="153"/>
    </row>
    <row r="71" s="154" customFormat="1" ht="12.75">
      <c r="B71" s="153"/>
    </row>
    <row r="72" s="154" customFormat="1" ht="12.75">
      <c r="B72" s="153"/>
    </row>
    <row r="73" s="154" customFormat="1" ht="12.75">
      <c r="B73" s="153"/>
    </row>
    <row r="74" s="154" customFormat="1" ht="12.75">
      <c r="B74" s="153"/>
    </row>
    <row r="75" s="154" customFormat="1" ht="12.75">
      <c r="B75" s="153"/>
    </row>
    <row r="76" s="154" customFormat="1" ht="12.75">
      <c r="B76" s="153"/>
    </row>
    <row r="77" s="154" customFormat="1" ht="12.75">
      <c r="B77" s="153"/>
    </row>
    <row r="78" s="154" customFormat="1" ht="12.75">
      <c r="B78" s="153"/>
    </row>
    <row r="79" s="154" customFormat="1" ht="12.75">
      <c r="B79" s="153"/>
    </row>
    <row r="80" s="154" customFormat="1" ht="12.75">
      <c r="B80" s="153"/>
    </row>
    <row r="81" s="154" customFormat="1" ht="12.75">
      <c r="B81" s="153"/>
    </row>
    <row r="82" s="154" customFormat="1" ht="12.75">
      <c r="B82" s="153"/>
    </row>
    <row r="83" s="154" customFormat="1" ht="12.75">
      <c r="B83" s="153"/>
    </row>
    <row r="84" s="154" customFormat="1" ht="12.75">
      <c r="B84" s="153"/>
    </row>
    <row r="85" s="154" customFormat="1" ht="12.75">
      <c r="B85" s="153"/>
    </row>
    <row r="86" s="154" customFormat="1" ht="12.75">
      <c r="B86" s="153"/>
    </row>
    <row r="87" s="154" customFormat="1" ht="12.75">
      <c r="B87" s="153"/>
    </row>
    <row r="88" s="154" customFormat="1" ht="12.75">
      <c r="B88" s="153"/>
    </row>
    <row r="89" s="154" customFormat="1" ht="12.75">
      <c r="B89" s="153"/>
    </row>
    <row r="90" s="154" customFormat="1" ht="12.75">
      <c r="B90" s="153"/>
    </row>
    <row r="91" s="154" customFormat="1" ht="12.75">
      <c r="B91" s="153"/>
    </row>
    <row r="92" s="154" customFormat="1" ht="12.75">
      <c r="B92" s="153"/>
    </row>
    <row r="93" s="154" customFormat="1" ht="12.75">
      <c r="B93" s="153"/>
    </row>
    <row r="94" s="154" customFormat="1" ht="12.75">
      <c r="B94" s="153"/>
    </row>
    <row r="95" s="154" customFormat="1" ht="12.75">
      <c r="B95" s="153"/>
    </row>
    <row r="96" s="154" customFormat="1" ht="12.75">
      <c r="B96" s="153"/>
    </row>
    <row r="97" s="154" customFormat="1" ht="12.75">
      <c r="B97" s="153"/>
    </row>
    <row r="98" s="154" customFormat="1" ht="12.75">
      <c r="B98" s="153"/>
    </row>
    <row r="99" s="154" customFormat="1" ht="12.75">
      <c r="B99" s="153"/>
    </row>
    <row r="100" s="154" customFormat="1" ht="12.75">
      <c r="B100" s="153"/>
    </row>
  </sheetData>
  <mergeCells count="2">
    <mergeCell ref="B2:F2"/>
    <mergeCell ref="B15:F15"/>
  </mergeCells>
  <printOptions horizontalCentered="1"/>
  <pageMargins left="0.7874015748031497" right="0.7874015748031497" top="0.984251968503937" bottom="0.984251968503937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50"/>
  <sheetViews>
    <sheetView workbookViewId="0" topLeftCell="A1">
      <selection activeCell="R22" sqref="R22"/>
    </sheetView>
  </sheetViews>
  <sheetFormatPr defaultColWidth="11.421875" defaultRowHeight="12.75"/>
  <cols>
    <col min="1" max="1" width="12.140625" style="111" customWidth="1"/>
    <col min="2" max="2" width="13.421875" style="29" customWidth="1"/>
    <col min="3" max="3" width="7.8515625" style="29" bestFit="1" customWidth="1"/>
    <col min="4" max="4" width="7.28125" style="29" customWidth="1"/>
    <col min="5" max="5" width="10.7109375" style="29" bestFit="1" customWidth="1"/>
    <col min="6" max="6" width="7.28125" style="29" customWidth="1"/>
    <col min="7" max="7" width="7.28125" style="29" bestFit="1" customWidth="1"/>
    <col min="8" max="8" width="7.28125" style="29" customWidth="1"/>
    <col min="9" max="9" width="10.7109375" style="29" bestFit="1" customWidth="1"/>
    <col min="10" max="10" width="7.28125" style="29" customWidth="1"/>
    <col min="11" max="11" width="7.8515625" style="29" bestFit="1" customWidth="1"/>
    <col min="12" max="12" width="7.57421875" style="29" bestFit="1" customWidth="1"/>
    <col min="13" max="14" width="7.28125" style="29" bestFit="1" customWidth="1"/>
    <col min="15" max="15" width="10.57421875" style="29" bestFit="1" customWidth="1"/>
    <col min="16" max="16" width="11.7109375" style="29" bestFit="1" customWidth="1"/>
    <col min="17" max="17" width="10.00390625" style="29" bestFit="1" customWidth="1"/>
    <col min="18" max="18" width="11.7109375" style="29" bestFit="1" customWidth="1"/>
    <col min="19" max="37" width="11.421875" style="111" customWidth="1"/>
    <col min="38" max="16384" width="11.421875" style="29" customWidth="1"/>
  </cols>
  <sheetData>
    <row r="1" s="111" customFormat="1" ht="10.5" customHeight="1"/>
    <row r="2" spans="2:12" s="104" customFormat="1" ht="10.5" customHeight="1" thickBot="1"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37" s="2" customFormat="1" ht="14.25" thickBot="1">
      <c r="A3" s="104"/>
      <c r="B3" s="212" t="s">
        <v>62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</row>
    <row r="4" spans="2:18" s="104" customFormat="1" ht="13.5">
      <c r="B4" s="211" t="s">
        <v>89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</row>
    <row r="5" spans="1:18" s="104" customFormat="1" ht="13.5">
      <c r="A5" s="107"/>
      <c r="B5" s="210" t="s">
        <v>0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</row>
    <row r="6" spans="1:18" s="104" customFormat="1" ht="7.5" customHeight="1" thickBot="1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  <c r="N6" s="110"/>
      <c r="O6" s="110"/>
      <c r="P6" s="110"/>
      <c r="Q6" s="110"/>
      <c r="R6" s="110"/>
    </row>
    <row r="7" spans="1:37" s="2" customFormat="1" ht="16.5" thickBot="1">
      <c r="A7" s="108"/>
      <c r="B7" s="69"/>
      <c r="C7" s="207" t="s">
        <v>1</v>
      </c>
      <c r="D7" s="208"/>
      <c r="E7" s="208"/>
      <c r="F7" s="208"/>
      <c r="G7" s="208"/>
      <c r="H7" s="208"/>
      <c r="I7" s="208"/>
      <c r="J7" s="209"/>
      <c r="K7" s="207" t="s">
        <v>2</v>
      </c>
      <c r="L7" s="208"/>
      <c r="M7" s="208"/>
      <c r="N7" s="209"/>
      <c r="O7" s="207" t="s">
        <v>76</v>
      </c>
      <c r="P7" s="208"/>
      <c r="Q7" s="208"/>
      <c r="R7" s="209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</row>
    <row r="8" spans="1:37" s="119" customFormat="1" ht="27.75" thickBot="1">
      <c r="A8" s="108"/>
      <c r="B8" s="70" t="s">
        <v>3</v>
      </c>
      <c r="C8" s="71" t="s">
        <v>4</v>
      </c>
      <c r="D8" s="31" t="s">
        <v>75</v>
      </c>
      <c r="E8" s="72" t="s">
        <v>73</v>
      </c>
      <c r="F8" s="35" t="s">
        <v>75</v>
      </c>
      <c r="G8" s="72" t="s">
        <v>6</v>
      </c>
      <c r="H8" s="35" t="s">
        <v>75</v>
      </c>
      <c r="I8" s="72" t="s">
        <v>74</v>
      </c>
      <c r="J8" s="35" t="s">
        <v>75</v>
      </c>
      <c r="K8" s="73" t="s">
        <v>8</v>
      </c>
      <c r="L8" s="34" t="s">
        <v>70</v>
      </c>
      <c r="M8" s="74" t="s">
        <v>9</v>
      </c>
      <c r="N8" s="40" t="s">
        <v>70</v>
      </c>
      <c r="O8" s="75" t="s">
        <v>10</v>
      </c>
      <c r="P8" s="76" t="s">
        <v>11</v>
      </c>
      <c r="Q8" s="77" t="s">
        <v>12</v>
      </c>
      <c r="R8" s="78" t="s">
        <v>11</v>
      </c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</row>
    <row r="9" spans="2:18" ht="13.5">
      <c r="B9" s="79" t="s">
        <v>66</v>
      </c>
      <c r="C9" s="80">
        <v>181480.15376462557</v>
      </c>
      <c r="D9" s="32">
        <f>(C9-C34)/C34</f>
        <v>-0.07313682035074484</v>
      </c>
      <c r="E9" s="81">
        <v>921971</v>
      </c>
      <c r="F9" s="32">
        <f>(E9-E34)/E34</f>
        <v>-0.05662089803920365</v>
      </c>
      <c r="G9" s="81">
        <v>27533.303841650857</v>
      </c>
      <c r="H9" s="32">
        <f>(G9-G34)/G34</f>
        <v>0.1491521194059926</v>
      </c>
      <c r="I9" s="82">
        <v>55129</v>
      </c>
      <c r="J9" s="36">
        <f>(I9-I34)/I34</f>
        <v>0.10057694995108901</v>
      </c>
      <c r="K9" s="83">
        <v>0.19683932983209404</v>
      </c>
      <c r="L9" s="38">
        <f>(K9-K34)/K34</f>
        <v>-0.01750719543947199</v>
      </c>
      <c r="M9" s="84">
        <v>0.49943412435652484</v>
      </c>
      <c r="N9" s="41">
        <f>(M9-M34)/M34</f>
        <v>0.044136095578834675</v>
      </c>
      <c r="O9" s="85">
        <v>0.3980683566085313</v>
      </c>
      <c r="P9" s="86">
        <v>0.3980683566085313</v>
      </c>
      <c r="Q9" s="87">
        <v>0.26260134020569836</v>
      </c>
      <c r="R9" s="88">
        <v>0.26260134020569836</v>
      </c>
    </row>
    <row r="10" spans="2:18" ht="13.5">
      <c r="B10" s="79" t="s">
        <v>20</v>
      </c>
      <c r="C10" s="89">
        <v>51694.917877213935</v>
      </c>
      <c r="D10" s="33">
        <f aca="true" t="shared" si="0" ref="D10:F24">(C10-C35)/C35</f>
        <v>-0.09086704003327165</v>
      </c>
      <c r="E10" s="81">
        <v>313803</v>
      </c>
      <c r="F10" s="33">
        <f t="shared" si="0"/>
        <v>0.5399106879968594</v>
      </c>
      <c r="G10" s="81">
        <v>15793.87944077501</v>
      </c>
      <c r="H10" s="33">
        <f aca="true" t="shared" si="1" ref="H10">(G10-G35)/G35</f>
        <v>1.3320364305567713</v>
      </c>
      <c r="I10" s="81">
        <v>48661</v>
      </c>
      <c r="J10" s="37">
        <f aca="true" t="shared" si="2" ref="J10">(I10-I35)/I35</f>
        <v>2.3696419915518314</v>
      </c>
      <c r="K10" s="90">
        <v>0.1647368504355087</v>
      </c>
      <c r="L10" s="39">
        <f aca="true" t="shared" si="3" ref="L10">(K10-K35)/K35</f>
        <v>-0.409619683106854</v>
      </c>
      <c r="M10" s="91">
        <v>0.32456956167721607</v>
      </c>
      <c r="N10" s="42">
        <f aca="true" t="shared" si="4" ref="N10">(M10-M35)/M35</f>
        <v>-0.30792753758306785</v>
      </c>
      <c r="O10" s="92">
        <v>0.11339042081198995</v>
      </c>
      <c r="P10" s="93">
        <v>0.5114587774205213</v>
      </c>
      <c r="Q10" s="94">
        <v>0.15063553331804097</v>
      </c>
      <c r="R10" s="88">
        <v>0.41323687352373933</v>
      </c>
    </row>
    <row r="11" spans="2:18" ht="13.5">
      <c r="B11" s="79" t="s">
        <v>13</v>
      </c>
      <c r="C11" s="89">
        <v>51406.38819567559</v>
      </c>
      <c r="D11" s="33">
        <f t="shared" si="0"/>
        <v>0.2633993908799939</v>
      </c>
      <c r="E11" s="81">
        <v>194260</v>
      </c>
      <c r="F11" s="33">
        <f t="shared" si="0"/>
        <v>-0.28710618543459515</v>
      </c>
      <c r="G11" s="81">
        <v>6864.971289910102</v>
      </c>
      <c r="H11" s="33">
        <f aca="true" t="shared" si="5" ref="H11">(G11-G36)/G36</f>
        <v>-0.4321933816779901</v>
      </c>
      <c r="I11" s="81">
        <v>14905</v>
      </c>
      <c r="J11" s="37">
        <f aca="true" t="shared" si="6" ref="J11">(I11-I36)/I36</f>
        <v>-0.6369681174951897</v>
      </c>
      <c r="K11" s="90">
        <v>0.26462672807410476</v>
      </c>
      <c r="L11" s="39">
        <f aca="true" t="shared" si="7" ref="L11">(K11-K36)/K36</f>
        <v>0.7722125863165035</v>
      </c>
      <c r="M11" s="91">
        <v>0.460581770540765</v>
      </c>
      <c r="N11" s="42">
        <f aca="true" t="shared" si="8" ref="N11">(M11-M36)/M36</f>
        <v>0.5640681870812989</v>
      </c>
      <c r="O11" s="92">
        <v>0.11275754424791277</v>
      </c>
      <c r="P11" s="93">
        <v>0.624216321668434</v>
      </c>
      <c r="Q11" s="94">
        <v>0.06547527574503911</v>
      </c>
      <c r="R11" s="88">
        <v>0.4787121492687785</v>
      </c>
    </row>
    <row r="12" spans="2:18" ht="13.5">
      <c r="B12" s="79" t="s">
        <v>16</v>
      </c>
      <c r="C12" s="89">
        <v>30253.128560101417</v>
      </c>
      <c r="D12" s="33">
        <f t="shared" si="0"/>
        <v>-0.050394068354519664</v>
      </c>
      <c r="E12" s="81">
        <v>200389</v>
      </c>
      <c r="F12" s="33">
        <f t="shared" si="0"/>
        <v>-0.13595263863676543</v>
      </c>
      <c r="G12" s="81">
        <v>7170.281529656063</v>
      </c>
      <c r="H12" s="33">
        <f aca="true" t="shared" si="9" ref="H12">(G12-G37)/G37</f>
        <v>0.3590314430981213</v>
      </c>
      <c r="I12" s="81">
        <v>21415</v>
      </c>
      <c r="J12" s="37">
        <f aca="true" t="shared" si="10" ref="J12">(I12-I37)/I37</f>
        <v>0.025819122437248515</v>
      </c>
      <c r="K12" s="90">
        <v>0.15097200225611893</v>
      </c>
      <c r="L12" s="39">
        <f aca="true" t="shared" si="11" ref="L12">(K12-K37)/K37</f>
        <v>0.0990206950545595</v>
      </c>
      <c r="M12" s="91">
        <v>0.3348251940068206</v>
      </c>
      <c r="N12" s="42">
        <f aca="true" t="shared" si="12" ref="N12">(M12-M37)/M37</f>
        <v>0.3248256085041505</v>
      </c>
      <c r="O12" s="92">
        <v>0.066358843754372</v>
      </c>
      <c r="P12" s="93">
        <v>0.690575165422806</v>
      </c>
      <c r="Q12" s="94">
        <v>0.06838719937748486</v>
      </c>
      <c r="R12" s="88">
        <v>0.5470993486462633</v>
      </c>
    </row>
    <row r="13" spans="2:18" ht="13.5">
      <c r="B13" s="79" t="s">
        <v>14</v>
      </c>
      <c r="C13" s="89">
        <v>19636.596175887844</v>
      </c>
      <c r="D13" s="33">
        <f t="shared" si="0"/>
        <v>-0.21126926038686855</v>
      </c>
      <c r="E13" s="81">
        <v>81648</v>
      </c>
      <c r="F13" s="33">
        <f t="shared" si="0"/>
        <v>-0.154441234038587</v>
      </c>
      <c r="G13" s="81">
        <v>1455.4453222502516</v>
      </c>
      <c r="H13" s="33">
        <f aca="true" t="shared" si="13" ref="H13">(G13-G38)/G38</f>
        <v>0.2393060293326279</v>
      </c>
      <c r="I13" s="81">
        <v>2543</v>
      </c>
      <c r="J13" s="37">
        <f aca="true" t="shared" si="14" ref="J13">(I13-I38)/I38</f>
        <v>0.1944574917801785</v>
      </c>
      <c r="K13" s="90">
        <v>0.24050308857397418</v>
      </c>
      <c r="L13" s="39">
        <f aca="true" t="shared" si="15" ref="L13">(K13-K38)/K38</f>
        <v>-0.06720766034950539</v>
      </c>
      <c r="M13" s="91">
        <v>0.5723339843689547</v>
      </c>
      <c r="N13" s="42">
        <f aca="true" t="shared" si="16" ref="N13">(M13-M38)/M38</f>
        <v>0.03754720269334048</v>
      </c>
      <c r="O13" s="92">
        <v>0.043071969066430724</v>
      </c>
      <c r="P13" s="93">
        <v>0.7336471344892367</v>
      </c>
      <c r="Q13" s="94">
        <v>0.013881439525643004</v>
      </c>
      <c r="R13" s="88">
        <v>0.5609807881719063</v>
      </c>
    </row>
    <row r="14" spans="2:18" ht="13.5">
      <c r="B14" s="79" t="s">
        <v>50</v>
      </c>
      <c r="C14" s="89">
        <v>18332.54274</v>
      </c>
      <c r="D14" s="33">
        <f t="shared" si="0"/>
        <v>0.4332844087355671</v>
      </c>
      <c r="E14" s="81">
        <v>34005</v>
      </c>
      <c r="F14" s="33">
        <f t="shared" si="0"/>
        <v>0.7343295761717754</v>
      </c>
      <c r="G14" s="81">
        <v>32.818</v>
      </c>
      <c r="H14" s="33">
        <f aca="true" t="shared" si="17" ref="H14">(G14-G39)/G39</f>
        <v>0.06709760701296884</v>
      </c>
      <c r="I14" s="81">
        <v>19</v>
      </c>
      <c r="J14" s="37">
        <f aca="true" t="shared" si="18" ref="J14">(I14-I39)/I39</f>
        <v>-0.45714285714285713</v>
      </c>
      <c r="K14" s="90">
        <v>0.5391131521835024</v>
      </c>
      <c r="L14" s="39">
        <f aca="true" t="shared" si="19" ref="L14">(K14-K39)/K39</f>
        <v>-0.17358013815385193</v>
      </c>
      <c r="M14" s="91">
        <v>1.7272631578947368</v>
      </c>
      <c r="N14" s="42">
        <f aca="true" t="shared" si="20" ref="N14">(M14-M39)/M39</f>
        <v>0.9657061181817846</v>
      </c>
      <c r="O14" s="92">
        <v>0.04021158793171534</v>
      </c>
      <c r="P14" s="93">
        <v>0.773858722420952</v>
      </c>
      <c r="Q14" s="94">
        <v>0.0003130046009892099</v>
      </c>
      <c r="R14" s="88">
        <v>0.5612937927728956</v>
      </c>
    </row>
    <row r="15" spans="2:18" ht="13.5">
      <c r="B15" s="79" t="s">
        <v>15</v>
      </c>
      <c r="C15" s="89">
        <v>12641.073588950076</v>
      </c>
      <c r="D15" s="33">
        <f t="shared" si="0"/>
        <v>0.04204074838470093</v>
      </c>
      <c r="E15" s="81">
        <v>51929</v>
      </c>
      <c r="F15" s="33">
        <f t="shared" si="0"/>
        <v>0.059862029553432936</v>
      </c>
      <c r="G15" s="81">
        <v>3356.01210717364</v>
      </c>
      <c r="H15" s="33">
        <f aca="true" t="shared" si="21" ref="H15">(G15-G40)/G40</f>
        <v>0.28289989640314533</v>
      </c>
      <c r="I15" s="81">
        <v>12184</v>
      </c>
      <c r="J15" s="37">
        <f aca="true" t="shared" si="22" ref="J15">(I15-I40)/I40</f>
        <v>0.3761011971990061</v>
      </c>
      <c r="K15" s="90">
        <v>0.24342994451944147</v>
      </c>
      <c r="L15" s="39">
        <f aca="true" t="shared" si="23" ref="L15">(K15-K40)/K40</f>
        <v>-0.016814718021590895</v>
      </c>
      <c r="M15" s="91">
        <v>0.27544419789672026</v>
      </c>
      <c r="N15" s="42">
        <f aca="true" t="shared" si="24" ref="N15">(M15-M40)/M40</f>
        <v>-0.06772852242667043</v>
      </c>
      <c r="O15" s="92">
        <v>0.027727612551217234</v>
      </c>
      <c r="P15" s="93">
        <v>0.8015863349721692</v>
      </c>
      <c r="Q15" s="94">
        <v>0.03200826468769708</v>
      </c>
      <c r="R15" s="88">
        <v>0.5933020574605927</v>
      </c>
    </row>
    <row r="16" spans="2:18" ht="13.5">
      <c r="B16" s="79" t="s">
        <v>65</v>
      </c>
      <c r="C16" s="89">
        <v>9136.221528491371</v>
      </c>
      <c r="D16" s="33">
        <f t="shared" si="0"/>
        <v>-0.09712443106551641</v>
      </c>
      <c r="E16" s="81">
        <v>16260</v>
      </c>
      <c r="F16" s="33">
        <f t="shared" si="0"/>
        <v>-0.1545780689440025</v>
      </c>
      <c r="G16" s="81">
        <v>5075.151292330759</v>
      </c>
      <c r="H16" s="33">
        <f aca="true" t="shared" si="25" ref="H16">(G16-G41)/G41</f>
        <v>0.7474412165297873</v>
      </c>
      <c r="I16" s="81">
        <v>18489</v>
      </c>
      <c r="J16" s="37">
        <f aca="true" t="shared" si="26" ref="J16">(I16-I41)/I41</f>
        <v>0.7829315332690453</v>
      </c>
      <c r="K16" s="90">
        <v>0.5618832428346476</v>
      </c>
      <c r="L16" s="39">
        <f aca="true" t="shared" si="27" ref="L16">(K16-K41)/K41</f>
        <v>0.06795853735036414</v>
      </c>
      <c r="M16" s="91">
        <v>0.2744957159570966</v>
      </c>
      <c r="N16" s="42">
        <f aca="true" t="shared" si="28" ref="N16">(M16-M41)/M41</f>
        <v>-0.01990559708941024</v>
      </c>
      <c r="O16" s="92">
        <v>0.020039881022885397</v>
      </c>
      <c r="P16" s="93">
        <v>0.8216262159950547</v>
      </c>
      <c r="Q16" s="94">
        <v>0.048404707941247564</v>
      </c>
      <c r="R16" s="88">
        <v>0.6417067654018402</v>
      </c>
    </row>
    <row r="17" spans="2:18" ht="13.5">
      <c r="B17" s="79" t="s">
        <v>19</v>
      </c>
      <c r="C17" s="89">
        <v>6641.377732893082</v>
      </c>
      <c r="D17" s="33">
        <f t="shared" si="0"/>
        <v>0.11169230221079786</v>
      </c>
      <c r="E17" s="81">
        <v>25067</v>
      </c>
      <c r="F17" s="33">
        <f t="shared" si="0"/>
        <v>0.06772585935170593</v>
      </c>
      <c r="G17" s="81">
        <v>1265.4052023681832</v>
      </c>
      <c r="H17" s="33">
        <f aca="true" t="shared" si="29" ref="H17">(G17-G42)/G42</f>
        <v>0.31184439954014287</v>
      </c>
      <c r="I17" s="81">
        <v>2291</v>
      </c>
      <c r="J17" s="37">
        <f aca="true" t="shared" si="30" ref="J17">(I17-I42)/I42</f>
        <v>0.2601760176017602</v>
      </c>
      <c r="K17" s="90">
        <v>0.2649450565641314</v>
      </c>
      <c r="L17" s="39">
        <f aca="true" t="shared" si="31" ref="L17">(K17-K42)/K42</f>
        <v>0.04117765105528793</v>
      </c>
      <c r="M17" s="91">
        <v>0.5523374955775571</v>
      </c>
      <c r="N17" s="42">
        <f aca="true" t="shared" si="32" ref="N17">(M17-M42)/M42</f>
        <v>0.041000924645997285</v>
      </c>
      <c r="O17" s="92">
        <v>0.014567556093092541</v>
      </c>
      <c r="P17" s="93">
        <v>0.8361937720881473</v>
      </c>
      <c r="Q17" s="94">
        <v>0.012068914938659385</v>
      </c>
      <c r="R17" s="88">
        <v>0.6537756803404996</v>
      </c>
    </row>
    <row r="18" spans="2:18" ht="13.5">
      <c r="B18" s="79" t="s">
        <v>54</v>
      </c>
      <c r="C18" s="89">
        <v>6307.899909044347</v>
      </c>
      <c r="D18" s="33">
        <f t="shared" si="0"/>
        <v>0.3399608622925776</v>
      </c>
      <c r="E18" s="81">
        <v>13633</v>
      </c>
      <c r="F18" s="33">
        <f t="shared" si="0"/>
        <v>0.36057884231536924</v>
      </c>
      <c r="G18" s="81">
        <v>2521.617084136686</v>
      </c>
      <c r="H18" s="33">
        <f aca="true" t="shared" si="33" ref="H18">(G18-G43)/G43</f>
        <v>0.13668142199101982</v>
      </c>
      <c r="I18" s="81">
        <v>4843</v>
      </c>
      <c r="J18" s="37">
        <f aca="true" t="shared" si="34" ref="J18">(I18-I43)/I43</f>
        <v>0.13926135027052458</v>
      </c>
      <c r="K18" s="90">
        <v>0.4626934577161554</v>
      </c>
      <c r="L18" s="39">
        <f aca="true" t="shared" si="35" ref="L18">(K18-K43)/K43</f>
        <v>-0.015153829665398138</v>
      </c>
      <c r="M18" s="91">
        <v>0.5206725344077403</v>
      </c>
      <c r="N18" s="42">
        <f aca="true" t="shared" si="36" ref="N18">(M18-M43)/M43</f>
        <v>-0.002264562278788872</v>
      </c>
      <c r="O18" s="92">
        <v>0.013836087849589594</v>
      </c>
      <c r="P18" s="93">
        <v>0.8500298599377368</v>
      </c>
      <c r="Q18" s="94">
        <v>0.024050147762440688</v>
      </c>
      <c r="R18" s="88">
        <v>0.6778258281029403</v>
      </c>
    </row>
    <row r="19" spans="2:18" ht="13.5">
      <c r="B19" s="79" t="s">
        <v>17</v>
      </c>
      <c r="C19" s="89">
        <v>6115.7768299907875</v>
      </c>
      <c r="D19" s="33">
        <f t="shared" si="0"/>
        <v>-0.034548645173687095</v>
      </c>
      <c r="E19" s="81">
        <v>15949</v>
      </c>
      <c r="F19" s="33">
        <f t="shared" si="0"/>
        <v>-0.0056113224016459875</v>
      </c>
      <c r="G19" s="81">
        <v>774.9489676118744</v>
      </c>
      <c r="H19" s="33">
        <f aca="true" t="shared" si="37" ref="H19">(G19-G44)/G44</f>
        <v>0.22506777113406556</v>
      </c>
      <c r="I19" s="81">
        <v>1230</v>
      </c>
      <c r="J19" s="37">
        <f aca="true" t="shared" si="38" ref="J19">(I19-I44)/I44</f>
        <v>0.16367076631977295</v>
      </c>
      <c r="K19" s="90">
        <v>0.3834583252862742</v>
      </c>
      <c r="L19" s="39">
        <f aca="true" t="shared" si="39" ref="L19">(K19-K44)/K44</f>
        <v>-0.029100615708869928</v>
      </c>
      <c r="M19" s="91">
        <v>0.6300398110665646</v>
      </c>
      <c r="N19" s="42">
        <f aca="true" t="shared" si="40" ref="N19">(M19-M44)/M44</f>
        <v>0.05276149112903037</v>
      </c>
      <c r="O19" s="92">
        <v>0.013414674726672522</v>
      </c>
      <c r="P19" s="93">
        <v>0.8634445346644094</v>
      </c>
      <c r="Q19" s="94">
        <v>0.00739114487154473</v>
      </c>
      <c r="R19" s="88">
        <v>0.685216972974485</v>
      </c>
    </row>
    <row r="20" spans="2:18" ht="13.5">
      <c r="B20" s="79" t="s">
        <v>18</v>
      </c>
      <c r="C20" s="89">
        <v>5797.647043792041</v>
      </c>
      <c r="D20" s="33">
        <f t="shared" si="0"/>
        <v>0.001060804115542692</v>
      </c>
      <c r="E20" s="81">
        <v>15616</v>
      </c>
      <c r="F20" s="33">
        <f t="shared" si="0"/>
        <v>-0.027585777445669094</v>
      </c>
      <c r="G20" s="81">
        <v>517.4586059594467</v>
      </c>
      <c r="H20" s="33">
        <f aca="true" t="shared" si="41" ref="H20">(G20-G45)/G45</f>
        <v>0.0336199720021459</v>
      </c>
      <c r="I20" s="81">
        <v>967</v>
      </c>
      <c r="J20" s="37">
        <f aca="true" t="shared" si="42" ref="J20">(I20-I45)/I45</f>
        <v>0.25421530479896237</v>
      </c>
      <c r="K20" s="90">
        <v>0.37126325843955177</v>
      </c>
      <c r="L20" s="39">
        <f aca="true" t="shared" si="43" ref="L20">(K20-K45)/K45</f>
        <v>0.029459237531474038</v>
      </c>
      <c r="M20" s="91">
        <v>0.5351174828949811</v>
      </c>
      <c r="N20" s="42">
        <f aca="true" t="shared" si="44" ref="N20">(M20-M45)/M45</f>
        <v>-0.17588314538401806</v>
      </c>
      <c r="O20" s="92">
        <v>0.012716871696680584</v>
      </c>
      <c r="P20" s="93">
        <v>0.87616140636109</v>
      </c>
      <c r="Q20" s="94">
        <v>0.004935307589943611</v>
      </c>
      <c r="R20" s="88">
        <v>0.6901522805644287</v>
      </c>
    </row>
    <row r="21" spans="2:18" ht="13.5">
      <c r="B21" s="79" t="s">
        <v>21</v>
      </c>
      <c r="C21" s="89">
        <v>5773.464170207078</v>
      </c>
      <c r="D21" s="33">
        <f t="shared" si="0"/>
        <v>-0.042918916615773496</v>
      </c>
      <c r="E21" s="81">
        <v>8473</v>
      </c>
      <c r="F21" s="33">
        <f t="shared" si="0"/>
        <v>0.11369610935856993</v>
      </c>
      <c r="G21" s="81">
        <v>1888.2152560421944</v>
      </c>
      <c r="H21" s="33">
        <f aca="true" t="shared" si="45" ref="H21">(G21-G46)/G46</f>
        <v>0.5287365521964302</v>
      </c>
      <c r="I21" s="81">
        <v>4517</v>
      </c>
      <c r="J21" s="37">
        <f aca="true" t="shared" si="46" ref="J21">(I21-I46)/I46</f>
        <v>0.25020758372543594</v>
      </c>
      <c r="K21" s="90">
        <v>0.681395511649602</v>
      </c>
      <c r="L21" s="39">
        <f aca="true" t="shared" si="47" ref="L21">(K21-K46)/K46</f>
        <v>-0.14062635638059773</v>
      </c>
      <c r="M21" s="91">
        <v>0.41802418774456374</v>
      </c>
      <c r="N21" s="42">
        <f aca="true" t="shared" si="48" ref="N21">(M21-M46)/M46</f>
        <v>0.22278617734905976</v>
      </c>
      <c r="O21" s="92">
        <v>0.012663827677561428</v>
      </c>
      <c r="P21" s="93">
        <v>0.8888252340386514</v>
      </c>
      <c r="Q21" s="94">
        <v>0.01800902135411134</v>
      </c>
      <c r="R21" s="88">
        <v>0.70816130191854</v>
      </c>
    </row>
    <row r="22" spans="2:18" ht="13.5">
      <c r="B22" s="79" t="s">
        <v>90</v>
      </c>
      <c r="C22" s="89">
        <v>4922.355782161451</v>
      </c>
      <c r="D22" s="33">
        <f t="shared" si="0"/>
        <v>-0.33358080504068105</v>
      </c>
      <c r="E22" s="81">
        <v>19853</v>
      </c>
      <c r="F22" s="33">
        <f t="shared" si="0"/>
        <v>-0.3581312641448432</v>
      </c>
      <c r="G22" s="81">
        <v>507.25053439811234</v>
      </c>
      <c r="H22" s="33">
        <f aca="true" t="shared" si="49" ref="H22">(G22-G47)/G47</f>
        <v>0.08327936998799447</v>
      </c>
      <c r="I22" s="81">
        <v>1777</v>
      </c>
      <c r="J22" s="37">
        <f aca="true" t="shared" si="50" ref="J22">(I22-I47)/I47</f>
        <v>0.09219422249539029</v>
      </c>
      <c r="K22" s="90">
        <v>0.24794014920472732</v>
      </c>
      <c r="L22" s="39">
        <f aca="true" t="shared" si="51" ref="L22">(K22-K47)/K47</f>
        <v>0.038248410824144145</v>
      </c>
      <c r="M22" s="91">
        <v>0.2854533114226856</v>
      </c>
      <c r="N22" s="42">
        <f aca="true" t="shared" si="52" ref="N22">(M22-M47)/M47</f>
        <v>-0.008162332599624627</v>
      </c>
      <c r="O22" s="92">
        <v>0.010796960638400379</v>
      </c>
      <c r="P22" s="93">
        <v>0.8996221946770518</v>
      </c>
      <c r="Q22" s="94">
        <v>0.004837947197295529</v>
      </c>
      <c r="R22" s="88">
        <v>0.7129992491158356</v>
      </c>
    </row>
    <row r="23" spans="2:18" ht="13.5">
      <c r="B23" s="79" t="s">
        <v>64</v>
      </c>
      <c r="C23" s="89">
        <v>4692.484146212244</v>
      </c>
      <c r="D23" s="33">
        <f t="shared" si="0"/>
        <v>-0.3411630758293384</v>
      </c>
      <c r="E23" s="81">
        <v>16627</v>
      </c>
      <c r="F23" s="33">
        <f t="shared" si="0"/>
        <v>-0.3615558883385171</v>
      </c>
      <c r="G23" s="81">
        <v>191.0058453165846</v>
      </c>
      <c r="H23" s="33">
        <f aca="true" t="shared" si="53" ref="H23">(G23-G48)/G48</f>
        <v>0.488330323108408</v>
      </c>
      <c r="I23" s="81">
        <v>1091</v>
      </c>
      <c r="J23" s="37">
        <f aca="true" t="shared" si="54" ref="J23">(I23-I48)/I48</f>
        <v>0.448871181938911</v>
      </c>
      <c r="K23" s="90">
        <v>0.2822207341199401</v>
      </c>
      <c r="L23" s="39">
        <f aca="true" t="shared" si="55" ref="L23">(K23-K48)/K48</f>
        <v>0.03194142155389069</v>
      </c>
      <c r="M23" s="91">
        <v>0.17507410203169993</v>
      </c>
      <c r="N23" s="42">
        <f aca="true" t="shared" si="56" ref="N23">(M23-M48)/M48</f>
        <v>0.02723440265869044</v>
      </c>
      <c r="O23" s="92">
        <v>0.010292747794984484</v>
      </c>
      <c r="P23" s="93">
        <v>0.9099149424720363</v>
      </c>
      <c r="Q23" s="94">
        <v>0.0018217352794175246</v>
      </c>
      <c r="R23" s="88">
        <v>0.7148209843952531</v>
      </c>
    </row>
    <row r="24" spans="2:18" ht="14.25" thickBot="1">
      <c r="B24" s="79" t="s">
        <v>61</v>
      </c>
      <c r="C24" s="89">
        <v>41069.95650535377</v>
      </c>
      <c r="D24" s="33">
        <f t="shared" si="0"/>
        <v>0.09957186425931158</v>
      </c>
      <c r="E24" s="81">
        <v>104098</v>
      </c>
      <c r="F24" s="33">
        <f t="shared" si="0"/>
        <v>0.05646781821503238</v>
      </c>
      <c r="G24" s="81">
        <v>29900.534703127974</v>
      </c>
      <c r="H24" s="33">
        <f aca="true" t="shared" si="57" ref="H24">(G24-G49)/G49</f>
        <v>0.9465333598895056</v>
      </c>
      <c r="I24" s="81">
        <v>49339</v>
      </c>
      <c r="J24" s="37">
        <f aca="true" t="shared" si="58" ref="J24">(I24-I49)/I49</f>
        <v>0.3734272352744683</v>
      </c>
      <c r="K24" s="90">
        <v>0.39453165772016535</v>
      </c>
      <c r="L24" s="39">
        <f aca="true" t="shared" si="59" ref="L24">(K24-K49)/K49</f>
        <v>0.040800150559348006</v>
      </c>
      <c r="M24" s="91">
        <v>0.6060223089873725</v>
      </c>
      <c r="N24" s="42">
        <f aca="true" t="shared" si="60" ref="N24">(M24-M49)/M49</f>
        <v>0.4172817531905916</v>
      </c>
      <c r="O24" s="92">
        <v>0.09008505752796393</v>
      </c>
      <c r="P24" s="93">
        <v>1.0000000000000002</v>
      </c>
      <c r="Q24" s="95">
        <v>0.2851790156047473</v>
      </c>
      <c r="R24" s="88">
        <v>1.0000000000000004</v>
      </c>
    </row>
    <row r="25" spans="2:18" ht="14.25" thickBot="1">
      <c r="B25" s="96" t="s">
        <v>43</v>
      </c>
      <c r="C25" s="97">
        <v>455901.9845506005</v>
      </c>
      <c r="D25" s="171">
        <f>(C25-C50)/C50</f>
        <v>-0.021347184567588197</v>
      </c>
      <c r="E25" s="98">
        <v>2033581</v>
      </c>
      <c r="F25" s="171">
        <f>(E25-E50)/E50</f>
        <v>-0.03098577723900795</v>
      </c>
      <c r="G25" s="98">
        <v>104848.29902270771</v>
      </c>
      <c r="H25" s="171">
        <f>(G25-G50)/G50</f>
        <v>0.3735662300378128</v>
      </c>
      <c r="I25" s="98">
        <v>239400</v>
      </c>
      <c r="J25" s="172">
        <f>(I25-I50)/I50</f>
        <v>0.2111278058553021</v>
      </c>
      <c r="K25" s="99">
        <v>0.22418678407725118</v>
      </c>
      <c r="L25" s="173">
        <f>(K25-K50)/K50</f>
        <v>0.009946802064428611</v>
      </c>
      <c r="M25" s="100">
        <v>0.43796281964372474</v>
      </c>
      <c r="N25" s="174">
        <f>(M25-M50)/M50</f>
        <v>0.13412162068873995</v>
      </c>
      <c r="O25" s="101">
        <v>1</v>
      </c>
      <c r="P25" s="187" t="s">
        <v>22</v>
      </c>
      <c r="Q25" s="102">
        <v>1</v>
      </c>
      <c r="R25" s="103" t="s">
        <v>22</v>
      </c>
    </row>
    <row r="26" spans="2:18" s="111" customFormat="1" ht="11.25" customHeight="1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</row>
    <row r="27" spans="2:18" s="104" customFormat="1" ht="15.75">
      <c r="B27" s="113" t="s">
        <v>77</v>
      </c>
      <c r="C27" s="114"/>
      <c r="D27" s="114"/>
      <c r="E27" s="114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</row>
    <row r="28" s="111" customFormat="1" ht="13.5">
      <c r="B28" s="113" t="s">
        <v>84</v>
      </c>
    </row>
    <row r="29" spans="3:4" s="111" customFormat="1" ht="11.25" customHeight="1">
      <c r="C29" s="115"/>
      <c r="D29" s="115"/>
    </row>
    <row r="30" s="111" customFormat="1" ht="11.25" customHeight="1">
      <c r="J30" s="116"/>
    </row>
    <row r="31" spans="2:12" s="111" customFormat="1" ht="12.75"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</row>
    <row r="32" spans="2:37" ht="14.25" hidden="1" thickBot="1">
      <c r="B32" s="43" t="s">
        <v>91</v>
      </c>
      <c r="C32" s="215" t="s">
        <v>1</v>
      </c>
      <c r="D32" s="216"/>
      <c r="E32" s="216"/>
      <c r="F32" s="216"/>
      <c r="G32" s="216"/>
      <c r="H32" s="216"/>
      <c r="I32" s="216"/>
      <c r="J32" s="217"/>
      <c r="K32" s="215" t="s">
        <v>2</v>
      </c>
      <c r="L32" s="216"/>
      <c r="M32" s="216"/>
      <c r="N32" s="217"/>
      <c r="O32" s="111"/>
      <c r="P32" s="111"/>
      <c r="Q32" s="111"/>
      <c r="R32" s="111"/>
      <c r="AH32" s="29"/>
      <c r="AI32" s="29"/>
      <c r="AJ32" s="29"/>
      <c r="AK32" s="29"/>
    </row>
    <row r="33" spans="1:33" s="30" customFormat="1" ht="39" hidden="1" thickBot="1">
      <c r="A33" s="117"/>
      <c r="B33" s="44" t="s">
        <v>3</v>
      </c>
      <c r="C33" s="47" t="s">
        <v>71</v>
      </c>
      <c r="D33" s="59"/>
      <c r="E33" s="50" t="s">
        <v>5</v>
      </c>
      <c r="F33" s="59"/>
      <c r="G33" s="50" t="s">
        <v>72</v>
      </c>
      <c r="H33" s="59"/>
      <c r="I33" s="50" t="s">
        <v>7</v>
      </c>
      <c r="J33" s="63"/>
      <c r="K33" s="53" t="s">
        <v>8</v>
      </c>
      <c r="L33" s="59"/>
      <c r="M33" s="56" t="s">
        <v>9</v>
      </c>
      <c r="N33" s="66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</row>
    <row r="34" spans="2:37" ht="13.5" hidden="1">
      <c r="B34" s="45" t="s">
        <v>66</v>
      </c>
      <c r="C34" s="48">
        <v>195800.370269646</v>
      </c>
      <c r="D34" s="60"/>
      <c r="E34" s="51">
        <v>977307</v>
      </c>
      <c r="F34" s="62"/>
      <c r="G34" s="51">
        <v>23959.6685040124</v>
      </c>
      <c r="H34" s="62"/>
      <c r="I34" s="51">
        <v>50091</v>
      </c>
      <c r="J34" s="64"/>
      <c r="K34" s="54">
        <v>0.2003468411355347</v>
      </c>
      <c r="L34" s="62"/>
      <c r="M34" s="57">
        <v>0.47832282254321934</v>
      </c>
      <c r="N34" s="67"/>
      <c r="O34" s="111"/>
      <c r="P34" s="111"/>
      <c r="Q34" s="111"/>
      <c r="R34" s="111"/>
      <c r="AH34" s="29"/>
      <c r="AI34" s="29"/>
      <c r="AJ34" s="29"/>
      <c r="AK34" s="29"/>
    </row>
    <row r="35" spans="2:37" ht="13.5" hidden="1">
      <c r="B35" s="45" t="s">
        <v>20</v>
      </c>
      <c r="C35" s="48">
        <v>56861.779468545305</v>
      </c>
      <c r="D35" s="60"/>
      <c r="E35" s="51">
        <v>203780</v>
      </c>
      <c r="F35" s="62"/>
      <c r="G35" s="51">
        <v>6772.56977370814</v>
      </c>
      <c r="H35" s="62"/>
      <c r="I35" s="51">
        <v>14441</v>
      </c>
      <c r="J35" s="64"/>
      <c r="K35" s="54">
        <v>0.2790351333229233</v>
      </c>
      <c r="L35" s="62"/>
      <c r="M35" s="57">
        <v>0.4689820492838543</v>
      </c>
      <c r="N35" s="67"/>
      <c r="O35" s="111"/>
      <c r="P35" s="111"/>
      <c r="Q35" s="111"/>
      <c r="R35" s="111"/>
      <c r="AH35" s="29"/>
      <c r="AI35" s="29"/>
      <c r="AJ35" s="29"/>
      <c r="AK35" s="29"/>
    </row>
    <row r="36" spans="2:37" ht="13.5" hidden="1">
      <c r="B36" s="45" t="s">
        <v>13</v>
      </c>
      <c r="C36" s="48">
        <v>40688.9448948282</v>
      </c>
      <c r="D36" s="60"/>
      <c r="E36" s="51">
        <v>272495</v>
      </c>
      <c r="F36" s="62"/>
      <c r="G36" s="51">
        <v>12090.3333430624</v>
      </c>
      <c r="H36" s="62"/>
      <c r="I36" s="51">
        <v>41057</v>
      </c>
      <c r="J36" s="64"/>
      <c r="K36" s="54">
        <v>0.14931996878778767</v>
      </c>
      <c r="L36" s="62"/>
      <c r="M36" s="57">
        <v>0.29447678454495946</v>
      </c>
      <c r="N36" s="67"/>
      <c r="O36" s="111"/>
      <c r="P36" s="111"/>
      <c r="Q36" s="111"/>
      <c r="R36" s="111"/>
      <c r="AH36" s="29"/>
      <c r="AI36" s="29"/>
      <c r="AJ36" s="29"/>
      <c r="AK36" s="29"/>
    </row>
    <row r="37" spans="2:37" ht="13.5" hidden="1">
      <c r="B37" s="45" t="s">
        <v>16</v>
      </c>
      <c r="C37" s="48">
        <v>31858.6137174593</v>
      </c>
      <c r="D37" s="60"/>
      <c r="E37" s="51">
        <v>231919</v>
      </c>
      <c r="F37" s="62"/>
      <c r="G37" s="51">
        <v>5276.0232782475605</v>
      </c>
      <c r="H37" s="62"/>
      <c r="I37" s="51">
        <v>20876</v>
      </c>
      <c r="J37" s="64"/>
      <c r="K37" s="54">
        <v>0.13736957177919576</v>
      </c>
      <c r="L37" s="62"/>
      <c r="M37" s="57">
        <v>0.2527315231963767</v>
      </c>
      <c r="N37" s="67"/>
      <c r="O37" s="111"/>
      <c r="P37" s="111"/>
      <c r="Q37" s="111"/>
      <c r="R37" s="111"/>
      <c r="AH37" s="29"/>
      <c r="AI37" s="29"/>
      <c r="AJ37" s="29"/>
      <c r="AK37" s="29"/>
    </row>
    <row r="38" spans="2:37" ht="13.5" hidden="1">
      <c r="B38" s="45" t="s">
        <v>14</v>
      </c>
      <c r="C38" s="48">
        <v>24896.4509555181</v>
      </c>
      <c r="D38" s="60"/>
      <c r="E38" s="51">
        <v>96561</v>
      </c>
      <c r="F38" s="62"/>
      <c r="G38" s="51">
        <v>1174.4034869531101</v>
      </c>
      <c r="H38" s="62"/>
      <c r="I38" s="51">
        <v>2129</v>
      </c>
      <c r="J38" s="64"/>
      <c r="K38" s="54">
        <v>0.2578313289580483</v>
      </c>
      <c r="L38" s="62"/>
      <c r="M38" s="57">
        <v>0.5516221169342932</v>
      </c>
      <c r="N38" s="67"/>
      <c r="O38" s="111"/>
      <c r="P38" s="111"/>
      <c r="Q38" s="111"/>
      <c r="R38" s="111"/>
      <c r="AH38" s="29"/>
      <c r="AI38" s="29"/>
      <c r="AJ38" s="29"/>
      <c r="AK38" s="29"/>
    </row>
    <row r="39" spans="2:37" ht="13.5" hidden="1">
      <c r="B39" s="45" t="s">
        <v>50</v>
      </c>
      <c r="C39" s="48">
        <v>12790.5826842649</v>
      </c>
      <c r="D39" s="60"/>
      <c r="E39" s="51">
        <v>19607</v>
      </c>
      <c r="F39" s="62"/>
      <c r="G39" s="51">
        <v>30.75445</v>
      </c>
      <c r="H39" s="62"/>
      <c r="I39" s="51">
        <v>35</v>
      </c>
      <c r="J39" s="64"/>
      <c r="K39" s="54">
        <v>0.6523477678515275</v>
      </c>
      <c r="L39" s="62"/>
      <c r="M39" s="57">
        <v>0.8786985714285714</v>
      </c>
      <c r="N39" s="67"/>
      <c r="O39" s="111"/>
      <c r="P39" s="111"/>
      <c r="Q39" s="111"/>
      <c r="R39" s="111"/>
      <c r="AH39" s="29"/>
      <c r="AI39" s="29"/>
      <c r="AJ39" s="29"/>
      <c r="AK39" s="29"/>
    </row>
    <row r="40" spans="2:37" ht="13.5" hidden="1">
      <c r="B40" s="45" t="s">
        <v>15</v>
      </c>
      <c r="C40" s="48">
        <v>12131.0741528538</v>
      </c>
      <c r="D40" s="60"/>
      <c r="E40" s="51">
        <v>48996</v>
      </c>
      <c r="F40" s="62"/>
      <c r="G40" s="51">
        <v>2615.9578908556</v>
      </c>
      <c r="H40" s="62"/>
      <c r="I40" s="51">
        <v>8854</v>
      </c>
      <c r="J40" s="64"/>
      <c r="K40" s="54">
        <v>0.24759315358098213</v>
      </c>
      <c r="L40" s="62"/>
      <c r="M40" s="57">
        <v>0.29545492329518863</v>
      </c>
      <c r="N40" s="67"/>
      <c r="O40" s="111"/>
      <c r="P40" s="111"/>
      <c r="Q40" s="111"/>
      <c r="R40" s="111"/>
      <c r="AH40" s="29"/>
      <c r="AI40" s="29"/>
      <c r="AJ40" s="29"/>
      <c r="AK40" s="29"/>
    </row>
    <row r="41" spans="2:37" ht="13.5" hidden="1">
      <c r="B41" s="45" t="s">
        <v>65</v>
      </c>
      <c r="C41" s="48">
        <v>10119.0261901464</v>
      </c>
      <c r="D41" s="60"/>
      <c r="E41" s="51">
        <v>19233</v>
      </c>
      <c r="F41" s="62"/>
      <c r="G41" s="51">
        <v>2904.33305814396</v>
      </c>
      <c r="H41" s="62"/>
      <c r="I41" s="51">
        <v>10370</v>
      </c>
      <c r="J41" s="64"/>
      <c r="K41" s="54">
        <v>0.5261283310012167</v>
      </c>
      <c r="L41" s="62"/>
      <c r="M41" s="57">
        <v>0.2800706902742488</v>
      </c>
      <c r="N41" s="67"/>
      <c r="O41" s="111"/>
      <c r="P41" s="111"/>
      <c r="Q41" s="111"/>
      <c r="R41" s="111"/>
      <c r="AH41" s="29"/>
      <c r="AI41" s="29"/>
      <c r="AJ41" s="29"/>
      <c r="AK41" s="29"/>
    </row>
    <row r="42" spans="2:37" ht="13.5" hidden="1">
      <c r="B42" s="45" t="s">
        <v>19</v>
      </c>
      <c r="C42" s="48">
        <v>5974.115067348691</v>
      </c>
      <c r="D42" s="60"/>
      <c r="E42" s="51">
        <v>23477</v>
      </c>
      <c r="F42" s="62"/>
      <c r="G42" s="51">
        <v>964.600072090685</v>
      </c>
      <c r="H42" s="62"/>
      <c r="I42" s="51">
        <v>1818</v>
      </c>
      <c r="J42" s="64"/>
      <c r="K42" s="54">
        <v>0.25446671496991485</v>
      </c>
      <c r="L42" s="62"/>
      <c r="M42" s="57">
        <v>0.5305830979596727</v>
      </c>
      <c r="N42" s="67"/>
      <c r="O42" s="111"/>
      <c r="P42" s="111"/>
      <c r="Q42" s="111"/>
      <c r="R42" s="111"/>
      <c r="AH42" s="29"/>
      <c r="AI42" s="29"/>
      <c r="AJ42" s="29"/>
      <c r="AK42" s="29"/>
    </row>
    <row r="43" spans="2:37" ht="13.5" hidden="1">
      <c r="B43" s="45" t="s">
        <v>54</v>
      </c>
      <c r="C43" s="48">
        <v>4707.52548567126</v>
      </c>
      <c r="D43" s="60"/>
      <c r="E43" s="51">
        <v>10020</v>
      </c>
      <c r="F43" s="62"/>
      <c r="G43" s="51">
        <v>2218.4026547383896</v>
      </c>
      <c r="H43" s="62"/>
      <c r="I43" s="51">
        <v>4251</v>
      </c>
      <c r="J43" s="64"/>
      <c r="K43" s="54">
        <v>0.4698129227216826</v>
      </c>
      <c r="L43" s="62"/>
      <c r="M43" s="57">
        <v>0.5218543059840954</v>
      </c>
      <c r="N43" s="67"/>
      <c r="O43" s="111"/>
      <c r="P43" s="111"/>
      <c r="Q43" s="111"/>
      <c r="R43" s="111"/>
      <c r="AH43" s="29"/>
      <c r="AI43" s="29"/>
      <c r="AJ43" s="29"/>
      <c r="AK43" s="29"/>
    </row>
    <row r="44" spans="2:37" ht="13.5" hidden="1">
      <c r="B44" s="45" t="s">
        <v>17</v>
      </c>
      <c r="C44" s="48">
        <v>6334.62970393887</v>
      </c>
      <c r="D44" s="60"/>
      <c r="E44" s="51">
        <v>16039</v>
      </c>
      <c r="F44" s="62"/>
      <c r="G44" s="51">
        <v>632.576405870584</v>
      </c>
      <c r="H44" s="62"/>
      <c r="I44" s="51">
        <v>1057</v>
      </c>
      <c r="J44" s="64"/>
      <c r="K44" s="54">
        <v>0.3949516618204919</v>
      </c>
      <c r="L44" s="62"/>
      <c r="M44" s="57">
        <v>0.5984639601424636</v>
      </c>
      <c r="N44" s="67"/>
      <c r="O44" s="111"/>
      <c r="P44" s="111"/>
      <c r="Q44" s="111"/>
      <c r="R44" s="111"/>
      <c r="AH44" s="29"/>
      <c r="AI44" s="29"/>
      <c r="AJ44" s="29"/>
      <c r="AK44" s="29"/>
    </row>
    <row r="45" spans="2:37" ht="13.5" hidden="1">
      <c r="B45" s="45" t="s">
        <v>18</v>
      </c>
      <c r="C45" s="48">
        <v>5791.5033931574</v>
      </c>
      <c r="D45" s="60"/>
      <c r="E45" s="51">
        <v>16059</v>
      </c>
      <c r="F45" s="62"/>
      <c r="G45" s="51">
        <v>500.62752266398</v>
      </c>
      <c r="H45" s="62"/>
      <c r="I45" s="51">
        <v>771</v>
      </c>
      <c r="J45" s="64"/>
      <c r="K45" s="54">
        <v>0.3606391053712809</v>
      </c>
      <c r="L45" s="62"/>
      <c r="M45" s="57">
        <v>0.6493223380855772</v>
      </c>
      <c r="N45" s="67"/>
      <c r="O45" s="111"/>
      <c r="P45" s="111"/>
      <c r="Q45" s="111"/>
      <c r="R45" s="111"/>
      <c r="AH45" s="29"/>
      <c r="AI45" s="29"/>
      <c r="AJ45" s="29"/>
      <c r="AK45" s="29"/>
    </row>
    <row r="46" spans="2:37" ht="13.5" hidden="1">
      <c r="B46" s="45" t="s">
        <v>21</v>
      </c>
      <c r="C46" s="48">
        <v>6032.3668186943805</v>
      </c>
      <c r="D46" s="60"/>
      <c r="E46" s="51">
        <v>7608</v>
      </c>
      <c r="F46" s="62"/>
      <c r="G46" s="51">
        <v>1235.14758205348</v>
      </c>
      <c r="H46" s="62"/>
      <c r="I46" s="51">
        <v>3613</v>
      </c>
      <c r="J46" s="64"/>
      <c r="K46" s="54">
        <v>0.7928978468315432</v>
      </c>
      <c r="L46" s="62"/>
      <c r="M46" s="57">
        <v>0.341862048727783</v>
      </c>
      <c r="N46" s="67"/>
      <c r="O46" s="111"/>
      <c r="P46" s="111"/>
      <c r="Q46" s="111"/>
      <c r="R46" s="111"/>
      <c r="AH46" s="29"/>
      <c r="AI46" s="29"/>
      <c r="AJ46" s="29"/>
      <c r="AK46" s="29"/>
    </row>
    <row r="47" spans="2:37" ht="13.5" hidden="1">
      <c r="B47" s="45" t="s">
        <v>90</v>
      </c>
      <c r="C47" s="48">
        <v>7386.275514560971</v>
      </c>
      <c r="D47" s="60"/>
      <c r="E47" s="51">
        <v>30930</v>
      </c>
      <c r="F47" s="62"/>
      <c r="G47" s="51">
        <v>468.254587368108</v>
      </c>
      <c r="H47" s="62"/>
      <c r="I47" s="51">
        <v>1627</v>
      </c>
      <c r="J47" s="64"/>
      <c r="K47" s="54">
        <v>0.23880619187070712</v>
      </c>
      <c r="L47" s="62"/>
      <c r="M47" s="57">
        <v>0.28780245074868344</v>
      </c>
      <c r="N47" s="67"/>
      <c r="O47" s="111"/>
      <c r="P47" s="111"/>
      <c r="Q47" s="111"/>
      <c r="R47" s="111"/>
      <c r="AH47" s="29"/>
      <c r="AI47" s="29"/>
      <c r="AJ47" s="29"/>
      <c r="AK47" s="29"/>
    </row>
    <row r="48" spans="2:37" ht="13.5" hidden="1">
      <c r="B48" s="45" t="s">
        <v>64</v>
      </c>
      <c r="C48" s="48">
        <v>7122.375771696621</v>
      </c>
      <c r="D48" s="60"/>
      <c r="E48" s="51">
        <v>26043</v>
      </c>
      <c r="F48" s="62"/>
      <c r="G48" s="51">
        <v>128.335653954604</v>
      </c>
      <c r="H48" s="62"/>
      <c r="I48" s="51">
        <v>753</v>
      </c>
      <c r="J48" s="64"/>
      <c r="K48" s="54">
        <v>0.2734852271895181</v>
      </c>
      <c r="L48" s="62"/>
      <c r="M48" s="57">
        <v>0.17043247537132006</v>
      </c>
      <c r="N48" s="67"/>
      <c r="O48" s="111"/>
      <c r="P48" s="111"/>
      <c r="Q48" s="111"/>
      <c r="R48" s="111"/>
      <c r="AH48" s="29"/>
      <c r="AI48" s="29"/>
      <c r="AJ48" s="29"/>
      <c r="AK48" s="29"/>
    </row>
    <row r="49" spans="2:37" ht="14.25" hidden="1" thickBot="1">
      <c r="B49" s="45" t="s">
        <v>61</v>
      </c>
      <c r="C49" s="48">
        <v>37350.86158558552</v>
      </c>
      <c r="D49" s="60"/>
      <c r="E49" s="51">
        <v>98534</v>
      </c>
      <c r="F49" s="62"/>
      <c r="G49" s="51">
        <v>15360.91562531724</v>
      </c>
      <c r="H49" s="62"/>
      <c r="I49" s="51">
        <v>35924</v>
      </c>
      <c r="J49" s="64"/>
      <c r="K49" s="54">
        <v>0.37906571930080496</v>
      </c>
      <c r="L49" s="62"/>
      <c r="M49" s="57">
        <v>0.4275948008383599</v>
      </c>
      <c r="N49" s="67"/>
      <c r="O49" s="111"/>
      <c r="P49" s="111"/>
      <c r="Q49" s="111"/>
      <c r="R49" s="111"/>
      <c r="AH49" s="29"/>
      <c r="AI49" s="29"/>
      <c r="AJ49" s="29"/>
      <c r="AK49" s="29"/>
    </row>
    <row r="50" spans="2:37" ht="14.25" hidden="1" thickBot="1">
      <c r="B50" s="46" t="s">
        <v>63</v>
      </c>
      <c r="C50" s="49">
        <v>465846.4956739158</v>
      </c>
      <c r="D50" s="61"/>
      <c r="E50" s="52">
        <v>2098608</v>
      </c>
      <c r="F50" s="61"/>
      <c r="G50" s="52">
        <v>76332.90388904024</v>
      </c>
      <c r="H50" s="61"/>
      <c r="I50" s="52">
        <v>197667</v>
      </c>
      <c r="J50" s="65"/>
      <c r="K50" s="55">
        <v>0.22197880484297963</v>
      </c>
      <c r="L50" s="61"/>
      <c r="M50" s="58">
        <v>0.3861691829644819</v>
      </c>
      <c r="N50" s="68"/>
      <c r="O50" s="111"/>
      <c r="P50" s="111"/>
      <c r="Q50" s="111"/>
      <c r="R50" s="111"/>
      <c r="AH50" s="29"/>
      <c r="AI50" s="29"/>
      <c r="AJ50" s="29"/>
      <c r="AK50" s="29"/>
    </row>
    <row r="51" s="111" customFormat="1" ht="12.75"/>
    <row r="52" s="111" customFormat="1" ht="12.75"/>
    <row r="53" s="111" customFormat="1" ht="12.75"/>
    <row r="54" s="111" customFormat="1" ht="12.75"/>
    <row r="55" s="111" customFormat="1" ht="12.75"/>
    <row r="56" s="111" customFormat="1" ht="12.75"/>
    <row r="57" s="111" customFormat="1" ht="12.75"/>
    <row r="58" s="111" customFormat="1" ht="12.75"/>
    <row r="59" s="111" customFormat="1" ht="12.75"/>
    <row r="60" s="111" customFormat="1" ht="12.75"/>
    <row r="61" s="111" customFormat="1" ht="12.75"/>
    <row r="62" s="111" customFormat="1" ht="12.75"/>
    <row r="63" s="111" customFormat="1" ht="12.75"/>
    <row r="64" s="111" customFormat="1" ht="12.75"/>
    <row r="65" s="111" customFormat="1" ht="12.75"/>
    <row r="66" s="111" customFormat="1" ht="12.75"/>
    <row r="67" s="111" customFormat="1" ht="12.75"/>
    <row r="68" s="111" customFormat="1" ht="12.75"/>
    <row r="69" s="111" customFormat="1" ht="12.75"/>
    <row r="70" s="111" customFormat="1" ht="12.75"/>
    <row r="71" s="111" customFormat="1" ht="12.75"/>
    <row r="72" s="111" customFormat="1" ht="12.75"/>
    <row r="73" s="111" customFormat="1" ht="12.75"/>
    <row r="74" s="111" customFormat="1" ht="12.75"/>
    <row r="75" s="111" customFormat="1" ht="12.75"/>
    <row r="76" s="111" customFormat="1" ht="12.75"/>
    <row r="77" s="111" customFormat="1" ht="12.75"/>
    <row r="78" s="111" customFormat="1" ht="12.75"/>
    <row r="79" s="111" customFormat="1" ht="12.75"/>
    <row r="80" s="111" customFormat="1" ht="12.75"/>
    <row r="81" s="111" customFormat="1" ht="12.75"/>
    <row r="82" s="111" customFormat="1" ht="12.75"/>
    <row r="83" s="111" customFormat="1" ht="12.75"/>
    <row r="84" s="111" customFormat="1" ht="12.75"/>
    <row r="85" s="111" customFormat="1" ht="12.75"/>
    <row r="86" s="111" customFormat="1" ht="12.75"/>
    <row r="87" s="111" customFormat="1" ht="12.75"/>
    <row r="88" s="111" customFormat="1" ht="12.75"/>
    <row r="89" s="111" customFormat="1" ht="12.75"/>
    <row r="90" s="111" customFormat="1" ht="12.75"/>
    <row r="91" s="111" customFormat="1" ht="12.75"/>
    <row r="92" s="111" customFormat="1" ht="12.75"/>
    <row r="93" s="111" customFormat="1" ht="12.75"/>
    <row r="94" s="111" customFormat="1" ht="12.75"/>
    <row r="95" s="111" customFormat="1" ht="12.75"/>
    <row r="96" s="111" customFormat="1" ht="12.75"/>
    <row r="97" s="111" customFormat="1" ht="12.75"/>
    <row r="98" s="111" customFormat="1" ht="12.75"/>
    <row r="99" s="111" customFormat="1" ht="12.75"/>
    <row r="100" s="111" customFormat="1" ht="12.75"/>
    <row r="101" s="111" customFormat="1" ht="12.75"/>
    <row r="102" s="111" customFormat="1" ht="12.75"/>
    <row r="103" s="111" customFormat="1" ht="12.75"/>
    <row r="104" s="111" customFormat="1" ht="12.75"/>
    <row r="105" s="111" customFormat="1" ht="12.75"/>
    <row r="106" s="111" customFormat="1" ht="12.75"/>
    <row r="107" s="111" customFormat="1" ht="12.75"/>
    <row r="108" s="111" customFormat="1" ht="12.75"/>
    <row r="109" s="111" customFormat="1" ht="12.75"/>
    <row r="110" s="111" customFormat="1" ht="12.75"/>
    <row r="111" s="111" customFormat="1" ht="12.75"/>
    <row r="112" s="111" customFormat="1" ht="12.75"/>
    <row r="113" s="111" customFormat="1" ht="12.75"/>
    <row r="114" s="111" customFormat="1" ht="12.75"/>
    <row r="115" s="111" customFormat="1" ht="12.75"/>
    <row r="116" s="111" customFormat="1" ht="12.75"/>
    <row r="117" s="111" customFormat="1" ht="12.75"/>
    <row r="118" s="111" customFormat="1" ht="12.75"/>
    <row r="119" s="111" customFormat="1" ht="12.75"/>
    <row r="120" s="111" customFormat="1" ht="12.75"/>
    <row r="121" s="111" customFormat="1" ht="12.75"/>
    <row r="122" s="111" customFormat="1" ht="12.75"/>
    <row r="123" s="111" customFormat="1" ht="12.75"/>
    <row r="124" s="111" customFormat="1" ht="12.75"/>
    <row r="125" s="111" customFormat="1" ht="12.75"/>
    <row r="126" s="111" customFormat="1" ht="12.75"/>
    <row r="127" s="111" customFormat="1" ht="12.75"/>
    <row r="128" s="111" customFormat="1" ht="12.75"/>
    <row r="129" s="111" customFormat="1" ht="12.75"/>
    <row r="130" s="111" customFormat="1" ht="12.75"/>
    <row r="131" s="111" customFormat="1" ht="12.75"/>
    <row r="132" s="111" customFormat="1" ht="12.75"/>
    <row r="133" s="111" customFormat="1" ht="12.75"/>
    <row r="134" s="111" customFormat="1" ht="12.75"/>
    <row r="135" s="111" customFormat="1" ht="12.75"/>
    <row r="136" s="111" customFormat="1" ht="12.75"/>
    <row r="137" s="111" customFormat="1" ht="12.75"/>
    <row r="138" s="111" customFormat="1" ht="12.75"/>
    <row r="139" s="111" customFormat="1" ht="12.75"/>
    <row r="140" s="111" customFormat="1" ht="12.75"/>
    <row r="141" s="111" customFormat="1" ht="12.75"/>
    <row r="142" s="111" customFormat="1" ht="12.75"/>
    <row r="143" s="111" customFormat="1" ht="12.75"/>
    <row r="144" s="111" customFormat="1" ht="12.75"/>
    <row r="145" s="111" customFormat="1" ht="12.75"/>
    <row r="146" s="111" customFormat="1" ht="12.75"/>
    <row r="147" s="111" customFormat="1" ht="12.75"/>
    <row r="148" s="111" customFormat="1" ht="12.75"/>
    <row r="149" s="111" customFormat="1" ht="12.75"/>
    <row r="150" s="111" customFormat="1" ht="12.75"/>
    <row r="151" s="111" customFormat="1" ht="12.75"/>
    <row r="152" s="111" customFormat="1" ht="12.75"/>
    <row r="153" s="111" customFormat="1" ht="12.75"/>
    <row r="154" s="111" customFormat="1" ht="12.75"/>
    <row r="155" s="111" customFormat="1" ht="12.75"/>
    <row r="156" s="111" customFormat="1" ht="12.75"/>
    <row r="157" s="111" customFormat="1" ht="12.75"/>
    <row r="158" s="111" customFormat="1" ht="12.75"/>
    <row r="159" s="111" customFormat="1" ht="12.75"/>
    <row r="160" s="111" customFormat="1" ht="12.75"/>
    <row r="161" s="111" customFormat="1" ht="12.75"/>
    <row r="162" s="111" customFormat="1" ht="12.75"/>
    <row r="163" s="111" customFormat="1" ht="12.75"/>
    <row r="164" s="111" customFormat="1" ht="12.75"/>
    <row r="165" s="111" customFormat="1" ht="12.75"/>
    <row r="166" s="111" customFormat="1" ht="12.75"/>
    <row r="167" s="111" customFormat="1" ht="12.75"/>
    <row r="168" s="111" customFormat="1" ht="12.75"/>
    <row r="169" s="111" customFormat="1" ht="12.75"/>
    <row r="170" s="111" customFormat="1" ht="12.75"/>
    <row r="171" s="111" customFormat="1" ht="12.75"/>
    <row r="172" s="111" customFormat="1" ht="12.75"/>
    <row r="173" s="111" customFormat="1" ht="12.75"/>
    <row r="174" s="111" customFormat="1" ht="12.75"/>
    <row r="175" s="111" customFormat="1" ht="12.75"/>
    <row r="176" s="111" customFormat="1" ht="12.75"/>
    <row r="177" s="111" customFormat="1" ht="12.75"/>
    <row r="178" s="111" customFormat="1" ht="12.75"/>
    <row r="179" s="111" customFormat="1" ht="12.75"/>
    <row r="180" s="111" customFormat="1" ht="12.75"/>
    <row r="181" s="111" customFormat="1" ht="12.75"/>
    <row r="182" s="111" customFormat="1" ht="12.75"/>
    <row r="183" s="111" customFormat="1" ht="12.75"/>
    <row r="184" s="111" customFormat="1" ht="12.75"/>
    <row r="185" s="111" customFormat="1" ht="12.75"/>
    <row r="186" s="111" customFormat="1" ht="12.75"/>
    <row r="187" s="111" customFormat="1" ht="12.75"/>
    <row r="188" s="111" customFormat="1" ht="12.75"/>
    <row r="189" s="111" customFormat="1" ht="12.75"/>
    <row r="190" s="111" customFormat="1" ht="12.75"/>
    <row r="191" s="111" customFormat="1" ht="12.75"/>
    <row r="192" s="111" customFormat="1" ht="12.75"/>
    <row r="193" s="111" customFormat="1" ht="12.75"/>
    <row r="194" s="111" customFormat="1" ht="12.75"/>
    <row r="195" s="111" customFormat="1" ht="12.75"/>
    <row r="196" s="111" customFormat="1" ht="12.75"/>
    <row r="197" s="111" customFormat="1" ht="12.75"/>
    <row r="198" s="111" customFormat="1" ht="12.75"/>
    <row r="199" s="111" customFormat="1" ht="12.75"/>
    <row r="200" s="111" customFormat="1" ht="12.75"/>
    <row r="201" s="111" customFormat="1" ht="12.75"/>
    <row r="202" s="111" customFormat="1" ht="12.75"/>
    <row r="203" s="111" customFormat="1" ht="12.75"/>
    <row r="204" s="111" customFormat="1" ht="12.75"/>
    <row r="205" s="111" customFormat="1" ht="12.75"/>
    <row r="206" s="111" customFormat="1" ht="12.75"/>
    <row r="207" s="111" customFormat="1" ht="12.75"/>
    <row r="208" s="111" customFormat="1" ht="12.75"/>
    <row r="209" s="111" customFormat="1" ht="12.75"/>
    <row r="210" s="111" customFormat="1" ht="12.75"/>
    <row r="211" s="111" customFormat="1" ht="12.75"/>
    <row r="212" s="111" customFormat="1" ht="12.75"/>
    <row r="213" s="111" customFormat="1" ht="12.75"/>
    <row r="214" s="111" customFormat="1" ht="12.75"/>
    <row r="215" s="111" customFormat="1" ht="12.75"/>
    <row r="216" s="111" customFormat="1" ht="12.75"/>
    <row r="217" s="111" customFormat="1" ht="12.75"/>
    <row r="218" s="111" customFormat="1" ht="12.75"/>
    <row r="219" s="111" customFormat="1" ht="12.75"/>
    <row r="220" s="111" customFormat="1" ht="12.75"/>
    <row r="221" s="111" customFormat="1" ht="12.75"/>
    <row r="222" s="111" customFormat="1" ht="12.75"/>
    <row r="223" s="111" customFormat="1" ht="12.75"/>
    <row r="224" s="111" customFormat="1" ht="12.75"/>
    <row r="225" s="111" customFormat="1" ht="12.75"/>
    <row r="226" s="111" customFormat="1" ht="12.75"/>
    <row r="227" s="111" customFormat="1" ht="12.75"/>
    <row r="228" s="111" customFormat="1" ht="12.75"/>
    <row r="229" s="111" customFormat="1" ht="12.75"/>
    <row r="230" s="111" customFormat="1" ht="12.75"/>
    <row r="231" s="111" customFormat="1" ht="12.75"/>
    <row r="232" s="111" customFormat="1" ht="12.75"/>
    <row r="233" s="111" customFormat="1" ht="12.75"/>
    <row r="234" s="111" customFormat="1" ht="12.75"/>
    <row r="235" s="111" customFormat="1" ht="12.75"/>
    <row r="236" s="111" customFormat="1" ht="12.75"/>
    <row r="237" s="111" customFormat="1" ht="12.75"/>
    <row r="238" s="111" customFormat="1" ht="12.75"/>
    <row r="239" s="111" customFormat="1" ht="12.75"/>
    <row r="240" s="111" customFormat="1" ht="12.75"/>
    <row r="241" s="111" customFormat="1" ht="12.75"/>
    <row r="242" s="111" customFormat="1" ht="12.75"/>
    <row r="243" s="111" customFormat="1" ht="12.75"/>
    <row r="244" s="111" customFormat="1" ht="12.75"/>
    <row r="245" s="111" customFormat="1" ht="12.75"/>
    <row r="246" s="111" customFormat="1" ht="12.75"/>
    <row r="247" s="111" customFormat="1" ht="12.75"/>
    <row r="248" s="111" customFormat="1" ht="12.75"/>
    <row r="249" s="111" customFormat="1" ht="12.75"/>
    <row r="250" s="111" customFormat="1" ht="12.75"/>
    <row r="251" s="111" customFormat="1" ht="12.75"/>
    <row r="252" s="111" customFormat="1" ht="12.75"/>
    <row r="253" s="111" customFormat="1" ht="12.75"/>
    <row r="254" s="111" customFormat="1" ht="12.75"/>
    <row r="255" s="111" customFormat="1" ht="12.75"/>
    <row r="256" s="111" customFormat="1" ht="12.75"/>
    <row r="257" s="111" customFormat="1" ht="12.75"/>
    <row r="258" s="111" customFormat="1" ht="12.75"/>
    <row r="259" s="111" customFormat="1" ht="12.75"/>
    <row r="260" s="111" customFormat="1" ht="12.75"/>
    <row r="261" s="111" customFormat="1" ht="12.75"/>
    <row r="262" s="111" customFormat="1" ht="12.75"/>
    <row r="263" s="111" customFormat="1" ht="12.75"/>
    <row r="264" s="111" customFormat="1" ht="12.75"/>
    <row r="265" s="111" customFormat="1" ht="12.75"/>
    <row r="266" s="111" customFormat="1" ht="12.75"/>
    <row r="267" s="111" customFormat="1" ht="12.75"/>
    <row r="268" s="111" customFormat="1" ht="12.75"/>
    <row r="269" s="111" customFormat="1" ht="12.75"/>
    <row r="270" s="111" customFormat="1" ht="12.75"/>
    <row r="271" s="111" customFormat="1" ht="12.75"/>
    <row r="272" s="111" customFormat="1" ht="12.75"/>
    <row r="273" s="111" customFormat="1" ht="12.75"/>
    <row r="274" s="111" customFormat="1" ht="12.75"/>
    <row r="275" s="111" customFormat="1" ht="12.75"/>
    <row r="276" s="111" customFormat="1" ht="12.75"/>
    <row r="277" s="111" customFormat="1" ht="12.75"/>
    <row r="278" s="111" customFormat="1" ht="12.75"/>
    <row r="279" s="111" customFormat="1" ht="12.75"/>
    <row r="280" s="111" customFormat="1" ht="12.75"/>
    <row r="281" s="111" customFormat="1" ht="12.75"/>
    <row r="282" s="111" customFormat="1" ht="12.75"/>
    <row r="283" s="111" customFormat="1" ht="12.75"/>
    <row r="284" s="111" customFormat="1" ht="12.75"/>
    <row r="285" s="111" customFormat="1" ht="12.75"/>
    <row r="286" s="111" customFormat="1" ht="12.75"/>
    <row r="287" s="111" customFormat="1" ht="12.75"/>
    <row r="288" s="111" customFormat="1" ht="12.75"/>
    <row r="289" s="111" customFormat="1" ht="12.75"/>
    <row r="290" s="111" customFormat="1" ht="12.75"/>
    <row r="291" s="111" customFormat="1" ht="12.75"/>
    <row r="292" s="111" customFormat="1" ht="12.75"/>
    <row r="293" s="111" customFormat="1" ht="12.75"/>
    <row r="294" s="111" customFormat="1" ht="12.75"/>
    <row r="295" s="111" customFormat="1" ht="12.75"/>
    <row r="296" s="111" customFormat="1" ht="12.75"/>
    <row r="297" s="111" customFormat="1" ht="12.75"/>
    <row r="298" s="111" customFormat="1" ht="12.75"/>
    <row r="299" s="111" customFormat="1" ht="12.75"/>
    <row r="300" s="111" customFormat="1" ht="12.75"/>
    <row r="301" s="111" customFormat="1" ht="12.75"/>
    <row r="302" s="111" customFormat="1" ht="12.75"/>
    <row r="303" s="111" customFormat="1" ht="12.75"/>
    <row r="304" s="111" customFormat="1" ht="12.75"/>
    <row r="305" s="111" customFormat="1" ht="12.75"/>
    <row r="306" s="111" customFormat="1" ht="12.75"/>
    <row r="307" s="111" customFormat="1" ht="12.75"/>
    <row r="308" s="111" customFormat="1" ht="12.75"/>
    <row r="309" s="111" customFormat="1" ht="12.75"/>
    <row r="310" s="111" customFormat="1" ht="12.75"/>
    <row r="311" s="111" customFormat="1" ht="12.75"/>
    <row r="312" s="111" customFormat="1" ht="12.75"/>
    <row r="313" s="111" customFormat="1" ht="12.75"/>
    <row r="314" s="111" customFormat="1" ht="12.75"/>
    <row r="315" s="111" customFormat="1" ht="12.75"/>
    <row r="316" s="111" customFormat="1" ht="12.75"/>
    <row r="317" s="111" customFormat="1" ht="12.75"/>
    <row r="318" s="111" customFormat="1" ht="12.75"/>
    <row r="319" s="111" customFormat="1" ht="12.75"/>
    <row r="320" s="111" customFormat="1" ht="12.75"/>
    <row r="321" s="111" customFormat="1" ht="12.75"/>
    <row r="322" s="111" customFormat="1" ht="12.75"/>
    <row r="323" s="111" customFormat="1" ht="12.75"/>
    <row r="324" s="111" customFormat="1" ht="12.75"/>
    <row r="325" s="111" customFormat="1" ht="12.75"/>
    <row r="326" s="111" customFormat="1" ht="12.75"/>
    <row r="327" s="111" customFormat="1" ht="12.75"/>
    <row r="328" s="111" customFormat="1" ht="12.75"/>
    <row r="329" s="111" customFormat="1" ht="12.75"/>
    <row r="330" s="111" customFormat="1" ht="12.75"/>
    <row r="331" s="111" customFormat="1" ht="12.75"/>
    <row r="332" s="111" customFormat="1" ht="12.75"/>
    <row r="333" s="111" customFormat="1" ht="12.75"/>
    <row r="334" s="111" customFormat="1" ht="12.75"/>
    <row r="335" s="111" customFormat="1" ht="12.75"/>
    <row r="336" s="111" customFormat="1" ht="12.75"/>
    <row r="337" s="111" customFormat="1" ht="12.75"/>
    <row r="338" s="111" customFormat="1" ht="12.75"/>
    <row r="339" s="111" customFormat="1" ht="12.75"/>
    <row r="340" s="111" customFormat="1" ht="12.75"/>
    <row r="341" s="111" customFormat="1" ht="12.75"/>
    <row r="342" s="111" customFormat="1" ht="12.75"/>
    <row r="343" s="111" customFormat="1" ht="12.75"/>
    <row r="344" s="111" customFormat="1" ht="12.75"/>
    <row r="345" s="111" customFormat="1" ht="12.75"/>
    <row r="346" s="111" customFormat="1" ht="12.75"/>
    <row r="347" s="111" customFormat="1" ht="12.75"/>
    <row r="348" s="111" customFormat="1" ht="12.75"/>
    <row r="349" s="111" customFormat="1" ht="12.75"/>
    <row r="350" s="111" customFormat="1" ht="12.75"/>
    <row r="351" s="111" customFormat="1" ht="12.75"/>
    <row r="352" s="111" customFormat="1" ht="12.75"/>
    <row r="353" s="111" customFormat="1" ht="12.75"/>
    <row r="354" s="111" customFormat="1" ht="12.75"/>
    <row r="355" s="111" customFormat="1" ht="12.75"/>
    <row r="356" s="111" customFormat="1" ht="12.75"/>
    <row r="357" s="111" customFormat="1" ht="12.75"/>
    <row r="358" s="111" customFormat="1" ht="12.75"/>
    <row r="359" s="111" customFormat="1" ht="12.75"/>
    <row r="360" s="111" customFormat="1" ht="12.75"/>
    <row r="361" s="111" customFormat="1" ht="12.75"/>
    <row r="362" s="111" customFormat="1" ht="12.75"/>
    <row r="363" s="111" customFormat="1" ht="12.75"/>
    <row r="364" s="111" customFormat="1" ht="12.75"/>
    <row r="365" s="111" customFormat="1" ht="12.75"/>
    <row r="366" s="111" customFormat="1" ht="12.75"/>
    <row r="367" s="111" customFormat="1" ht="12.75"/>
    <row r="368" s="111" customFormat="1" ht="12.75"/>
    <row r="369" s="111" customFormat="1" ht="12.75"/>
    <row r="370" s="111" customFormat="1" ht="12.75"/>
    <row r="371" s="111" customFormat="1" ht="12.75"/>
    <row r="372" s="111" customFormat="1" ht="12.75"/>
    <row r="373" s="111" customFormat="1" ht="12.75"/>
    <row r="374" s="111" customFormat="1" ht="12.75"/>
    <row r="375" s="111" customFormat="1" ht="12.75"/>
    <row r="376" s="111" customFormat="1" ht="12.75"/>
    <row r="377" s="111" customFormat="1" ht="12.75"/>
    <row r="378" s="111" customFormat="1" ht="12.75"/>
    <row r="379" s="111" customFormat="1" ht="12.75"/>
    <row r="380" s="111" customFormat="1" ht="12.75"/>
    <row r="381" s="111" customFormat="1" ht="12.75"/>
    <row r="382" s="111" customFormat="1" ht="12.75"/>
    <row r="383" s="111" customFormat="1" ht="12.75"/>
    <row r="384" s="111" customFormat="1" ht="12.75"/>
    <row r="385" s="111" customFormat="1" ht="12.75"/>
    <row r="386" s="111" customFormat="1" ht="12.75"/>
    <row r="387" s="111" customFormat="1" ht="12.75"/>
    <row r="388" s="111" customFormat="1" ht="12.75"/>
    <row r="389" s="111" customFormat="1" ht="12.75"/>
    <row r="390" s="111" customFormat="1" ht="12.75"/>
    <row r="391" s="111" customFormat="1" ht="12.75"/>
    <row r="392" s="111" customFormat="1" ht="12.75"/>
    <row r="393" s="111" customFormat="1" ht="12.75"/>
    <row r="394" s="111" customFormat="1" ht="12.75"/>
    <row r="395" s="111" customFormat="1" ht="12.75"/>
    <row r="396" s="111" customFormat="1" ht="12.75"/>
    <row r="397" s="111" customFormat="1" ht="12.75"/>
    <row r="398" s="111" customFormat="1" ht="12.75"/>
    <row r="399" s="111" customFormat="1" ht="12.75"/>
    <row r="400" s="111" customFormat="1" ht="12.75"/>
    <row r="401" s="111" customFormat="1" ht="12.75"/>
    <row r="402" s="111" customFormat="1" ht="12.75"/>
    <row r="403" s="111" customFormat="1" ht="12.75"/>
    <row r="404" s="111" customFormat="1" ht="12.75"/>
    <row r="405" s="111" customFormat="1" ht="12.75"/>
    <row r="406" s="111" customFormat="1" ht="12.75"/>
    <row r="407" s="111" customFormat="1" ht="12.75"/>
    <row r="408" s="111" customFormat="1" ht="12.75"/>
    <row r="409" s="111" customFormat="1" ht="12.75"/>
    <row r="410" s="111" customFormat="1" ht="12.75"/>
    <row r="411" s="111" customFormat="1" ht="12.75"/>
    <row r="412" s="111" customFormat="1" ht="12.75"/>
    <row r="413" s="111" customFormat="1" ht="12.75"/>
    <row r="414" s="111" customFormat="1" ht="12.75"/>
    <row r="415" s="111" customFormat="1" ht="12.75"/>
    <row r="416" s="111" customFormat="1" ht="12.75"/>
    <row r="417" s="111" customFormat="1" ht="12.75"/>
    <row r="418" s="111" customFormat="1" ht="12.75"/>
    <row r="419" s="111" customFormat="1" ht="12.75"/>
    <row r="420" s="111" customFormat="1" ht="12.75"/>
    <row r="421" s="111" customFormat="1" ht="12.75"/>
    <row r="422" s="111" customFormat="1" ht="12.75"/>
    <row r="423" s="111" customFormat="1" ht="12.75"/>
    <row r="424" s="111" customFormat="1" ht="12.75"/>
    <row r="425" s="111" customFormat="1" ht="12.75"/>
    <row r="426" s="111" customFormat="1" ht="12.75"/>
    <row r="427" s="111" customFormat="1" ht="12.75"/>
    <row r="428" s="111" customFormat="1" ht="12.75"/>
    <row r="429" s="111" customFormat="1" ht="12.75"/>
    <row r="430" s="111" customFormat="1" ht="12.75"/>
    <row r="431" s="111" customFormat="1" ht="12.75"/>
    <row r="432" s="111" customFormat="1" ht="12.75"/>
    <row r="433" s="111" customFormat="1" ht="12.75"/>
    <row r="434" s="111" customFormat="1" ht="12.75"/>
    <row r="435" s="111" customFormat="1" ht="12.75"/>
    <row r="436" s="111" customFormat="1" ht="12.75"/>
    <row r="437" s="111" customFormat="1" ht="12.75"/>
    <row r="438" s="111" customFormat="1" ht="12.75"/>
    <row r="439" s="111" customFormat="1" ht="12.75"/>
    <row r="440" s="111" customFormat="1" ht="12.75"/>
    <row r="441" s="111" customFormat="1" ht="12.75"/>
    <row r="442" s="111" customFormat="1" ht="12.75"/>
    <row r="443" s="111" customFormat="1" ht="12.75"/>
    <row r="444" s="111" customFormat="1" ht="12.75"/>
    <row r="445" s="111" customFormat="1" ht="12.75"/>
    <row r="446" s="111" customFormat="1" ht="12.75"/>
    <row r="447" s="111" customFormat="1" ht="12.75"/>
    <row r="448" s="111" customFormat="1" ht="12.75"/>
    <row r="449" s="111" customFormat="1" ht="12.75"/>
    <row r="450" s="111" customFormat="1" ht="12.75"/>
    <row r="451" s="111" customFormat="1" ht="12.75"/>
    <row r="452" s="111" customFormat="1" ht="12.75"/>
    <row r="453" s="111" customFormat="1" ht="12.75"/>
    <row r="454" s="111" customFormat="1" ht="12.75"/>
    <row r="455" s="111" customFormat="1" ht="12.75"/>
    <row r="456" s="111" customFormat="1" ht="12.75"/>
    <row r="457" s="111" customFormat="1" ht="12.75"/>
    <row r="458" s="111" customFormat="1" ht="12.75"/>
    <row r="459" s="111" customFormat="1" ht="12.75"/>
    <row r="460" s="111" customFormat="1" ht="12.75"/>
    <row r="461" s="111" customFormat="1" ht="12.75"/>
    <row r="462" s="111" customFormat="1" ht="12.75"/>
    <row r="463" s="111" customFormat="1" ht="12.75"/>
    <row r="464" s="111" customFormat="1" ht="12.75"/>
    <row r="465" s="111" customFormat="1" ht="12.75"/>
    <row r="466" s="111" customFormat="1" ht="12.75"/>
    <row r="467" s="111" customFormat="1" ht="12.75"/>
    <row r="468" s="111" customFormat="1" ht="12.75"/>
    <row r="469" s="111" customFormat="1" ht="12.75"/>
    <row r="470" s="111" customFormat="1" ht="12.75"/>
    <row r="471" s="111" customFormat="1" ht="12.75"/>
    <row r="472" s="111" customFormat="1" ht="12.75"/>
    <row r="473" s="111" customFormat="1" ht="12.75"/>
    <row r="474" s="111" customFormat="1" ht="12.75"/>
    <row r="475" s="111" customFormat="1" ht="12.75"/>
    <row r="476" s="111" customFormat="1" ht="12.75"/>
    <row r="477" s="111" customFormat="1" ht="12.75"/>
    <row r="478" s="111" customFormat="1" ht="12.75"/>
    <row r="479" s="111" customFormat="1" ht="12.75"/>
    <row r="480" s="111" customFormat="1" ht="12.75"/>
    <row r="481" s="111" customFormat="1" ht="12.75"/>
    <row r="482" s="111" customFormat="1" ht="12.75"/>
    <row r="483" s="111" customFormat="1" ht="12.75"/>
    <row r="484" s="111" customFormat="1" ht="12.75"/>
    <row r="485" s="111" customFormat="1" ht="12.75"/>
    <row r="486" s="111" customFormat="1" ht="12.75"/>
    <row r="487" s="111" customFormat="1" ht="12.75"/>
    <row r="488" s="111" customFormat="1" ht="12.75"/>
    <row r="489" s="111" customFormat="1" ht="12.75"/>
    <row r="490" s="111" customFormat="1" ht="12.75"/>
    <row r="491" s="111" customFormat="1" ht="12.75"/>
    <row r="492" s="111" customFormat="1" ht="12.75"/>
    <row r="493" s="111" customFormat="1" ht="12.75"/>
    <row r="494" s="111" customFormat="1" ht="12.75"/>
    <row r="495" s="111" customFormat="1" ht="12.75"/>
    <row r="496" s="111" customFormat="1" ht="12.75"/>
    <row r="497" s="111" customFormat="1" ht="12.75"/>
    <row r="498" s="111" customFormat="1" ht="12.75"/>
    <row r="499" s="111" customFormat="1" ht="12.75"/>
    <row r="500" s="111" customFormat="1" ht="12.75"/>
    <row r="501" s="111" customFormat="1" ht="12.75"/>
    <row r="502" s="111" customFormat="1" ht="12.75"/>
    <row r="503" s="111" customFormat="1" ht="12.75"/>
    <row r="504" s="111" customFormat="1" ht="12.75"/>
    <row r="505" s="111" customFormat="1" ht="12.75"/>
    <row r="506" s="111" customFormat="1" ht="12.75"/>
    <row r="507" s="111" customFormat="1" ht="12.75"/>
    <row r="508" s="111" customFormat="1" ht="12.75"/>
    <row r="509" s="111" customFormat="1" ht="12.75"/>
    <row r="510" s="111" customFormat="1" ht="12.75"/>
    <row r="511" s="111" customFormat="1" ht="12.75"/>
    <row r="512" s="111" customFormat="1" ht="12.75"/>
    <row r="513" s="111" customFormat="1" ht="12.75"/>
    <row r="514" s="111" customFormat="1" ht="12.75"/>
    <row r="515" s="111" customFormat="1" ht="12.75"/>
    <row r="516" s="111" customFormat="1" ht="12.75"/>
    <row r="517" s="111" customFormat="1" ht="12.75"/>
    <row r="518" s="111" customFormat="1" ht="12.75"/>
    <row r="519" s="111" customFormat="1" ht="12.75"/>
    <row r="520" s="111" customFormat="1" ht="12.75"/>
    <row r="521" s="111" customFormat="1" ht="12.75"/>
    <row r="522" s="111" customFormat="1" ht="12.75"/>
    <row r="523" s="111" customFormat="1" ht="12.75"/>
    <row r="524" s="111" customFormat="1" ht="12.75"/>
    <row r="525" s="111" customFormat="1" ht="12.75"/>
    <row r="526" s="111" customFormat="1" ht="12.75"/>
    <row r="527" s="111" customFormat="1" ht="12.75"/>
    <row r="528" s="111" customFormat="1" ht="12.75"/>
    <row r="529" s="111" customFormat="1" ht="12.75"/>
    <row r="530" s="111" customFormat="1" ht="12.75"/>
    <row r="531" s="111" customFormat="1" ht="12.75"/>
    <row r="532" s="111" customFormat="1" ht="12.75"/>
    <row r="533" s="111" customFormat="1" ht="12.75"/>
    <row r="534" s="111" customFormat="1" ht="12.75"/>
    <row r="535" s="111" customFormat="1" ht="12.75"/>
    <row r="536" s="111" customFormat="1" ht="12.75"/>
    <row r="537" s="111" customFormat="1" ht="12.75"/>
    <row r="538" s="111" customFormat="1" ht="12.75"/>
    <row r="539" s="111" customFormat="1" ht="12.75"/>
    <row r="540" s="111" customFormat="1" ht="12.75"/>
    <row r="541" s="111" customFormat="1" ht="12.75"/>
    <row r="542" s="111" customFormat="1" ht="12.75"/>
    <row r="543" s="111" customFormat="1" ht="12.75"/>
    <row r="544" s="111" customFormat="1" ht="12.75"/>
    <row r="545" s="111" customFormat="1" ht="12.75"/>
    <row r="546" s="111" customFormat="1" ht="12.75"/>
    <row r="547" s="111" customFormat="1" ht="12.75"/>
    <row r="548" s="111" customFormat="1" ht="12.75"/>
    <row r="549" s="111" customFormat="1" ht="12.75"/>
    <row r="550" s="111" customFormat="1" ht="12.75"/>
    <row r="551" s="111" customFormat="1" ht="12.75"/>
    <row r="552" s="111" customFormat="1" ht="12.75"/>
    <row r="553" s="111" customFormat="1" ht="12.75"/>
    <row r="554" s="111" customFormat="1" ht="12.75"/>
    <row r="555" s="111" customFormat="1" ht="12.75"/>
    <row r="556" s="111" customFormat="1" ht="12.75"/>
    <row r="557" s="111" customFormat="1" ht="12.75"/>
    <row r="558" s="111" customFormat="1" ht="12.75"/>
    <row r="559" s="111" customFormat="1" ht="12.75"/>
    <row r="560" s="111" customFormat="1" ht="12.75"/>
    <row r="561" s="111" customFormat="1" ht="12.75"/>
    <row r="562" s="111" customFormat="1" ht="12.75"/>
    <row r="563" s="111" customFormat="1" ht="12.75"/>
    <row r="564" s="111" customFormat="1" ht="12.75"/>
    <row r="565" s="111" customFormat="1" ht="12.75"/>
    <row r="566" s="111" customFormat="1" ht="12.75"/>
    <row r="567" s="111" customFormat="1" ht="12.75"/>
    <row r="568" s="111" customFormat="1" ht="12.75"/>
    <row r="569" s="111" customFormat="1" ht="12.75"/>
    <row r="570" s="111" customFormat="1" ht="12.75"/>
    <row r="571" s="111" customFormat="1" ht="12.75"/>
    <row r="572" s="111" customFormat="1" ht="12.75"/>
    <row r="573" s="111" customFormat="1" ht="12.75"/>
    <row r="574" s="111" customFormat="1" ht="12.75"/>
    <row r="575" s="111" customFormat="1" ht="12.75"/>
    <row r="576" s="111" customFormat="1" ht="12.75"/>
    <row r="577" s="111" customFormat="1" ht="12.75"/>
    <row r="578" s="111" customFormat="1" ht="12.75"/>
    <row r="579" s="111" customFormat="1" ht="12.75"/>
    <row r="580" s="111" customFormat="1" ht="12.75"/>
    <row r="581" s="111" customFormat="1" ht="12.75"/>
    <row r="582" s="111" customFormat="1" ht="12.75"/>
    <row r="583" s="111" customFormat="1" ht="12.75"/>
    <row r="584" s="111" customFormat="1" ht="12.75"/>
    <row r="585" s="111" customFormat="1" ht="12.75"/>
    <row r="586" s="111" customFormat="1" ht="12.75"/>
    <row r="587" s="111" customFormat="1" ht="12.75"/>
    <row r="588" s="111" customFormat="1" ht="12.75"/>
    <row r="589" s="111" customFormat="1" ht="12.75"/>
    <row r="590" s="111" customFormat="1" ht="12.75"/>
    <row r="591" s="111" customFormat="1" ht="12.75"/>
    <row r="592" s="111" customFormat="1" ht="12.75"/>
    <row r="593" s="111" customFormat="1" ht="12.75"/>
    <row r="594" s="111" customFormat="1" ht="12.75"/>
    <row r="595" s="111" customFormat="1" ht="12.75"/>
    <row r="596" s="111" customFormat="1" ht="12.75"/>
    <row r="597" s="111" customFormat="1" ht="12.75"/>
    <row r="598" s="111" customFormat="1" ht="12.75"/>
    <row r="599" s="111" customFormat="1" ht="12.75"/>
    <row r="600" s="111" customFormat="1" ht="12.75"/>
    <row r="601" s="111" customFormat="1" ht="12.75"/>
    <row r="602" s="111" customFormat="1" ht="12.75"/>
    <row r="603" s="111" customFormat="1" ht="12.75"/>
    <row r="604" s="111" customFormat="1" ht="12.75"/>
    <row r="605" s="111" customFormat="1" ht="12.75"/>
    <row r="606" s="111" customFormat="1" ht="12.75"/>
    <row r="607" s="111" customFormat="1" ht="12.75"/>
    <row r="608" s="111" customFormat="1" ht="12.75"/>
    <row r="609" s="111" customFormat="1" ht="12.75"/>
    <row r="610" s="111" customFormat="1" ht="12.75"/>
    <row r="611" s="111" customFormat="1" ht="12.75"/>
    <row r="612" s="111" customFormat="1" ht="12.75"/>
    <row r="613" s="111" customFormat="1" ht="12.75"/>
    <row r="614" s="111" customFormat="1" ht="12.75"/>
    <row r="615" s="111" customFormat="1" ht="12.75"/>
    <row r="616" s="111" customFormat="1" ht="12.75"/>
    <row r="617" s="111" customFormat="1" ht="12.75"/>
    <row r="618" s="111" customFormat="1" ht="12.75"/>
    <row r="619" s="111" customFormat="1" ht="12.75"/>
    <row r="620" s="111" customFormat="1" ht="12.75"/>
    <row r="621" s="111" customFormat="1" ht="12.75"/>
    <row r="622" s="111" customFormat="1" ht="12.75"/>
    <row r="623" s="111" customFormat="1" ht="12.75"/>
    <row r="624" s="111" customFormat="1" ht="12.75"/>
    <row r="625" s="111" customFormat="1" ht="12.75"/>
    <row r="626" s="111" customFormat="1" ht="12.75"/>
    <row r="627" s="111" customFormat="1" ht="12.75"/>
    <row r="628" s="111" customFormat="1" ht="12.75"/>
    <row r="629" s="111" customFormat="1" ht="12.75"/>
    <row r="630" s="111" customFormat="1" ht="12.75"/>
    <row r="631" s="111" customFormat="1" ht="12.75"/>
    <row r="632" s="111" customFormat="1" ht="12.75"/>
    <row r="633" s="111" customFormat="1" ht="12.75"/>
    <row r="634" s="111" customFormat="1" ht="12.75"/>
    <row r="635" s="111" customFormat="1" ht="12.75"/>
    <row r="636" s="111" customFormat="1" ht="12.75"/>
    <row r="637" s="111" customFormat="1" ht="12.75"/>
    <row r="638" s="111" customFormat="1" ht="12.75"/>
    <row r="639" s="111" customFormat="1" ht="12.75"/>
    <row r="640" s="111" customFormat="1" ht="12.75"/>
    <row r="641" s="111" customFormat="1" ht="12.75"/>
    <row r="642" s="111" customFormat="1" ht="12.75"/>
    <row r="643" s="111" customFormat="1" ht="12.75"/>
    <row r="644" s="111" customFormat="1" ht="12.75"/>
    <row r="645" s="111" customFormat="1" ht="12.75"/>
    <row r="646" s="111" customFormat="1" ht="12.75"/>
    <row r="647" s="111" customFormat="1" ht="12.75"/>
    <row r="648" s="111" customFormat="1" ht="12.75"/>
    <row r="649" s="111" customFormat="1" ht="12.75"/>
    <row r="650" s="111" customFormat="1" ht="12.75"/>
    <row r="651" s="111" customFormat="1" ht="12.75"/>
    <row r="652" s="111" customFormat="1" ht="12.75"/>
    <row r="653" s="111" customFormat="1" ht="12.75"/>
    <row r="654" s="111" customFormat="1" ht="12.75"/>
    <row r="655" s="111" customFormat="1" ht="12.75"/>
    <row r="656" s="111" customFormat="1" ht="12.75"/>
    <row r="657" s="111" customFormat="1" ht="12.75"/>
    <row r="658" s="111" customFormat="1" ht="12.75"/>
    <row r="659" s="111" customFormat="1" ht="12.75"/>
    <row r="660" s="111" customFormat="1" ht="12.75"/>
    <row r="661" s="111" customFormat="1" ht="12.75"/>
    <row r="662" s="111" customFormat="1" ht="12.75"/>
    <row r="663" s="111" customFormat="1" ht="12.75"/>
    <row r="664" s="111" customFormat="1" ht="12.75"/>
    <row r="665" s="111" customFormat="1" ht="12.75"/>
    <row r="666" s="111" customFormat="1" ht="12.75"/>
    <row r="667" s="111" customFormat="1" ht="12.75"/>
    <row r="668" s="111" customFormat="1" ht="12.75"/>
    <row r="669" s="111" customFormat="1" ht="12.75"/>
    <row r="670" s="111" customFormat="1" ht="12.75"/>
    <row r="671" s="111" customFormat="1" ht="12.75"/>
    <row r="672" s="111" customFormat="1" ht="12.75"/>
    <row r="673" s="111" customFormat="1" ht="12.75"/>
    <row r="674" s="111" customFormat="1" ht="12.75"/>
    <row r="675" s="111" customFormat="1" ht="12.75"/>
    <row r="676" s="111" customFormat="1" ht="12.75"/>
    <row r="677" s="111" customFormat="1" ht="12.75"/>
    <row r="678" s="111" customFormat="1" ht="12.75"/>
    <row r="679" s="111" customFormat="1" ht="12.75"/>
    <row r="680" s="111" customFormat="1" ht="12.75"/>
    <row r="681" s="111" customFormat="1" ht="12.75"/>
    <row r="682" s="111" customFormat="1" ht="12.75"/>
    <row r="683" s="111" customFormat="1" ht="12.75"/>
    <row r="684" s="111" customFormat="1" ht="12.75"/>
    <row r="685" s="111" customFormat="1" ht="12.75"/>
    <row r="686" s="111" customFormat="1" ht="12.75"/>
    <row r="687" s="111" customFormat="1" ht="12.75"/>
    <row r="688" s="111" customFormat="1" ht="12.75"/>
    <row r="689" s="111" customFormat="1" ht="12.75"/>
    <row r="690" s="111" customFormat="1" ht="12.75"/>
    <row r="691" s="111" customFormat="1" ht="12.75"/>
    <row r="692" s="111" customFormat="1" ht="12.75"/>
    <row r="693" s="111" customFormat="1" ht="12.75"/>
    <row r="694" s="111" customFormat="1" ht="12.75"/>
    <row r="695" s="111" customFormat="1" ht="12.75"/>
    <row r="696" s="111" customFormat="1" ht="12.75"/>
    <row r="697" s="111" customFormat="1" ht="12.75"/>
    <row r="698" s="111" customFormat="1" ht="12.75"/>
    <row r="699" s="111" customFormat="1" ht="12.75"/>
    <row r="700" s="111" customFormat="1" ht="12.75"/>
    <row r="701" s="111" customFormat="1" ht="12.75"/>
    <row r="702" s="111" customFormat="1" ht="12.75"/>
    <row r="703" s="111" customFormat="1" ht="12.75"/>
    <row r="704" s="111" customFormat="1" ht="12.75"/>
    <row r="705" s="111" customFormat="1" ht="12.75"/>
    <row r="706" s="111" customFormat="1" ht="12.75"/>
    <row r="707" s="111" customFormat="1" ht="12.75"/>
    <row r="708" s="111" customFormat="1" ht="12.75"/>
    <row r="709" s="111" customFormat="1" ht="12.75"/>
    <row r="710" s="111" customFormat="1" ht="12.75"/>
    <row r="711" s="111" customFormat="1" ht="12.75"/>
    <row r="712" s="111" customFormat="1" ht="12.75"/>
    <row r="713" s="111" customFormat="1" ht="12.75"/>
    <row r="714" s="111" customFormat="1" ht="12.75"/>
    <row r="715" s="111" customFormat="1" ht="12.75"/>
    <row r="716" s="111" customFormat="1" ht="12.75"/>
    <row r="717" s="111" customFormat="1" ht="12.75"/>
    <row r="718" s="111" customFormat="1" ht="12.75"/>
    <row r="719" s="111" customFormat="1" ht="12.75"/>
    <row r="720" s="111" customFormat="1" ht="12.75"/>
    <row r="721" s="111" customFormat="1" ht="12.75"/>
    <row r="722" s="111" customFormat="1" ht="12.75"/>
    <row r="723" s="111" customFormat="1" ht="12.75"/>
    <row r="724" s="111" customFormat="1" ht="12.75"/>
    <row r="725" s="111" customFormat="1" ht="12.75"/>
    <row r="726" s="111" customFormat="1" ht="12.75"/>
    <row r="727" s="111" customFormat="1" ht="12.75"/>
    <row r="728" s="111" customFormat="1" ht="12.75"/>
    <row r="729" s="111" customFormat="1" ht="12.75"/>
    <row r="730" s="111" customFormat="1" ht="12.75"/>
    <row r="731" s="111" customFormat="1" ht="12.75"/>
    <row r="732" s="111" customFormat="1" ht="12.75"/>
    <row r="733" s="111" customFormat="1" ht="12.75"/>
    <row r="734" s="111" customFormat="1" ht="12.75"/>
    <row r="735" s="111" customFormat="1" ht="12.75"/>
    <row r="736" s="111" customFormat="1" ht="12.75"/>
    <row r="737" s="111" customFormat="1" ht="12.75"/>
    <row r="738" s="111" customFormat="1" ht="12.75"/>
    <row r="739" s="111" customFormat="1" ht="12.75"/>
    <row r="740" s="111" customFormat="1" ht="12.75"/>
    <row r="741" s="111" customFormat="1" ht="12.75"/>
    <row r="742" s="111" customFormat="1" ht="12.75"/>
    <row r="743" s="111" customFormat="1" ht="12.75"/>
    <row r="744" s="111" customFormat="1" ht="12.75"/>
    <row r="745" s="111" customFormat="1" ht="12.75"/>
    <row r="746" s="111" customFormat="1" ht="12.75"/>
    <row r="747" s="111" customFormat="1" ht="12.75"/>
    <row r="748" s="111" customFormat="1" ht="12.75"/>
    <row r="749" s="111" customFormat="1" ht="12.75"/>
    <row r="750" s="111" customFormat="1" ht="12.75"/>
    <row r="751" s="111" customFormat="1" ht="12.75"/>
    <row r="752" s="111" customFormat="1" ht="12.75"/>
    <row r="753" s="111" customFormat="1" ht="12.75"/>
    <row r="754" s="111" customFormat="1" ht="12.75"/>
    <row r="755" s="111" customFormat="1" ht="12.75"/>
    <row r="756" s="111" customFormat="1" ht="12.75"/>
    <row r="757" s="111" customFormat="1" ht="12.75"/>
    <row r="758" s="111" customFormat="1" ht="12.75"/>
    <row r="759" s="111" customFormat="1" ht="12.75"/>
    <row r="760" s="111" customFormat="1" ht="12.75"/>
    <row r="761" s="111" customFormat="1" ht="12.75"/>
    <row r="762" s="111" customFormat="1" ht="12.75"/>
    <row r="763" s="111" customFormat="1" ht="12.75"/>
    <row r="764" s="111" customFormat="1" ht="12.75"/>
    <row r="765" s="111" customFormat="1" ht="12.75"/>
    <row r="766" s="111" customFormat="1" ht="12.75"/>
    <row r="767" s="111" customFormat="1" ht="12.75"/>
    <row r="768" s="111" customFormat="1" ht="12.75"/>
    <row r="769" s="111" customFormat="1" ht="12.75"/>
    <row r="770" s="111" customFormat="1" ht="12.75"/>
    <row r="771" s="111" customFormat="1" ht="12.75"/>
    <row r="772" s="111" customFormat="1" ht="12.75"/>
    <row r="773" s="111" customFormat="1" ht="12.75"/>
    <row r="774" s="111" customFormat="1" ht="12.75"/>
    <row r="775" s="111" customFormat="1" ht="12.75"/>
    <row r="776" s="111" customFormat="1" ht="12.75"/>
    <row r="777" s="111" customFormat="1" ht="12.75"/>
  </sheetData>
  <mergeCells count="8">
    <mergeCell ref="O7:R7"/>
    <mergeCell ref="B5:R5"/>
    <mergeCell ref="B4:R4"/>
    <mergeCell ref="B3:R3"/>
    <mergeCell ref="K32:N32"/>
    <mergeCell ref="C32:J32"/>
    <mergeCell ref="K7:N7"/>
    <mergeCell ref="C7:J7"/>
  </mergeCells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VRamos</dc:creator>
  <cp:keywords/>
  <dc:description/>
  <cp:lastModifiedBy>mpajuelo</cp:lastModifiedBy>
  <cp:lastPrinted>2008-11-06T17:23:13Z</cp:lastPrinted>
  <dcterms:created xsi:type="dcterms:W3CDTF">2008-05-12T16:14:57Z</dcterms:created>
  <dcterms:modified xsi:type="dcterms:W3CDTF">2010-08-24T17:44:12Z</dcterms:modified>
  <cp:category/>
  <cp:version/>
  <cp:contentType/>
  <cp:contentStatus/>
</cp:coreProperties>
</file>