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15" windowWidth="11535" windowHeight="9045" activeTab="0"/>
  </bookViews>
  <sheets>
    <sheet name="Empresas" sheetId="4" r:id="rId1"/>
    <sheet name="Fondos Transferidos" sheetId="6" r:id="rId2"/>
    <sheet name="Por países" sheetId="1" r:id="rId3"/>
  </sheets>
  <definedNames>
    <definedName name="_xlnm.Print_Area" localSheetId="0">'Empresas'!$B$2:$G$17</definedName>
  </definedNames>
  <calcPr calcId="125725"/>
</workbook>
</file>

<file path=xl/sharedStrings.xml><?xml version="1.0" encoding="utf-8"?>
<sst xmlns="http://schemas.openxmlformats.org/spreadsheetml/2006/main" count="98" uniqueCount="85">
  <si>
    <t>(Monto en miles de US$)</t>
  </si>
  <si>
    <t>TOTAL</t>
  </si>
  <si>
    <t>PROMEDIOS</t>
  </si>
  <si>
    <t>PORCENTAJES TOTALES (*)</t>
  </si>
  <si>
    <t>Miles de US$ y Operaciones</t>
  </si>
  <si>
    <t xml:space="preserve">Total
Recibido </t>
  </si>
  <si>
    <t>Número de Operaciones Recibidas</t>
  </si>
  <si>
    <t>Total
Enviado</t>
  </si>
  <si>
    <t>Número de Operaciones Enviadas</t>
  </si>
  <si>
    <t>Recibido</t>
  </si>
  <si>
    <t>Enviado</t>
  </si>
  <si>
    <t>% Recibidos</t>
  </si>
  <si>
    <t>% Acumulado</t>
  </si>
  <si>
    <t>% Enviados</t>
  </si>
  <si>
    <t>España</t>
  </si>
  <si>
    <t>Italia</t>
  </si>
  <si>
    <t>Ecuador</t>
  </si>
  <si>
    <t>Chile</t>
  </si>
  <si>
    <t>Alemania</t>
  </si>
  <si>
    <t>Francia</t>
  </si>
  <si>
    <t>Canadá</t>
  </si>
  <si>
    <t>Argentina</t>
  </si>
  <si>
    <t>México</t>
  </si>
  <si>
    <t>-</t>
  </si>
  <si>
    <t>(*) Los porcentajes corresponden a "Total Recibido" y "Total Enviado" en el período.</t>
  </si>
  <si>
    <t>Bolivia</t>
  </si>
  <si>
    <t>Uruguay</t>
  </si>
  <si>
    <t>E.T.F.</t>
  </si>
  <si>
    <t>Fecha de
Autorización
SBS</t>
  </si>
  <si>
    <t>Vínculos
Internacionales</t>
  </si>
  <si>
    <t>Cobertura de Servicio</t>
  </si>
  <si>
    <t>Western Union</t>
  </si>
  <si>
    <t>Nacional e Internacional</t>
  </si>
  <si>
    <t>Money Gram y otros</t>
  </si>
  <si>
    <t xml:space="preserve"> 06/04/2001</t>
  </si>
  <si>
    <t>Red propia</t>
  </si>
  <si>
    <t>Internacional</t>
  </si>
  <si>
    <t>PRINCIPALES NORMAS APLICABLES.</t>
  </si>
  <si>
    <t xml:space="preserve">FONDOS ENVIADOS Y RECIBIDOS </t>
  </si>
  <si>
    <t>Fondos recibidos del exterior
(Miles de US$)</t>
  </si>
  <si>
    <t>Fondos enviados al exterior
(Miles de US$)</t>
  </si>
  <si>
    <t>Fondos recibidos del interior
(Miles de Soles)</t>
  </si>
  <si>
    <t>Fondos enviados al interior
(Miles de Soles)</t>
  </si>
  <si>
    <t>Enero - Marzo</t>
  </si>
  <si>
    <t>Abril - Junio</t>
  </si>
  <si>
    <t>Julio - Septiembre</t>
  </si>
  <si>
    <t>Octubre - Diciembre</t>
  </si>
  <si>
    <t>Total</t>
  </si>
  <si>
    <t>Red propia (1)</t>
  </si>
  <si>
    <t>(1) Red propia indica que la ETF ha firmado contratos con uno o más corresponsales en el extranjero no vinculados a las grandes cadenas de transferencias de fondos como Western Union, Vigo, Money Gram, y otras.</t>
  </si>
  <si>
    <t>ARGENPER S A</t>
  </si>
  <si>
    <t>UNION EXPRESS S A</t>
  </si>
  <si>
    <t>A. SERVIBAN S.A.</t>
  </si>
  <si>
    <t>DHL EXPRESS PERU S.A.C.</t>
  </si>
  <si>
    <t>PERU EXPRESS SERVICIOS INTERNACIONALES S.A.</t>
  </si>
  <si>
    <t xml:space="preserve">JET PERU S A                                             </t>
  </si>
  <si>
    <t>Japón</t>
  </si>
  <si>
    <t>EMPRESAS DE TRANSFERENCIA DE FONDOS  (ETF)</t>
  </si>
  <si>
    <t>PARA LA REGULACIÓN Y SUPERVISIÓN DE LAS ETF: Reglamento de Empresas de Transferencia de Fondos-ETF, aprobado por</t>
  </si>
  <si>
    <t>PARA LA ADECUACIÓN DE EMPRESAS (De envíos, de Remesa Postal,u otras)  A  LA LEY GENERAL: Normas contenidas en los artículos  2º  y 10º del Reglamento de ETF.</t>
  </si>
  <si>
    <t>PARA LA PRESENTACIÓN DE INFORMACIÓN CONTABLE Y ESTADÍSTICA: Normas contenidas en los artículos Art. 15º, 16º, 17º del Reglamento de ETF. Plan Contable General Revisado. Normas Complementarias para la presentación uniforme de Estados Financieros aproba</t>
  </si>
  <si>
    <t>Brasil</t>
  </si>
  <si>
    <t>Promedio Trimestre 2008</t>
  </si>
  <si>
    <t>Enero - Marzo 2008</t>
  </si>
  <si>
    <t xml:space="preserve">PARA EL FUNCIONAMIENTO Y OPERACIÓN DE UNA ETF(Complementariamente al Reglamento de ETF): Reglamento de Auditoría Interna y Externa, aprobados por Resoluciones SBS N° 11699-2008 de 28.11.2008 y Resolución SBS Nº 1042-99  de 26.11.1999; Reglamento de la Gestión Integral de Riesgos aprobado por Resolución SBS Nº 037-2008 de 10.01.2008; Normas Complementarias para la Prevención de Lavado de Activos y Financiamiento del Terrorismo aprobada por Resolución SBS N° 838-2008 de 28.03.2008; y Resolución SBS N° 11695-2008 de 27.11.2008, que modifica algunos artículos de la Resolución SBS N° 838-2008.
</t>
  </si>
  <si>
    <t xml:space="preserve">RED PERU MUNDO S.A.                            </t>
  </si>
  <si>
    <t>(AL 31.03.2010)</t>
  </si>
  <si>
    <t>Fondos Recibidos
del Exterior
Enero-Marzo 2010
(Miles de US$)</t>
  </si>
  <si>
    <t>Fondos Enviados
al Exterior
Enero-Marzo 2010
(Miles de US$)</t>
  </si>
  <si>
    <t>Enero - Marzo 2009</t>
  </si>
  <si>
    <t>Promedio Trimestre 2009</t>
  </si>
  <si>
    <t>Año 2010</t>
  </si>
  <si>
    <t>ENERO - MARZO 2010</t>
  </si>
  <si>
    <t>Estados Unidos de América</t>
  </si>
  <si>
    <t>Colombia</t>
  </si>
  <si>
    <t>Otros Países</t>
  </si>
  <si>
    <t>FONDOS RECIBIDOS Y ENVIADOS INTERNACIONALES POR PAÍS</t>
  </si>
  <si>
    <t xml:space="preserve">PARA   LA   ORGANIZACIÓN  Y FUNCIONAMIENTO DE  UNA  ETF:  Resolución SBS N° 12881-2009 de  10.09.2009, que modifica el Artículo 9° del Reglamento de ETF.   </t>
  </si>
  <si>
    <t xml:space="preserve"> Resolución  SBS  Nº  1025 - 2005  del  12.07.2005.</t>
  </si>
  <si>
    <t>GFP INTERNATIONAL  (2)</t>
  </si>
  <si>
    <t>(2) Por Resolución SBS N° 3034-2010 de 31.03.2010, se canceló la autorización de adecuación otorgada a la ETF.</t>
  </si>
  <si>
    <t>Mediante Resolución SBS N° 3275 -2010 de 15.04.2010, se canceló la autorización de adecuación otorgada a la ETF Perú Services Courier S.A.C.</t>
  </si>
  <si>
    <t>Mediante Resolución SBS N° 5924 -2010 de 11.06.2010, se canceló la autorización de adecuación otorgada a la ETF Josilva S.A.</t>
  </si>
  <si>
    <t>HECHOS DE IMPORTANCIA</t>
  </si>
  <si>
    <t>Mediante Resolución SBS N° 15728 -2009 de 21.12.2009, se canceló la autorización de adecuación otorgada a la ETF Falen Money Transfer S.A.</t>
  </si>
</sst>
</file>

<file path=xl/styles.xml><?xml version="1.0" encoding="utf-8"?>
<styleSheet xmlns="http://schemas.openxmlformats.org/spreadsheetml/2006/main">
  <numFmts count="1">
    <numFmt numFmtId="164" formatCode="#,##0.000"/>
  </numFmts>
  <fonts count="15"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Arial Narrow"/>
      <family val="2"/>
    </font>
    <font>
      <sz val="10"/>
      <color indexed="57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1"/>
      <color indexed="57"/>
      <name val="Arial Narrow"/>
      <family val="2"/>
    </font>
    <font>
      <sz val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0" fillId="0" borderId="0">
      <alignment/>
      <protection/>
    </xf>
  </cellStyleXfs>
  <cellXfs count="15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21" applyNumberFormat="1" applyFont="1" applyFill="1" applyBorder="1" applyAlignment="1" applyProtection="1">
      <alignment/>
      <protection/>
    </xf>
    <xf numFmtId="0" fontId="5" fillId="0" borderId="0" xfId="0" applyFont="1"/>
    <xf numFmtId="0" fontId="0" fillId="0" borderId="0" xfId="0" applyFont="1"/>
    <xf numFmtId="0" fontId="4" fillId="0" borderId="0" xfId="0" applyNumberFormat="1" applyFont="1" applyFill="1" applyBorder="1" applyAlignment="1" applyProtection="1">
      <alignment/>
      <protection/>
    </xf>
    <xf numFmtId="0" fontId="2" fillId="0" borderId="1" xfId="21" applyNumberFormat="1" applyFont="1" applyFill="1" applyBorder="1" applyAlignment="1" applyProtection="1">
      <alignment horizontal="centerContinuous"/>
      <protection/>
    </xf>
    <xf numFmtId="0" fontId="2" fillId="0" borderId="2" xfId="21" applyNumberFormat="1" applyFont="1" applyFill="1" applyBorder="1" applyAlignment="1" applyProtection="1">
      <alignment horizontal="centerContinuous"/>
      <protection/>
    </xf>
    <xf numFmtId="10" fontId="3" fillId="2" borderId="3" xfId="21" applyNumberFormat="1" applyFont="1" applyFill="1" applyBorder="1" applyAlignment="1" applyProtection="1">
      <alignment horizontal="center"/>
      <protection/>
    </xf>
    <xf numFmtId="0" fontId="2" fillId="0" borderId="4" xfId="21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14" fontId="3" fillId="0" borderId="7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3" fillId="0" borderId="7" xfId="0" applyFont="1" applyBorder="1" applyAlignment="1">
      <alignment horizontal="center" wrapText="1"/>
    </xf>
    <xf numFmtId="14" fontId="3" fillId="0" borderId="8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 applyAlignment="1">
      <alignment horizontal="left"/>
    </xf>
    <xf numFmtId="0" fontId="8" fillId="0" borderId="0" xfId="0" applyFont="1"/>
    <xf numFmtId="0" fontId="7" fillId="0" borderId="0" xfId="0" applyFont="1" applyFill="1" applyBorder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3" fontId="3" fillId="0" borderId="13" xfId="0" applyNumberFormat="1" applyFont="1" applyBorder="1" applyAlignment="1">
      <alignment horizontal="right" indent="2"/>
    </xf>
    <xf numFmtId="0" fontId="11" fillId="0" borderId="0" xfId="0" applyFont="1" applyBorder="1"/>
    <xf numFmtId="3" fontId="3" fillId="0" borderId="0" xfId="0" applyNumberFormat="1" applyFont="1" applyFill="1" applyBorder="1" applyAlignment="1">
      <alignment horizontal="right" indent="2"/>
    </xf>
    <xf numFmtId="0" fontId="7" fillId="0" borderId="0" xfId="0" applyFont="1" applyFill="1" applyAlignment="1">
      <alignment horizontal="left"/>
    </xf>
    <xf numFmtId="0" fontId="11" fillId="0" borderId="0" xfId="0" applyFont="1" applyFill="1"/>
    <xf numFmtId="3" fontId="3" fillId="0" borderId="6" xfId="0" applyNumberFormat="1" applyFont="1" applyBorder="1" applyAlignment="1">
      <alignment horizontal="right" indent="2"/>
    </xf>
    <xf numFmtId="3" fontId="3" fillId="0" borderId="14" xfId="0" applyNumberFormat="1" applyFont="1" applyBorder="1" applyAlignment="1">
      <alignment horizontal="right" indent="2"/>
    </xf>
    <xf numFmtId="3" fontId="3" fillId="0" borderId="7" xfId="0" applyNumberFormat="1" applyFont="1" applyBorder="1" applyAlignment="1">
      <alignment horizontal="right" indent="2"/>
    </xf>
    <xf numFmtId="3" fontId="3" fillId="0" borderId="15" xfId="0" applyNumberFormat="1" applyFont="1" applyBorder="1" applyAlignment="1">
      <alignment horizontal="right" indent="2"/>
    </xf>
    <xf numFmtId="0" fontId="3" fillId="0" borderId="9" xfId="0" applyFont="1" applyFill="1" applyBorder="1" applyAlignment="1">
      <alignment horizontal="left"/>
    </xf>
    <xf numFmtId="3" fontId="11" fillId="0" borderId="0" xfId="0" applyNumberFormat="1" applyFont="1" applyFill="1"/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18" xfId="0" applyFont="1" applyBorder="1" applyAlignment="1">
      <alignment horizontal="center"/>
    </xf>
    <xf numFmtId="3" fontId="3" fillId="0" borderId="16" xfId="0" applyNumberFormat="1" applyFont="1" applyFill="1" applyBorder="1" applyAlignment="1">
      <alignment horizontal="right" indent="2"/>
    </xf>
    <xf numFmtId="3" fontId="3" fillId="0" borderId="17" xfId="0" applyNumberFormat="1" applyFont="1" applyFill="1" applyBorder="1" applyAlignment="1">
      <alignment horizontal="right" indent="2"/>
    </xf>
    <xf numFmtId="3" fontId="3" fillId="0" borderId="6" xfId="0" applyNumberFormat="1" applyFont="1" applyFill="1" applyBorder="1" applyAlignment="1">
      <alignment horizontal="right" indent="2"/>
    </xf>
    <xf numFmtId="3" fontId="3" fillId="0" borderId="14" xfId="0" applyNumberFormat="1" applyFont="1" applyFill="1" applyBorder="1" applyAlignment="1">
      <alignment horizontal="right" indent="2"/>
    </xf>
    <xf numFmtId="0" fontId="6" fillId="3" borderId="5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2" fillId="3" borderId="20" xfId="0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 applyProtection="1">
      <alignment horizontal="center"/>
      <protection/>
    </xf>
    <xf numFmtId="0" fontId="3" fillId="0" borderId="21" xfId="0" applyNumberFormat="1" applyFont="1" applyFill="1" applyBorder="1" applyAlignment="1" applyProtection="1">
      <alignment/>
      <protection/>
    </xf>
    <xf numFmtId="164" fontId="3" fillId="0" borderId="0" xfId="21" applyNumberFormat="1" applyFont="1" applyFill="1" applyBorder="1" applyAlignment="1" applyProtection="1">
      <alignment horizontal="center"/>
      <protection/>
    </xf>
    <xf numFmtId="0" fontId="2" fillId="0" borderId="22" xfId="21" applyNumberFormat="1" applyFont="1" applyFill="1" applyBorder="1" applyAlignment="1" applyProtection="1">
      <alignment horizontal="centerContinuous"/>
      <protection/>
    </xf>
    <xf numFmtId="0" fontId="2" fillId="0" borderId="23" xfId="21" applyNumberFormat="1" applyFont="1" applyFill="1" applyBorder="1" applyAlignment="1" applyProtection="1">
      <alignment horizontal="centerContinuous"/>
      <protection/>
    </xf>
    <xf numFmtId="0" fontId="2" fillId="0" borderId="10" xfId="21" applyNumberFormat="1" applyFont="1" applyFill="1" applyBorder="1" applyAlignment="1" applyProtection="1">
      <alignment horizontal="center" wrapText="1"/>
      <protection/>
    </xf>
    <xf numFmtId="0" fontId="2" fillId="4" borderId="13" xfId="21" applyNumberFormat="1" applyFont="1" applyFill="1" applyBorder="1" applyAlignment="1" applyProtection="1">
      <alignment horizontal="center" wrapText="1"/>
      <protection/>
    </xf>
    <xf numFmtId="0" fontId="2" fillId="4" borderId="16" xfId="21" applyNumberFormat="1" applyFont="1" applyFill="1" applyBorder="1" applyAlignment="1" applyProtection="1">
      <alignment horizontal="center" wrapText="1"/>
      <protection/>
    </xf>
    <xf numFmtId="2" fontId="2" fillId="0" borderId="13" xfId="21" applyNumberFormat="1" applyFont="1" applyFill="1" applyBorder="1" applyAlignment="1" applyProtection="1">
      <alignment horizontal="center" wrapText="1"/>
      <protection/>
    </xf>
    <xf numFmtId="0" fontId="2" fillId="4" borderId="24" xfId="21" applyNumberFormat="1" applyFont="1" applyFill="1" applyBorder="1" applyAlignment="1" applyProtection="1">
      <alignment horizontal="center"/>
      <protection/>
    </xf>
    <xf numFmtId="0" fontId="2" fillId="4" borderId="13" xfId="21" applyNumberFormat="1" applyFont="1" applyFill="1" applyBorder="1" applyAlignment="1" applyProtection="1">
      <alignment horizontal="center"/>
      <protection/>
    </xf>
    <xf numFmtId="0" fontId="2" fillId="2" borderId="24" xfId="21" applyNumberFormat="1" applyFont="1" applyFill="1" applyBorder="1" applyAlignment="1" applyProtection="1">
      <alignment horizontal="center"/>
      <protection/>
    </xf>
    <xf numFmtId="0" fontId="2" fillId="2" borderId="25" xfId="21" applyNumberFormat="1" applyFont="1" applyFill="1" applyBorder="1" applyAlignment="1" applyProtection="1">
      <alignment horizontal="center"/>
      <protection/>
    </xf>
    <xf numFmtId="2" fontId="2" fillId="0" borderId="26" xfId="21" applyNumberFormat="1" applyFont="1" applyFill="1" applyBorder="1" applyAlignment="1" applyProtection="1">
      <alignment horizontal="center" wrapText="1"/>
      <protection/>
    </xf>
    <xf numFmtId="0" fontId="2" fillId="4" borderId="9" xfId="21" applyNumberFormat="1" applyFont="1" applyFill="1" applyBorder="1" applyAlignment="1" applyProtection="1">
      <alignment horizontal="center" wrapText="1"/>
      <protection/>
    </xf>
    <xf numFmtId="0" fontId="2" fillId="4" borderId="17" xfId="21" applyNumberFormat="1" applyFont="1" applyFill="1" applyBorder="1" applyAlignment="1" applyProtection="1">
      <alignment horizontal="center" wrapText="1"/>
      <protection/>
    </xf>
    <xf numFmtId="3" fontId="11" fillId="0" borderId="0" xfId="0" applyNumberFormat="1" applyFont="1" applyFill="1" applyAlignment="1">
      <alignment horizontal="center"/>
    </xf>
    <xf numFmtId="0" fontId="11" fillId="0" borderId="0" xfId="0" applyFont="1" applyFill="1" applyBorder="1"/>
    <xf numFmtId="0" fontId="13" fillId="0" borderId="0" xfId="0" applyFont="1" applyFill="1"/>
    <xf numFmtId="0" fontId="2" fillId="3" borderId="9" xfId="0" applyFont="1" applyFill="1" applyBorder="1" applyAlignment="1">
      <alignment horizontal="left"/>
    </xf>
    <xf numFmtId="3" fontId="2" fillId="3" borderId="16" xfId="0" applyNumberFormat="1" applyFont="1" applyFill="1" applyBorder="1" applyAlignment="1">
      <alignment horizontal="right" indent="2"/>
    </xf>
    <xf numFmtId="3" fontId="2" fillId="3" borderId="17" xfId="0" applyNumberFormat="1" applyFont="1" applyFill="1" applyBorder="1" applyAlignment="1">
      <alignment horizontal="right" indent="2"/>
    </xf>
    <xf numFmtId="0" fontId="2" fillId="3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3" fillId="0" borderId="0" xfId="0" applyNumberFormat="1" applyFont="1" applyFill="1" applyBorder="1" applyAlignment="1" applyProtection="1">
      <alignment/>
      <protection/>
    </xf>
    <xf numFmtId="164" fontId="2" fillId="0" borderId="24" xfId="21" applyNumberFormat="1" applyFont="1" applyFill="1" applyBorder="1" applyAlignment="1" applyProtection="1">
      <alignment horizontal="center"/>
      <protection/>
    </xf>
    <xf numFmtId="10" fontId="2" fillId="4" borderId="24" xfId="21" applyNumberFormat="1" applyFont="1" applyFill="1" applyBorder="1" applyAlignment="1" applyProtection="1">
      <alignment horizontal="center"/>
      <protection/>
    </xf>
    <xf numFmtId="10" fontId="2" fillId="2" borderId="24" xfId="21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3" fontId="11" fillId="0" borderId="0" xfId="0" applyNumberFormat="1" applyFont="1"/>
    <xf numFmtId="3" fontId="14" fillId="0" borderId="0" xfId="0" applyNumberFormat="1" applyFont="1" applyFill="1" applyBorder="1" applyAlignment="1" applyProtection="1">
      <alignment/>
      <protection/>
    </xf>
    <xf numFmtId="10" fontId="14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left" wrapText="1"/>
    </xf>
    <xf numFmtId="3" fontId="3" fillId="4" borderId="27" xfId="0" applyNumberFormat="1" applyFont="1" applyFill="1" applyBorder="1" applyAlignment="1" applyProtection="1">
      <alignment horizontal="center"/>
      <protection/>
    </xf>
    <xf numFmtId="3" fontId="3" fillId="4" borderId="28" xfId="0" applyNumberFormat="1" applyFont="1" applyFill="1" applyBorder="1" applyAlignment="1" applyProtection="1">
      <alignment horizontal="center"/>
      <protection/>
    </xf>
    <xf numFmtId="3" fontId="3" fillId="4" borderId="29" xfId="0" applyNumberFormat="1" applyFont="1" applyFill="1" applyBorder="1" applyAlignment="1" applyProtection="1">
      <alignment horizontal="center"/>
      <protection/>
    </xf>
    <xf numFmtId="164" fontId="3" fillId="0" borderId="27" xfId="21" applyNumberFormat="1" applyFont="1" applyFill="1" applyBorder="1" applyAlignment="1" applyProtection="1">
      <alignment horizontal="center"/>
      <protection/>
    </xf>
    <xf numFmtId="164" fontId="3" fillId="0" borderId="1" xfId="21" applyNumberFormat="1" applyFont="1" applyFill="1" applyBorder="1" applyAlignment="1" applyProtection="1">
      <alignment horizontal="center"/>
      <protection/>
    </xf>
    <xf numFmtId="10" fontId="3" fillId="4" borderId="27" xfId="21" applyNumberFormat="1" applyFont="1" applyFill="1" applyBorder="1" applyAlignment="1" applyProtection="1">
      <alignment horizontal="center"/>
      <protection/>
    </xf>
    <xf numFmtId="10" fontId="3" fillId="4" borderId="2" xfId="21" applyNumberFormat="1" applyFont="1" applyFill="1" applyBorder="1" applyAlignment="1" applyProtection="1">
      <alignment horizontal="center"/>
      <protection/>
    </xf>
    <xf numFmtId="10" fontId="3" fillId="2" borderId="22" xfId="21" applyNumberFormat="1" applyFont="1" applyFill="1" applyBorder="1" applyAlignment="1" applyProtection="1">
      <alignment horizontal="center"/>
      <protection/>
    </xf>
    <xf numFmtId="3" fontId="3" fillId="4" borderId="30" xfId="0" applyNumberFormat="1" applyFont="1" applyFill="1" applyBorder="1" applyAlignment="1" applyProtection="1">
      <alignment horizontal="center"/>
      <protection/>
    </xf>
    <xf numFmtId="3" fontId="3" fillId="4" borderId="31" xfId="0" applyNumberFormat="1" applyFont="1" applyFill="1" applyBorder="1" applyAlignment="1" applyProtection="1">
      <alignment horizontal="center"/>
      <protection/>
    </xf>
    <xf numFmtId="164" fontId="3" fillId="0" borderId="30" xfId="21" applyNumberFormat="1" applyFont="1" applyFill="1" applyBorder="1" applyAlignment="1" applyProtection="1">
      <alignment horizontal="center"/>
      <protection/>
    </xf>
    <xf numFmtId="10" fontId="3" fillId="4" borderId="30" xfId="21" applyNumberFormat="1" applyFont="1" applyFill="1" applyBorder="1" applyAlignment="1" applyProtection="1">
      <alignment horizontal="center"/>
      <protection/>
    </xf>
    <xf numFmtId="10" fontId="3" fillId="4" borderId="3" xfId="21" applyNumberFormat="1" applyFont="1" applyFill="1" applyBorder="1" applyAlignment="1" applyProtection="1">
      <alignment horizontal="center"/>
      <protection/>
    </xf>
    <xf numFmtId="10" fontId="3" fillId="2" borderId="32" xfId="21" applyNumberFormat="1" applyFont="1" applyFill="1" applyBorder="1" applyAlignment="1" applyProtection="1">
      <alignment horizontal="center"/>
      <protection/>
    </xf>
    <xf numFmtId="10" fontId="3" fillId="2" borderId="33" xfId="21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3" fontId="2" fillId="4" borderId="9" xfId="0" applyNumberFormat="1" applyFont="1" applyFill="1" applyBorder="1" applyAlignment="1" applyProtection="1">
      <alignment horizontal="center"/>
      <protection/>
    </xf>
    <xf numFmtId="3" fontId="2" fillId="4" borderId="34" xfId="0" applyNumberFormat="1" applyFont="1" applyFill="1" applyBorder="1" applyAlignment="1" applyProtection="1">
      <alignment horizontal="center"/>
      <protection/>
    </xf>
    <xf numFmtId="3" fontId="2" fillId="4" borderId="16" xfId="0" applyNumberFormat="1" applyFont="1" applyFill="1" applyBorder="1" applyAlignment="1" applyProtection="1">
      <alignment horizontal="center"/>
      <protection/>
    </xf>
    <xf numFmtId="3" fontId="2" fillId="4" borderId="25" xfId="0" applyNumberFormat="1" applyFont="1" applyFill="1" applyBorder="1" applyAlignment="1" applyProtection="1">
      <alignment horizontal="center"/>
      <protection/>
    </xf>
    <xf numFmtId="164" fontId="2" fillId="0" borderId="25" xfId="21" applyNumberFormat="1" applyFont="1" applyFill="1" applyBorder="1" applyAlignment="1" applyProtection="1">
      <alignment horizontal="center"/>
      <protection/>
    </xf>
    <xf numFmtId="10" fontId="2" fillId="4" borderId="25" xfId="21" applyNumberFormat="1" applyFont="1" applyFill="1" applyBorder="1" applyAlignment="1" applyProtection="1">
      <alignment horizontal="center"/>
      <protection/>
    </xf>
    <xf numFmtId="10" fontId="3" fillId="2" borderId="25" xfId="21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3" fillId="0" borderId="0" xfId="0" applyFont="1" applyBorder="1"/>
    <xf numFmtId="3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0" fillId="0" borderId="8" xfId="0" applyFont="1" applyBorder="1" applyAlignment="1">
      <alignment horizontal="justify" vertical="top" wrapText="1"/>
    </xf>
    <xf numFmtId="0" fontId="0" fillId="0" borderId="35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left" wrapText="1"/>
    </xf>
    <xf numFmtId="0" fontId="3" fillId="0" borderId="1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justify" wrapText="1"/>
    </xf>
    <xf numFmtId="0" fontId="2" fillId="0" borderId="8" xfId="0" applyFont="1" applyBorder="1" applyAlignment="1">
      <alignment horizontal="left" vertical="justify" wrapText="1"/>
    </xf>
    <xf numFmtId="0" fontId="2" fillId="0" borderId="35" xfId="0" applyFont="1" applyBorder="1" applyAlignment="1">
      <alignment horizontal="left" vertical="justify" wrapText="1"/>
    </xf>
    <xf numFmtId="0" fontId="2" fillId="0" borderId="8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9" fillId="0" borderId="8" xfId="20" applyFont="1" applyBorder="1" applyAlignment="1" applyProtection="1">
      <alignment horizontal="left" vertical="center" wrapText="1"/>
      <protection/>
    </xf>
    <xf numFmtId="0" fontId="9" fillId="0" borderId="35" xfId="20" applyFont="1" applyBorder="1" applyAlignment="1" applyProtection="1">
      <alignment horizontal="left" vertical="center" wrapText="1"/>
      <protection/>
    </xf>
    <xf numFmtId="0" fontId="6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2" fillId="0" borderId="0" xfId="0" applyFont="1" applyAlignment="1">
      <alignment horizontal="left" vertical="center" wrapText="1"/>
    </xf>
    <xf numFmtId="0" fontId="2" fillId="0" borderId="36" xfId="21" applyNumberFormat="1" applyFont="1" applyFill="1" applyBorder="1" applyAlignment="1" applyProtection="1">
      <alignment horizontal="center"/>
      <protection/>
    </xf>
    <xf numFmtId="0" fontId="2" fillId="0" borderId="1" xfId="21" applyNumberFormat="1" applyFont="1" applyFill="1" applyBorder="1" applyAlignment="1" applyProtection="1">
      <alignment horizontal="center"/>
      <protection/>
    </xf>
    <xf numFmtId="0" fontId="2" fillId="3" borderId="9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illares_Transferencias Internacionales BCRP Ene-Dic2007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s.gob.pe/idxfinanciero/resolucion/1025-2005.r.doc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36"/>
  <sheetViews>
    <sheetView tabSelected="1" workbookViewId="0" topLeftCell="A1">
      <selection activeCell="B23" sqref="B23"/>
    </sheetView>
  </sheetViews>
  <sheetFormatPr defaultColWidth="11.421875" defaultRowHeight="12.75"/>
  <cols>
    <col min="1" max="1" width="4.140625" style="2" customWidth="1"/>
    <col min="2" max="2" width="43.28125" style="11" customWidth="1"/>
    <col min="3" max="3" width="15.8515625" style="2" customWidth="1"/>
    <col min="4" max="4" width="15.00390625" style="2" customWidth="1"/>
    <col min="5" max="5" width="17.28125" style="2" customWidth="1"/>
    <col min="6" max="6" width="24.57421875" style="2" customWidth="1"/>
    <col min="7" max="7" width="21.421875" style="2" customWidth="1"/>
    <col min="8" max="8" width="11.421875" style="2" customWidth="1"/>
    <col min="9" max="9" width="6.28125" style="2" customWidth="1"/>
    <col min="10" max="16384" width="11.421875" style="2" customWidth="1"/>
  </cols>
  <sheetData>
    <row r="1" ht="13.5" thickBot="1"/>
    <row r="2" spans="1:255" ht="16.5" thickBot="1">
      <c r="A2" s="1"/>
      <c r="B2" s="142" t="s">
        <v>57</v>
      </c>
      <c r="C2" s="143"/>
      <c r="D2" s="143"/>
      <c r="E2" s="143"/>
      <c r="F2" s="143"/>
      <c r="G2" s="14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45" t="s">
        <v>66</v>
      </c>
      <c r="C3" s="145"/>
      <c r="D3" s="145"/>
      <c r="E3" s="145"/>
      <c r="F3" s="145"/>
      <c r="G3" s="14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ht="7.5" customHeight="1"/>
    <row r="5" spans="1:7" s="12" customFormat="1" ht="51.75" thickBot="1">
      <c r="A5" s="120"/>
      <c r="B5" s="60" t="s">
        <v>27</v>
      </c>
      <c r="C5" s="13" t="s">
        <v>28</v>
      </c>
      <c r="D5" s="13" t="s">
        <v>29</v>
      </c>
      <c r="E5" s="13" t="s">
        <v>30</v>
      </c>
      <c r="F5" s="63" t="s">
        <v>67</v>
      </c>
      <c r="G5" s="63" t="s">
        <v>68</v>
      </c>
    </row>
    <row r="6" spans="1:7" ht="13.5" thickTop="1">
      <c r="A6" s="2">
        <v>1</v>
      </c>
      <c r="B6" s="19" t="s">
        <v>52</v>
      </c>
      <c r="C6" s="14">
        <v>35921</v>
      </c>
      <c r="D6" s="15" t="s">
        <v>31</v>
      </c>
      <c r="E6" s="61" t="s">
        <v>32</v>
      </c>
      <c r="F6" s="64">
        <v>95833.3776875466</v>
      </c>
      <c r="G6" s="64">
        <v>21246.198608626517</v>
      </c>
    </row>
    <row r="7" spans="1:7" ht="12.75">
      <c r="A7" s="2">
        <v>2</v>
      </c>
      <c r="B7" s="19" t="s">
        <v>55</v>
      </c>
      <c r="C7" s="17">
        <v>36552</v>
      </c>
      <c r="D7" s="18" t="s">
        <v>48</v>
      </c>
      <c r="E7" s="55" t="s">
        <v>32</v>
      </c>
      <c r="F7" s="64">
        <v>45481.32875</v>
      </c>
      <c r="G7" s="64">
        <v>9519.49782</v>
      </c>
    </row>
    <row r="8" spans="1:7" ht="12.75">
      <c r="A8" s="2">
        <v>3</v>
      </c>
      <c r="B8" s="19" t="s">
        <v>53</v>
      </c>
      <c r="C8" s="17">
        <v>37531</v>
      </c>
      <c r="D8" s="18" t="s">
        <v>31</v>
      </c>
      <c r="E8" s="55" t="s">
        <v>32</v>
      </c>
      <c r="F8" s="64">
        <v>30474.85275906511</v>
      </c>
      <c r="G8" s="64">
        <v>13250.19101824532</v>
      </c>
    </row>
    <row r="9" spans="1:7" ht="12.75">
      <c r="A9" s="2">
        <v>4</v>
      </c>
      <c r="B9" s="19" t="s">
        <v>50</v>
      </c>
      <c r="C9" s="20" t="s">
        <v>34</v>
      </c>
      <c r="D9" s="18" t="s">
        <v>35</v>
      </c>
      <c r="E9" s="55" t="s">
        <v>32</v>
      </c>
      <c r="F9" s="64">
        <v>23115.9604</v>
      </c>
      <c r="G9" s="64">
        <v>3730.03687</v>
      </c>
    </row>
    <row r="10" spans="1:7" ht="12.75">
      <c r="A10" s="2">
        <v>5</v>
      </c>
      <c r="B10" s="19" t="s">
        <v>54</v>
      </c>
      <c r="C10" s="17">
        <v>37672</v>
      </c>
      <c r="D10" s="20" t="s">
        <v>33</v>
      </c>
      <c r="E10" s="62" t="s">
        <v>32</v>
      </c>
      <c r="F10" s="64">
        <v>14689.75</v>
      </c>
      <c r="G10" s="64">
        <v>6871.785</v>
      </c>
    </row>
    <row r="11" spans="1:7" ht="12.75">
      <c r="A11" s="2">
        <v>6</v>
      </c>
      <c r="B11" s="19" t="s">
        <v>65</v>
      </c>
      <c r="C11" s="21">
        <v>37414</v>
      </c>
      <c r="D11" s="18" t="s">
        <v>35</v>
      </c>
      <c r="E11" s="18" t="s">
        <v>36</v>
      </c>
      <c r="F11" s="16">
        <v>8981.68514</v>
      </c>
      <c r="G11" s="16">
        <v>0</v>
      </c>
    </row>
    <row r="12" spans="1:7" ht="12.75">
      <c r="A12" s="2">
        <v>7</v>
      </c>
      <c r="B12" s="19" t="s">
        <v>51</v>
      </c>
      <c r="C12" s="17">
        <v>37502</v>
      </c>
      <c r="D12" s="18" t="s">
        <v>35</v>
      </c>
      <c r="E12" s="55" t="s">
        <v>36</v>
      </c>
      <c r="F12" s="64">
        <v>6649.2841100000005</v>
      </c>
      <c r="G12" s="64">
        <v>229.51828</v>
      </c>
    </row>
    <row r="13" spans="1:7" ht="13.5" thickBot="1">
      <c r="A13" s="2">
        <v>8</v>
      </c>
      <c r="B13" s="19" t="s">
        <v>79</v>
      </c>
      <c r="C13" s="17">
        <v>36872</v>
      </c>
      <c r="D13" s="18" t="s">
        <v>35</v>
      </c>
      <c r="E13" s="55" t="s">
        <v>36</v>
      </c>
      <c r="F13" s="64">
        <v>356.06812</v>
      </c>
      <c r="G13" s="64">
        <v>0</v>
      </c>
    </row>
    <row r="14" spans="2:7" ht="13.5" thickBot="1">
      <c r="B14" s="22"/>
      <c r="C14" s="23"/>
      <c r="D14" s="24"/>
      <c r="E14" s="25"/>
      <c r="F14" s="26">
        <f>SUM(F6:F13)</f>
        <v>225582.3069666117</v>
      </c>
      <c r="G14" s="27">
        <f>SUM(G6:G12)</f>
        <v>54847.22759687184</v>
      </c>
    </row>
    <row r="15" ht="12.75">
      <c r="B15" s="2"/>
    </row>
    <row r="16" spans="2:7" ht="12.75">
      <c r="B16" s="146" t="s">
        <v>49</v>
      </c>
      <c r="C16" s="147"/>
      <c r="D16" s="147"/>
      <c r="E16" s="147"/>
      <c r="F16" s="147"/>
      <c r="G16" s="147"/>
    </row>
    <row r="17" spans="2:10" ht="12.75" customHeight="1">
      <c r="B17" s="147"/>
      <c r="C17" s="147"/>
      <c r="D17" s="147"/>
      <c r="E17" s="147"/>
      <c r="F17" s="147"/>
      <c r="G17" s="147"/>
      <c r="I17" s="122"/>
      <c r="J17" s="121"/>
    </row>
    <row r="18" spans="2:7" ht="12.75" customHeight="1">
      <c r="B18" s="54" t="s">
        <v>80</v>
      </c>
      <c r="C18" s="87"/>
      <c r="D18" s="87"/>
      <c r="E18" s="87"/>
      <c r="F18" s="87"/>
      <c r="G18" s="87"/>
    </row>
    <row r="19" spans="2:7" ht="12.75" customHeight="1">
      <c r="B19" s="54"/>
      <c r="C19" s="124"/>
      <c r="D19" s="124"/>
      <c r="E19" s="124"/>
      <c r="F19" s="124"/>
      <c r="G19" s="124"/>
    </row>
    <row r="20" spans="2:7" ht="12.75" customHeight="1">
      <c r="B20" s="54"/>
      <c r="C20" s="124"/>
      <c r="D20" s="124"/>
      <c r="E20" s="124"/>
      <c r="F20" s="124"/>
      <c r="G20" s="124"/>
    </row>
    <row r="21" spans="2:7" ht="12.75" customHeight="1">
      <c r="B21" s="125" t="s">
        <v>83</v>
      </c>
      <c r="C21" s="123"/>
      <c r="D21" s="123"/>
      <c r="E21" s="123"/>
      <c r="F21" s="123"/>
      <c r="G21" s="123"/>
    </row>
    <row r="22" spans="2:7" ht="12.75" customHeight="1">
      <c r="B22" s="126" t="s">
        <v>84</v>
      </c>
      <c r="C22" s="127"/>
      <c r="D22" s="127"/>
      <c r="E22" s="127"/>
      <c r="F22" s="127"/>
      <c r="G22" s="128"/>
    </row>
    <row r="23" spans="2:7" ht="12.75" customHeight="1">
      <c r="B23" s="126" t="s">
        <v>81</v>
      </c>
      <c r="C23" s="127"/>
      <c r="D23" s="127"/>
      <c r="E23" s="127"/>
      <c r="F23" s="127"/>
      <c r="G23" s="128"/>
    </row>
    <row r="24" spans="2:7" ht="12.75" customHeight="1">
      <c r="B24" s="126" t="s">
        <v>82</v>
      </c>
      <c r="C24" s="127"/>
      <c r="D24" s="127"/>
      <c r="E24" s="127"/>
      <c r="F24" s="127"/>
      <c r="G24" s="128"/>
    </row>
    <row r="25" spans="2:7" ht="12.75" customHeight="1">
      <c r="B25" s="54"/>
      <c r="C25" s="123"/>
      <c r="D25" s="123"/>
      <c r="E25" s="123"/>
      <c r="F25" s="123"/>
      <c r="G25" s="123"/>
    </row>
    <row r="26" spans="2:7" ht="12.75">
      <c r="B26" s="2"/>
      <c r="C26" s="29"/>
      <c r="D26" s="29"/>
      <c r="E26" s="29"/>
      <c r="F26" s="29"/>
      <c r="G26" s="29"/>
    </row>
    <row r="27" spans="2:7" ht="13.5">
      <c r="B27" s="30" t="s">
        <v>37</v>
      </c>
      <c r="C27" s="29"/>
      <c r="D27" s="29"/>
      <c r="E27" s="29"/>
      <c r="F27" s="29"/>
      <c r="G27" s="29"/>
    </row>
    <row r="28" spans="2:12" ht="12.75" customHeight="1">
      <c r="B28" s="138" t="s">
        <v>58</v>
      </c>
      <c r="C28" s="139"/>
      <c r="D28" s="139"/>
      <c r="E28" s="139"/>
      <c r="F28" s="140" t="s">
        <v>78</v>
      </c>
      <c r="G28" s="141"/>
      <c r="I28" s="28"/>
      <c r="J28" s="28"/>
      <c r="K28" s="28"/>
      <c r="L28" s="28"/>
    </row>
    <row r="29" spans="2:7" ht="25.5" customHeight="1">
      <c r="B29" s="130" t="s">
        <v>77</v>
      </c>
      <c r="C29" s="131"/>
      <c r="D29" s="131"/>
      <c r="E29" s="131"/>
      <c r="F29" s="131"/>
      <c r="G29" s="132"/>
    </row>
    <row r="30" spans="2:7" ht="19.5" customHeight="1">
      <c r="B30" s="130" t="s">
        <v>59</v>
      </c>
      <c r="C30" s="136"/>
      <c r="D30" s="136"/>
      <c r="E30" s="136"/>
      <c r="F30" s="136"/>
      <c r="G30" s="137"/>
    </row>
    <row r="31" spans="2:7" ht="55.5" customHeight="1">
      <c r="B31" s="133" t="s">
        <v>64</v>
      </c>
      <c r="C31" s="134"/>
      <c r="D31" s="134"/>
      <c r="E31" s="134"/>
      <c r="F31" s="134"/>
      <c r="G31" s="135"/>
    </row>
    <row r="32" spans="2:7" ht="33" customHeight="1">
      <c r="B32" s="130" t="s">
        <v>60</v>
      </c>
      <c r="C32" s="136"/>
      <c r="D32" s="136"/>
      <c r="E32" s="136"/>
      <c r="F32" s="136"/>
      <c r="G32" s="137"/>
    </row>
    <row r="33" spans="2:7" ht="12.75">
      <c r="B33" s="2"/>
      <c r="C33" s="31"/>
      <c r="D33" s="31"/>
      <c r="E33" s="31"/>
      <c r="F33" s="31"/>
      <c r="G33" s="31"/>
    </row>
    <row r="34" spans="2:7" ht="12.75">
      <c r="B34" s="32"/>
      <c r="C34" s="31"/>
      <c r="D34" s="31"/>
      <c r="E34" s="31"/>
      <c r="F34" s="31"/>
      <c r="G34" s="31"/>
    </row>
    <row r="35" spans="2:8" ht="15.75">
      <c r="B35" s="33"/>
      <c r="C35" s="34"/>
      <c r="D35" s="34"/>
      <c r="E35" s="34"/>
      <c r="F35" s="34"/>
      <c r="G35" s="34"/>
      <c r="H35" s="35"/>
    </row>
    <row r="36" spans="2:7" ht="12.75">
      <c r="B36" s="96"/>
      <c r="C36" s="129"/>
      <c r="D36" s="129"/>
      <c r="E36" s="129"/>
      <c r="F36" s="129"/>
      <c r="G36" s="129"/>
    </row>
  </sheetData>
  <mergeCells count="10">
    <mergeCell ref="B28:E28"/>
    <mergeCell ref="F28:G28"/>
    <mergeCell ref="B2:G2"/>
    <mergeCell ref="B3:G3"/>
    <mergeCell ref="B16:G17"/>
    <mergeCell ref="C36:G36"/>
    <mergeCell ref="B29:G29"/>
    <mergeCell ref="B31:G31"/>
    <mergeCell ref="B32:G32"/>
    <mergeCell ref="B30:G30"/>
  </mergeCells>
  <hyperlinks>
    <hyperlink ref="F28:G28" r:id="rId1" display=" aprobado  por  Resolución  SBS  Nº  1025 - 2005  del  12.07.05."/>
  </hyperlinks>
  <printOptions horizontalCentered="1" verticalCentered="1"/>
  <pageMargins left="0.38" right="0.25" top="0.22" bottom="0.2" header="0" footer="0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3"/>
  <sheetViews>
    <sheetView zoomScale="90" zoomScaleNormal="90" workbookViewId="0" topLeftCell="A1">
      <selection activeCell="A1" sqref="A1:F14"/>
    </sheetView>
  </sheetViews>
  <sheetFormatPr defaultColWidth="11.421875" defaultRowHeight="12.75"/>
  <cols>
    <col min="1" max="1" width="4.140625" style="36" customWidth="1"/>
    <col min="2" max="2" width="25.00390625" style="37" customWidth="1"/>
    <col min="3" max="3" width="21.00390625" style="36" customWidth="1"/>
    <col min="4" max="4" width="17.57421875" style="36" customWidth="1"/>
    <col min="5" max="5" width="17.28125" style="36" customWidth="1"/>
    <col min="6" max="6" width="18.7109375" style="36" customWidth="1"/>
    <col min="7" max="7" width="3.8515625" style="36" customWidth="1"/>
    <col min="8" max="16384" width="11.421875" style="36" customWidth="1"/>
  </cols>
  <sheetData>
    <row r="2" spans="2:6" ht="12.75">
      <c r="B2" s="145" t="s">
        <v>38</v>
      </c>
      <c r="C2" s="145"/>
      <c r="D2" s="145"/>
      <c r="E2" s="145"/>
      <c r="F2" s="145"/>
    </row>
    <row r="3" ht="17.25" thickBot="1"/>
    <row r="4" spans="2:6" ht="72" customHeight="1" thickBot="1">
      <c r="B4" s="86" t="s">
        <v>71</v>
      </c>
      <c r="C4" s="52" t="s">
        <v>39</v>
      </c>
      <c r="D4" s="53" t="s">
        <v>40</v>
      </c>
      <c r="E4" s="52" t="s">
        <v>41</v>
      </c>
      <c r="F4" s="53" t="s">
        <v>42</v>
      </c>
    </row>
    <row r="5" spans="2:6" ht="21" customHeight="1">
      <c r="B5" s="38" t="s">
        <v>43</v>
      </c>
      <c r="C5" s="58">
        <v>225226.2388466117</v>
      </c>
      <c r="D5" s="59">
        <v>54847.22759687184</v>
      </c>
      <c r="E5" s="46">
        <v>7186.92143451</v>
      </c>
      <c r="F5" s="47">
        <v>23831.95211026</v>
      </c>
    </row>
    <row r="6" spans="2:6" ht="19.5" customHeight="1">
      <c r="B6" s="39" t="s">
        <v>44</v>
      </c>
      <c r="C6" s="48"/>
      <c r="D6" s="49"/>
      <c r="E6" s="48"/>
      <c r="F6" s="49"/>
    </row>
    <row r="7" spans="2:6" ht="20.25" customHeight="1">
      <c r="B7" s="39" t="s">
        <v>45</v>
      </c>
      <c r="C7" s="48"/>
      <c r="D7" s="49"/>
      <c r="E7" s="48"/>
      <c r="F7" s="49"/>
    </row>
    <row r="8" spans="2:6" ht="21.75" customHeight="1" thickBot="1">
      <c r="B8" s="39" t="s">
        <v>46</v>
      </c>
      <c r="C8" s="48"/>
      <c r="D8" s="49"/>
      <c r="E8" s="48"/>
      <c r="F8" s="49"/>
    </row>
    <row r="9" spans="2:6" ht="17.25" thickBot="1">
      <c r="B9" s="83" t="s">
        <v>47</v>
      </c>
      <c r="C9" s="84">
        <f>+SUM(C5:C8)</f>
        <v>225226.2388466117</v>
      </c>
      <c r="D9" s="85">
        <f>SUM(D5:D8)</f>
        <v>54847.22759687184</v>
      </c>
      <c r="E9" s="84">
        <f>SUM(E5:E8)</f>
        <v>7186.92143451</v>
      </c>
      <c r="F9" s="85">
        <f>SUM(F5:F8)</f>
        <v>23831.95211026</v>
      </c>
    </row>
    <row r="10" spans="2:6" ht="17.25" thickBot="1">
      <c r="B10" s="40"/>
      <c r="C10" s="41"/>
      <c r="D10" s="41"/>
      <c r="E10" s="41"/>
      <c r="F10" s="41"/>
    </row>
    <row r="11" spans="2:6" ht="17.25" thickBot="1">
      <c r="B11" s="50" t="s">
        <v>69</v>
      </c>
      <c r="C11" s="58">
        <v>233072</v>
      </c>
      <c r="D11" s="59">
        <v>37494</v>
      </c>
      <c r="E11" s="46">
        <v>8098</v>
      </c>
      <c r="F11" s="47">
        <v>21793</v>
      </c>
    </row>
    <row r="12" spans="2:6" ht="17.25" thickBot="1">
      <c r="B12" s="50" t="s">
        <v>63</v>
      </c>
      <c r="C12" s="56">
        <v>249667</v>
      </c>
      <c r="D12" s="57">
        <v>32104</v>
      </c>
      <c r="E12" s="56">
        <v>4187</v>
      </c>
      <c r="F12" s="57">
        <v>13839</v>
      </c>
    </row>
    <row r="13" spans="2:6" ht="17.25" thickBot="1">
      <c r="B13" s="50" t="s">
        <v>70</v>
      </c>
      <c r="C13" s="56">
        <v>243083</v>
      </c>
      <c r="D13" s="57">
        <v>46140</v>
      </c>
      <c r="E13" s="56">
        <v>7391</v>
      </c>
      <c r="F13" s="57">
        <v>24418</v>
      </c>
    </row>
    <row r="14" spans="2:6" ht="21" customHeight="1" thickBot="1">
      <c r="B14" s="50" t="s">
        <v>62</v>
      </c>
      <c r="C14" s="56">
        <v>259102</v>
      </c>
      <c r="D14" s="57">
        <v>37475</v>
      </c>
      <c r="E14" s="56">
        <v>5602</v>
      </c>
      <c r="F14" s="57">
        <v>18386</v>
      </c>
    </row>
    <row r="15" spans="2:7" ht="12.75">
      <c r="B15" s="148"/>
      <c r="C15" s="148"/>
      <c r="D15" s="148"/>
      <c r="E15" s="148"/>
      <c r="F15" s="148"/>
      <c r="G15" s="42"/>
    </row>
    <row r="16" spans="2:9" ht="12.75">
      <c r="B16" s="29"/>
      <c r="C16" s="43"/>
      <c r="D16" s="43"/>
      <c r="E16" s="43"/>
      <c r="F16" s="43"/>
      <c r="G16" s="81"/>
      <c r="H16" s="45"/>
      <c r="I16" s="45"/>
    </row>
    <row r="17" spans="2:9" ht="12.75">
      <c r="B17" s="44"/>
      <c r="C17" s="51"/>
      <c r="D17" s="51"/>
      <c r="E17" s="80"/>
      <c r="F17" s="45"/>
      <c r="G17" s="82"/>
      <c r="H17" s="45"/>
      <c r="I17" s="45"/>
    </row>
    <row r="18" ht="12.75">
      <c r="C18" s="93"/>
    </row>
    <row r="23" spans="3:6" ht="12.75">
      <c r="C23" s="45"/>
      <c r="D23" s="45"/>
      <c r="E23" s="45"/>
      <c r="F23" s="45"/>
    </row>
  </sheetData>
  <mergeCells count="2">
    <mergeCell ref="B2:F2"/>
    <mergeCell ref="B15:F15"/>
  </mergeCells>
  <printOptions horizontalCentered="1"/>
  <pageMargins left="0.7874015748031497" right="0.7874015748031497" top="0.984251968503937" bottom="0.984251968503937" header="0" footer="0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A1" sqref="A1:L27"/>
    </sheetView>
  </sheetViews>
  <sheetFormatPr defaultColWidth="11.421875" defaultRowHeight="12.75"/>
  <cols>
    <col min="1" max="1" width="9.7109375" style="92" customWidth="1"/>
    <col min="2" max="2" width="20.00390625" style="92" customWidth="1"/>
    <col min="3" max="16384" width="11.421875" style="92" customWidth="1"/>
  </cols>
  <sheetData>
    <row r="1" s="5" customFormat="1" ht="12.75">
      <c r="L1" s="1"/>
    </row>
    <row r="2" spans="2:12" s="5" customFormat="1" ht="13.5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s="5" customFormat="1" ht="13.5" thickBot="1">
      <c r="B3" s="151" t="s">
        <v>76</v>
      </c>
      <c r="C3" s="152"/>
      <c r="D3" s="152"/>
      <c r="E3" s="152"/>
      <c r="F3" s="152"/>
      <c r="G3" s="152"/>
      <c r="H3" s="152"/>
      <c r="I3" s="152"/>
      <c r="J3" s="152"/>
      <c r="K3" s="152"/>
      <c r="L3" s="153"/>
    </row>
    <row r="4" spans="2:12" s="5" customFormat="1" ht="12.75">
      <c r="B4" s="154" t="s">
        <v>72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2" s="5" customFormat="1" ht="12.75">
      <c r="A5" s="6"/>
      <c r="B5" s="155" t="s">
        <v>0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</row>
    <row r="6" spans="1:12" s="5" customFormat="1" ht="7.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s="5" customFormat="1" ht="13.5" thickBot="1">
      <c r="A7" s="3"/>
      <c r="B7" s="10"/>
      <c r="C7" s="7" t="s">
        <v>1</v>
      </c>
      <c r="D7" s="7"/>
      <c r="E7" s="7"/>
      <c r="F7" s="67"/>
      <c r="G7" s="149" t="s">
        <v>2</v>
      </c>
      <c r="H7" s="150"/>
      <c r="I7" s="68" t="s">
        <v>3</v>
      </c>
      <c r="J7" s="8"/>
      <c r="K7" s="7"/>
      <c r="L7" s="8"/>
    </row>
    <row r="8" spans="1:12" s="5" customFormat="1" ht="39" thickBot="1">
      <c r="A8" s="3"/>
      <c r="B8" s="69" t="s">
        <v>4</v>
      </c>
      <c r="C8" s="78" t="s">
        <v>5</v>
      </c>
      <c r="D8" s="71" t="s">
        <v>6</v>
      </c>
      <c r="E8" s="70" t="s">
        <v>7</v>
      </c>
      <c r="F8" s="79" t="s">
        <v>8</v>
      </c>
      <c r="G8" s="77" t="s">
        <v>9</v>
      </c>
      <c r="H8" s="72" t="s">
        <v>10</v>
      </c>
      <c r="I8" s="73" t="s">
        <v>11</v>
      </c>
      <c r="J8" s="74" t="s">
        <v>12</v>
      </c>
      <c r="K8" s="75" t="s">
        <v>13</v>
      </c>
      <c r="L8" s="76" t="s">
        <v>12</v>
      </c>
    </row>
    <row r="9" spans="2:12" ht="12.75">
      <c r="B9" s="65" t="s">
        <v>73</v>
      </c>
      <c r="C9" s="97">
        <v>90140.7809111674</v>
      </c>
      <c r="D9" s="98">
        <v>450976</v>
      </c>
      <c r="E9" s="98">
        <v>13649.964048105474</v>
      </c>
      <c r="F9" s="99">
        <v>26538</v>
      </c>
      <c r="G9" s="100">
        <v>0.1998793304104152</v>
      </c>
      <c r="H9" s="101">
        <v>0.514355416689482</v>
      </c>
      <c r="I9" s="102">
        <v>0.4002232660491967</v>
      </c>
      <c r="J9" s="103">
        <f>I9</f>
        <v>0.4002232660491967</v>
      </c>
      <c r="K9" s="104">
        <v>0.24887245255918797</v>
      </c>
      <c r="L9" s="9">
        <f>K9</f>
        <v>0.24887245255918797</v>
      </c>
    </row>
    <row r="10" spans="2:12" ht="12.75">
      <c r="B10" s="65" t="s">
        <v>14</v>
      </c>
      <c r="C10" s="105">
        <v>26559.496251608405</v>
      </c>
      <c r="D10" s="98">
        <v>96792</v>
      </c>
      <c r="E10" s="98">
        <v>3532.4893321736977</v>
      </c>
      <c r="F10" s="106">
        <v>7301</v>
      </c>
      <c r="G10" s="107">
        <v>0.2743976387677536</v>
      </c>
      <c r="H10" s="66">
        <v>0.4838363692882753</v>
      </c>
      <c r="I10" s="108">
        <v>0.1179236326443142</v>
      </c>
      <c r="J10" s="109">
        <f>I10+J9</f>
        <v>0.5181468986935109</v>
      </c>
      <c r="K10" s="110">
        <v>0.06440597796733795</v>
      </c>
      <c r="L10" s="9">
        <f>K10+L9</f>
        <v>0.31327843052652593</v>
      </c>
    </row>
    <row r="11" spans="2:12" ht="12.75">
      <c r="B11" s="65" t="s">
        <v>21</v>
      </c>
      <c r="C11" s="105">
        <v>25721.318030849892</v>
      </c>
      <c r="D11" s="98">
        <v>152394</v>
      </c>
      <c r="E11" s="98">
        <v>9197.333412996348</v>
      </c>
      <c r="F11" s="106">
        <v>26256</v>
      </c>
      <c r="G11" s="107">
        <v>0.1687816976445916</v>
      </c>
      <c r="H11" s="66">
        <v>0.3502945388862107</v>
      </c>
      <c r="I11" s="108">
        <v>0.11420213809265431</v>
      </c>
      <c r="J11" s="109">
        <f aca="true" t="shared" si="0" ref="J11:J24">I11+J10</f>
        <v>0.6323490367861653</v>
      </c>
      <c r="K11" s="110">
        <v>0.1676900331334324</v>
      </c>
      <c r="L11" s="9">
        <f aca="true" t="shared" si="1" ref="L11:L24">K11+L10</f>
        <v>0.4809684636599583</v>
      </c>
    </row>
    <row r="12" spans="2:12" ht="12.75">
      <c r="B12" s="65" t="s">
        <v>17</v>
      </c>
      <c r="C12" s="105">
        <v>13311.244673066587</v>
      </c>
      <c r="D12" s="98">
        <v>87739</v>
      </c>
      <c r="E12" s="98">
        <v>3704.556236472964</v>
      </c>
      <c r="F12" s="106">
        <v>11021</v>
      </c>
      <c r="G12" s="107">
        <v>0.15171411428289117</v>
      </c>
      <c r="H12" s="66">
        <v>0.33613612525841247</v>
      </c>
      <c r="I12" s="108">
        <v>0.05910166036263692</v>
      </c>
      <c r="J12" s="109">
        <f t="shared" si="0"/>
        <v>0.6914506971488021</v>
      </c>
      <c r="K12" s="110">
        <v>0.06754318128350119</v>
      </c>
      <c r="L12" s="9">
        <f t="shared" si="1"/>
        <v>0.5485116449434595</v>
      </c>
    </row>
    <row r="13" spans="2:12" ht="12.75">
      <c r="B13" s="65" t="s">
        <v>15</v>
      </c>
      <c r="C13" s="105">
        <v>10320.02056918168</v>
      </c>
      <c r="D13" s="98">
        <v>41356</v>
      </c>
      <c r="E13" s="98">
        <v>716.0347056736243</v>
      </c>
      <c r="F13" s="106">
        <v>1206</v>
      </c>
      <c r="G13" s="107">
        <v>0.24954107189238997</v>
      </c>
      <c r="H13" s="66">
        <v>0.5937269532948792</v>
      </c>
      <c r="I13" s="108">
        <v>0.04582068511213756</v>
      </c>
      <c r="J13" s="109">
        <f t="shared" si="0"/>
        <v>0.7372713822609397</v>
      </c>
      <c r="K13" s="110">
        <v>0.013055075653713855</v>
      </c>
      <c r="L13" s="9">
        <f t="shared" si="1"/>
        <v>0.5615667205971734</v>
      </c>
    </row>
    <row r="14" spans="2:12" ht="12.75">
      <c r="B14" s="65" t="s">
        <v>56</v>
      </c>
      <c r="C14" s="105">
        <v>8959.985620000001</v>
      </c>
      <c r="D14" s="98">
        <v>16602</v>
      </c>
      <c r="E14" s="98">
        <v>7.906000000000001</v>
      </c>
      <c r="F14" s="106">
        <v>7</v>
      </c>
      <c r="G14" s="107">
        <v>0.5396931466088424</v>
      </c>
      <c r="H14" s="66">
        <v>1.1294285714285714</v>
      </c>
      <c r="I14" s="108">
        <v>0.03978215711403909</v>
      </c>
      <c r="J14" s="109">
        <f t="shared" si="0"/>
        <v>0.7770535393749788</v>
      </c>
      <c r="K14" s="110">
        <v>0.0001441458455860203</v>
      </c>
      <c r="L14" s="9">
        <f t="shared" si="1"/>
        <v>0.5617108664427594</v>
      </c>
    </row>
    <row r="15" spans="2:12" ht="12.75">
      <c r="B15" s="65" t="s">
        <v>16</v>
      </c>
      <c r="C15" s="105">
        <v>5919.6088959051185</v>
      </c>
      <c r="D15" s="98">
        <v>24837</v>
      </c>
      <c r="E15" s="98">
        <v>1840.194064026661</v>
      </c>
      <c r="F15" s="106">
        <v>6783</v>
      </c>
      <c r="G15" s="107">
        <v>0.23833832169364733</v>
      </c>
      <c r="H15" s="66">
        <v>0.27129501165069453</v>
      </c>
      <c r="I15" s="108">
        <v>0.0262829452119769</v>
      </c>
      <c r="J15" s="109">
        <f t="shared" si="0"/>
        <v>0.8033364845869557</v>
      </c>
      <c r="K15" s="110">
        <v>0.03355126858101419</v>
      </c>
      <c r="L15" s="9">
        <f t="shared" si="1"/>
        <v>0.5952621350237736</v>
      </c>
    </row>
    <row r="16" spans="2:12" ht="12.75">
      <c r="B16" s="65" t="s">
        <v>25</v>
      </c>
      <c r="C16" s="105">
        <v>3930.2358470323607</v>
      </c>
      <c r="D16" s="98">
        <v>7029</v>
      </c>
      <c r="E16" s="98">
        <v>3032.5075316383613</v>
      </c>
      <c r="F16" s="106">
        <v>11914</v>
      </c>
      <c r="G16" s="107">
        <v>0.5591458026792375</v>
      </c>
      <c r="H16" s="66">
        <v>0.2545331149604131</v>
      </c>
      <c r="I16" s="108">
        <v>0.017450168626707</v>
      </c>
      <c r="J16" s="109">
        <f t="shared" si="0"/>
        <v>0.8207866532136627</v>
      </c>
      <c r="K16" s="110">
        <v>0.05529007872425838</v>
      </c>
      <c r="L16" s="9">
        <f t="shared" si="1"/>
        <v>0.650552213748032</v>
      </c>
    </row>
    <row r="17" spans="2:12" ht="12.75">
      <c r="B17" s="65" t="s">
        <v>61</v>
      </c>
      <c r="C17" s="105">
        <v>3362.335829033473</v>
      </c>
      <c r="D17" s="98">
        <v>6702</v>
      </c>
      <c r="E17" s="98">
        <v>1330.1456879588131</v>
      </c>
      <c r="F17" s="106">
        <v>2431</v>
      </c>
      <c r="G17" s="107">
        <v>0.5016914098826429</v>
      </c>
      <c r="H17" s="66">
        <v>0.5471598880949458</v>
      </c>
      <c r="I17" s="108">
        <v>0.014928703894590905</v>
      </c>
      <c r="J17" s="109">
        <f t="shared" si="0"/>
        <v>0.8357153571082536</v>
      </c>
      <c r="K17" s="110">
        <v>0.024251830880776856</v>
      </c>
      <c r="L17" s="9">
        <f t="shared" si="1"/>
        <v>0.6748040446288088</v>
      </c>
    </row>
    <row r="18" spans="2:12" ht="12.75">
      <c r="B18" s="65" t="s">
        <v>26</v>
      </c>
      <c r="C18" s="105">
        <v>3094.0583022608944</v>
      </c>
      <c r="D18" s="98">
        <v>12848</v>
      </c>
      <c r="E18" s="98">
        <v>261.3827868333404</v>
      </c>
      <c r="F18" s="106">
        <v>883</v>
      </c>
      <c r="G18" s="107">
        <v>0.24082022900536226</v>
      </c>
      <c r="H18" s="66">
        <v>0.29601674613062334</v>
      </c>
      <c r="I18" s="108">
        <v>0.013737557036452023</v>
      </c>
      <c r="J18" s="109">
        <f t="shared" si="0"/>
        <v>0.8494529141447057</v>
      </c>
      <c r="K18" s="110">
        <v>0.0047656517619178275</v>
      </c>
      <c r="L18" s="9">
        <f t="shared" si="1"/>
        <v>0.6795696963907266</v>
      </c>
    </row>
    <row r="19" spans="2:12" ht="12.75">
      <c r="B19" s="65" t="s">
        <v>18</v>
      </c>
      <c r="C19" s="105">
        <v>3072.486262330893</v>
      </c>
      <c r="D19" s="98">
        <v>7785</v>
      </c>
      <c r="E19" s="98">
        <v>435.9960930051201</v>
      </c>
      <c r="F19" s="106">
        <v>646</v>
      </c>
      <c r="G19" s="107">
        <v>0.39466747107654376</v>
      </c>
      <c r="H19" s="66">
        <v>0.6749165526395048</v>
      </c>
      <c r="I19" s="108">
        <v>0.01364177761021611</v>
      </c>
      <c r="J19" s="109">
        <f t="shared" si="0"/>
        <v>0.8630946917549218</v>
      </c>
      <c r="K19" s="110">
        <v>0.007949282253784997</v>
      </c>
      <c r="L19" s="9">
        <f t="shared" si="1"/>
        <v>0.6875189786445116</v>
      </c>
    </row>
    <row r="20" spans="2:12" ht="12.75">
      <c r="B20" s="65" t="s">
        <v>20</v>
      </c>
      <c r="C20" s="105">
        <v>3062.779856074706</v>
      </c>
      <c r="D20" s="98">
        <v>11763</v>
      </c>
      <c r="E20" s="98">
        <v>624.129276741804</v>
      </c>
      <c r="F20" s="106">
        <v>1131</v>
      </c>
      <c r="G20" s="107">
        <v>0.26037404200244035</v>
      </c>
      <c r="H20" s="66">
        <v>0.5518384409741857</v>
      </c>
      <c r="I20" s="108">
        <v>0.013598681360392403</v>
      </c>
      <c r="J20" s="109">
        <f t="shared" si="0"/>
        <v>0.8766933731153143</v>
      </c>
      <c r="K20" s="110">
        <v>0.011379413401332989</v>
      </c>
      <c r="L20" s="9">
        <f t="shared" si="1"/>
        <v>0.6988983920458446</v>
      </c>
    </row>
    <row r="21" spans="2:12" ht="12.75">
      <c r="B21" s="65" t="s">
        <v>19</v>
      </c>
      <c r="C21" s="105">
        <v>2996.438236647892</v>
      </c>
      <c r="D21" s="98">
        <v>7543</v>
      </c>
      <c r="E21" s="98">
        <v>252.39652640155492</v>
      </c>
      <c r="F21" s="106">
        <v>478</v>
      </c>
      <c r="G21" s="107">
        <v>0.3972475456248034</v>
      </c>
      <c r="H21" s="66">
        <v>0.5280262058609936</v>
      </c>
      <c r="I21" s="108">
        <v>0.01330412589577802</v>
      </c>
      <c r="J21" s="109">
        <f t="shared" si="0"/>
        <v>0.8899974990110923</v>
      </c>
      <c r="K21" s="110">
        <v>0.004601810108920621</v>
      </c>
      <c r="L21" s="9">
        <f t="shared" si="1"/>
        <v>0.7035002021547652</v>
      </c>
    </row>
    <row r="22" spans="2:12" ht="12.75">
      <c r="B22" s="65" t="s">
        <v>22</v>
      </c>
      <c r="C22" s="105">
        <v>2687.40112664009</v>
      </c>
      <c r="D22" s="98">
        <v>4084</v>
      </c>
      <c r="E22" s="98">
        <v>834.4351582816366</v>
      </c>
      <c r="F22" s="106">
        <v>1974</v>
      </c>
      <c r="G22" s="107">
        <v>0.6580316176885627</v>
      </c>
      <c r="H22" s="66">
        <v>0.42271284614064675</v>
      </c>
      <c r="I22" s="108">
        <v>0.011932007302534232</v>
      </c>
      <c r="J22" s="109">
        <f t="shared" si="0"/>
        <v>0.9019295063136265</v>
      </c>
      <c r="K22" s="110">
        <v>0.015213807421858233</v>
      </c>
      <c r="L22" s="9">
        <f t="shared" si="1"/>
        <v>0.7187140095766233</v>
      </c>
    </row>
    <row r="23" spans="2:12" ht="12.75">
      <c r="B23" s="65" t="s">
        <v>74</v>
      </c>
      <c r="C23" s="105">
        <v>2118.8686735579868</v>
      </c>
      <c r="D23" s="98">
        <v>5612</v>
      </c>
      <c r="E23" s="98">
        <v>3242.35145043433</v>
      </c>
      <c r="F23" s="106">
        <v>9920</v>
      </c>
      <c r="G23" s="107">
        <v>0.377560348103704</v>
      </c>
      <c r="H23" s="66">
        <v>0.3268499446002349</v>
      </c>
      <c r="I23" s="108">
        <v>0.009407734571286</v>
      </c>
      <c r="J23" s="109">
        <f t="shared" si="0"/>
        <v>0.9113372408849124</v>
      </c>
      <c r="K23" s="110">
        <v>0.059116050026551466</v>
      </c>
      <c r="L23" s="9">
        <f t="shared" si="1"/>
        <v>0.7778300596031749</v>
      </c>
    </row>
    <row r="24" spans="2:12" ht="13.5" thickBot="1">
      <c r="B24" s="65" t="s">
        <v>75</v>
      </c>
      <c r="C24" s="105">
        <v>19969.179761254374</v>
      </c>
      <c r="D24" s="98">
        <v>52071</v>
      </c>
      <c r="E24" s="98">
        <v>12185.405286128103</v>
      </c>
      <c r="F24" s="106">
        <v>17442</v>
      </c>
      <c r="G24" s="107">
        <v>0.3834990639944379</v>
      </c>
      <c r="H24" s="66">
        <v>0.698624314076832</v>
      </c>
      <c r="I24" s="108">
        <v>0.08866275911508785</v>
      </c>
      <c r="J24" s="109">
        <f t="shared" si="0"/>
        <v>1.0000000000000002</v>
      </c>
      <c r="K24" s="111">
        <v>0.22216994039682483</v>
      </c>
      <c r="L24" s="9">
        <f t="shared" si="1"/>
        <v>0.9999999999999997</v>
      </c>
    </row>
    <row r="25" spans="2:12" ht="13.5" thickBot="1">
      <c r="B25" s="112" t="s">
        <v>47</v>
      </c>
      <c r="C25" s="113">
        <v>225226.2388466117</v>
      </c>
      <c r="D25" s="114">
        <v>986133</v>
      </c>
      <c r="E25" s="115">
        <v>54847.227596871846</v>
      </c>
      <c r="F25" s="116">
        <v>125931</v>
      </c>
      <c r="G25" s="89">
        <v>0.22839336970430124</v>
      </c>
      <c r="H25" s="117">
        <v>0.43553396381249926</v>
      </c>
      <c r="I25" s="90">
        <v>1</v>
      </c>
      <c r="J25" s="118" t="s">
        <v>23</v>
      </c>
      <c r="K25" s="91">
        <v>1</v>
      </c>
      <c r="L25" s="119" t="s">
        <v>23</v>
      </c>
    </row>
    <row r="27" spans="2:5" s="5" customFormat="1" ht="12.75">
      <c r="B27" s="88" t="s">
        <v>24</v>
      </c>
      <c r="C27" s="4"/>
      <c r="D27" s="4"/>
      <c r="E27" s="4"/>
    </row>
    <row r="29" spans="3:4" ht="12.75">
      <c r="C29" s="94"/>
      <c r="D29" s="94"/>
    </row>
    <row r="30" ht="12.75">
      <c r="J30" s="95"/>
    </row>
    <row r="31" ht="12.75">
      <c r="J31" s="95"/>
    </row>
    <row r="32" ht="12.75">
      <c r="J32" s="95"/>
    </row>
    <row r="33" ht="12.75">
      <c r="J33" s="95"/>
    </row>
    <row r="34" spans="9:10" ht="12.75">
      <c r="I34" s="95"/>
      <c r="J34" s="95"/>
    </row>
    <row r="35" spans="9:10" ht="12.75">
      <c r="I35" s="95"/>
      <c r="J35" s="95"/>
    </row>
    <row r="36" ht="12.75">
      <c r="J36" s="95"/>
    </row>
    <row r="37" ht="12.75">
      <c r="J37" s="95"/>
    </row>
    <row r="38" ht="12.75">
      <c r="J38" s="95"/>
    </row>
    <row r="39" ht="12.75">
      <c r="J39" s="95"/>
    </row>
    <row r="40" ht="12.75">
      <c r="J40" s="95"/>
    </row>
    <row r="41" ht="12.75">
      <c r="J41" s="95"/>
    </row>
    <row r="42" ht="12.75">
      <c r="J42" s="95"/>
    </row>
    <row r="43" ht="12.75">
      <c r="J43" s="95"/>
    </row>
    <row r="44" ht="12.75">
      <c r="J44" s="95"/>
    </row>
    <row r="45" ht="12.75">
      <c r="J45" s="95"/>
    </row>
  </sheetData>
  <mergeCells count="4">
    <mergeCell ref="G7:H7"/>
    <mergeCell ref="B3:L3"/>
    <mergeCell ref="B4:L4"/>
    <mergeCell ref="B5:L5"/>
  </mergeCells>
  <printOptions/>
  <pageMargins left="0.75" right="0.75" top="1" bottom="1" header="0" footer="0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VRamos</dc:creator>
  <cp:keywords/>
  <dc:description/>
  <cp:lastModifiedBy>mpajuelo</cp:lastModifiedBy>
  <cp:lastPrinted>2010-05-18T20:25:22Z</cp:lastPrinted>
  <dcterms:created xsi:type="dcterms:W3CDTF">2008-05-12T16:14:57Z</dcterms:created>
  <dcterms:modified xsi:type="dcterms:W3CDTF">2010-06-24T21:15:01Z</dcterms:modified>
  <cp:category/>
  <cp:version/>
  <cp:contentType/>
  <cp:contentStatus/>
</cp:coreProperties>
</file>