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<sst xmlns="http://schemas.openxmlformats.org/spreadsheetml/2006/main" count="130" uniqueCount="32">
  <si>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</si>
  <si>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</si>
  <si>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</si>
  <si>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</si>
  <si>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</si>
  <si>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</si>
  <si>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</si>
  <si>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</si>
  <si>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</si>
  <si>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</si>
  <si>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</si>
  <si>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</si>
  <si>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</si>
  <si>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</si>
  <si>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</si>
  <si>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</si>
  <si>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</si>
  <si>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</si>
  <si>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</si>
  <si>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</si>
  <si>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</si>
  <si>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</si>
  <si>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</si>
  <si>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</si>
  <si>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</si>
  <si>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</si>
  <si>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</si>
  <si>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</si>
  <si>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</si>
  <si>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</si>
  <si>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</si>
  <si>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Mediante Resolución SBS N° 5163-2012 del 01/08/2012 se autorizó el funcionamiento de Financiera Proempresa en el marco del procedimiento de conversión de Edpyme Proempresa a empresa financiera.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</si>
</sst>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176" fontId="22" fillId="0" borderId="0" xfId="56" applyNumberFormat="1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 horizontal="center"/>
      <protection/>
    </xf>
    <xf numFmtId="0" fontId="24" fillId="0" borderId="0" xfId="56" applyFont="1" applyAlignment="1">
      <alignment/>
      <protection/>
    </xf>
    <xf numFmtId="0" fontId="29" fillId="0" borderId="0" xfId="56" applyFont="1" applyFill="1" applyAlignment="1">
      <alignment horizontal="center" vertical="center"/>
      <protection/>
    </xf>
    <xf numFmtId="0" fontId="27" fillId="0" borderId="0" xfId="56" applyFont="1" applyFill="1" applyAlignment="1">
      <alignment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vertical="center"/>
      <protection/>
    </xf>
    <xf numFmtId="0" fontId="34" fillId="0" borderId="0" xfId="56" applyFont="1" applyBorder="1" applyAlignment="1">
      <alignment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center" vertical="center" wrapText="1"/>
      <protection/>
    </xf>
    <xf numFmtId="0" fontId="31" fillId="0" borderId="11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32" fillId="0" borderId="11" xfId="56" applyFont="1" applyFill="1" applyBorder="1" applyAlignment="1">
      <alignment horizontal="center" vertical="center"/>
      <protection/>
    </xf>
    <xf numFmtId="0" fontId="32" fillId="0" borderId="11" xfId="56" applyFont="1" applyFill="1" applyBorder="1" applyAlignment="1">
      <alignment horizontal="center" vertical="center" wrapText="1"/>
      <protection/>
    </xf>
    <xf numFmtId="0" fontId="26" fillId="0" borderId="0" xfId="56" applyFont="1" applyBorder="1" applyAlignment="1">
      <alignment vertical="center"/>
      <protection/>
    </xf>
    <xf numFmtId="0" fontId="35" fillId="0" borderId="0" xfId="56" applyFont="1" applyBorder="1" applyAlignment="1">
      <alignment horizontal="center" vertical="center"/>
      <protection/>
    </xf>
    <xf numFmtId="0" fontId="35" fillId="0" borderId="0" xfId="56" applyFont="1" applyBorder="1" applyAlignment="1">
      <alignment horizontal="center" vertical="center" wrapText="1"/>
      <protection/>
    </xf>
    <xf numFmtId="0" fontId="26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center" vertical="center"/>
      <protection/>
    </xf>
    <xf numFmtId="0" fontId="35" fillId="0" borderId="0" xfId="56" applyFont="1" applyFill="1" applyBorder="1" applyAlignment="1">
      <alignment horizontal="center" vertical="center" wrapText="1"/>
      <protection/>
    </xf>
    <xf numFmtId="0" fontId="36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horizontal="center" vertical="center"/>
      <protection/>
    </xf>
    <xf numFmtId="2" fontId="34" fillId="0" borderId="0" xfId="56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6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6" applyFont="1" applyFill="1" applyBorder="1" applyAlignment="1">
      <alignment vertical="center"/>
      <protection/>
    </xf>
    <xf numFmtId="2" fontId="38" fillId="0" borderId="12" xfId="56" applyNumberFormat="1" applyFont="1" applyFill="1" applyBorder="1" applyAlignment="1">
      <alignment horizontal="left" vertical="center"/>
      <protection/>
    </xf>
    <xf numFmtId="172" fontId="38" fillId="0" borderId="12" xfId="56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6" applyFont="1" applyFill="1" applyBorder="1" applyAlignment="1">
      <alignment vertical="center"/>
      <protection/>
    </xf>
    <xf numFmtId="0" fontId="27" fillId="0" borderId="12" xfId="56" applyFont="1" applyBorder="1" applyAlignment="1">
      <alignment vertical="center"/>
      <protection/>
    </xf>
    <xf numFmtId="2" fontId="38" fillId="0" borderId="12" xfId="56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6" applyFont="1" applyFill="1" applyAlignment="1">
      <alignment vertical="center"/>
      <protection/>
    </xf>
    <xf numFmtId="3" fontId="27" fillId="0" borderId="0" xfId="56" applyNumberFormat="1" applyFont="1" applyFill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 applyAlignment="1">
      <alignment horizontal="center"/>
      <protection/>
    </xf>
    <xf numFmtId="0" fontId="24" fillId="0" borderId="0" xfId="56" applyFont="1" applyFill="1" applyAlignment="1">
      <alignment vertical="center"/>
      <protection/>
    </xf>
    <xf numFmtId="0" fontId="33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vertical="center"/>
      <protection/>
    </xf>
    <xf numFmtId="0" fontId="39" fillId="0" borderId="0" xfId="56" applyFont="1">
      <alignment/>
      <protection/>
    </xf>
    <xf numFmtId="0" fontId="0" fillId="0" borderId="0" xfId="56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27" fillId="0" borderId="12" xfId="56" applyFont="1" applyFill="1" applyBorder="1" applyAlignment="1">
      <alignment vertical="center"/>
      <protection/>
    </xf>
    <xf numFmtId="4" fontId="27" fillId="0" borderId="12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6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6" applyFont="1">
      <alignment/>
      <protection/>
    </xf>
    <xf numFmtId="0" fontId="40" fillId="0" borderId="0" xfId="56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0" fillId="0" borderId="0" xfId="56" applyFill="1">
      <alignment/>
      <protection/>
    </xf>
    <xf numFmtId="0" fontId="40" fillId="0" borderId="0" xfId="56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Millares 2" xfId="51"/>
    <cellStyle name="Currency" xfId="52"/>
    <cellStyle name="Currency [0]" xfId="53"/>
    <cellStyle name="Neutral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41182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11219.909</v>
      </c>
      <c r="P10" s="38">
        <v>67.17217321997386</v>
      </c>
      <c r="Q10" s="38">
        <f>+P10</f>
        <v>67.17217321997386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11</v>
      </c>
      <c r="O11" s="40">
        <v>2478.1656000000003</v>
      </c>
      <c r="P11" s="38">
        <v>14.836463375146849</v>
      </c>
      <c r="Q11" s="38">
        <f>+Q10+P11</f>
        <v>82.0086365951207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16</v>
      </c>
      <c r="O12" s="40">
        <v>864.5981700000001</v>
      </c>
      <c r="P12" s="38">
        <v>5.176239668335316</v>
      </c>
      <c r="Q12" s="38">
        <f aca="true" t="shared" si="0" ref="Q12:Q22">+Q11+P12</f>
        <v>87.18487626345602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13</v>
      </c>
      <c r="O13" s="40">
        <v>774.78931</v>
      </c>
      <c r="P13" s="38">
        <v>4.638565405504094</v>
      </c>
      <c r="Q13" s="38">
        <f t="shared" si="0"/>
        <v>91.82344166896011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16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575.00675</v>
      </c>
      <c r="P14" s="38">
        <v>3.442492538366774</v>
      </c>
      <c r="Q14" s="38">
        <f t="shared" si="0"/>
        <v>95.2659342073269</v>
      </c>
    </row>
    <row r="15" spans="1:17" s="39" customFormat="1" ht="12.75" customHeight="1">
      <c r="A15" s="35">
        <v>6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18</v>
      </c>
      <c r="O15" s="40">
        <v>519.6</v>
      </c>
      <c r="P15" s="38">
        <v>3.1107793481300448</v>
      </c>
      <c r="Q15" s="38">
        <f t="shared" si="0"/>
        <v>98.37671355545694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21</v>
      </c>
      <c r="O16" s="40">
        <v>260.13321</v>
      </c>
      <c r="P16" s="38">
        <v>1.5573845601054197</v>
      </c>
      <c r="Q16" s="38">
        <f t="shared" si="0"/>
        <v>99.93409811556236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20</v>
      </c>
      <c r="O17" s="40">
        <v>11.007729999999999</v>
      </c>
      <c r="P17" s="38">
        <v>0.06590188443762805</v>
      </c>
      <c r="Q17" s="38">
        <f t="shared" si="0"/>
        <v>99.99999999999999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17</v>
      </c>
      <c r="O18" s="40">
        <v>0</v>
      </c>
      <c r="P18" s="38">
        <v>0</v>
      </c>
      <c r="Q18" s="38">
        <v>0</v>
      </c>
    </row>
    <row r="19" spans="1:17" s="39" customFormat="1" ht="8.2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19</v>
      </c>
      <c r="O19" s="40">
        <v>0</v>
      </c>
      <c r="P19" s="38">
        <v>0</v>
      </c>
      <c r="Q19" s="38">
        <v>0</v>
      </c>
    </row>
    <row r="20" spans="1:17" s="39" customFormat="1" ht="8.2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165365.06271</v>
      </c>
      <c r="D30" s="38">
        <v>52.61927999579693</v>
      </c>
      <c r="E30" s="38">
        <f>+D30</f>
        <v>52.61927999579693</v>
      </c>
      <c r="F30" s="34"/>
      <c r="G30" s="35">
        <v>1</v>
      </c>
      <c r="H30" s="36" t="s">
        <v>11</v>
      </c>
      <c r="I30" s="40">
        <v>187492.06007</v>
      </c>
      <c r="J30" s="38">
        <v>48.04843165950753</v>
      </c>
      <c r="K30" s="38">
        <f>+J30</f>
        <v>48.04843165950753</v>
      </c>
      <c r="M30" s="35">
        <v>1</v>
      </c>
      <c r="N30" s="36" t="s">
        <v>21</v>
      </c>
      <c r="O30" s="40">
        <v>1239.45416</v>
      </c>
      <c r="P30" s="38">
        <v>78.34582515591585</v>
      </c>
      <c r="Q30" s="38">
        <f>+P30</f>
        <v>78.34582515591585</v>
      </c>
    </row>
    <row r="31" spans="1:17" s="39" customFormat="1" ht="12.75" customHeight="1">
      <c r="A31" s="35">
        <v>2</v>
      </c>
      <c r="B31" s="36" t="s">
        <v>12</v>
      </c>
      <c r="C31" s="60">
        <v>86651.26782</v>
      </c>
      <c r="D31" s="38">
        <v>27.57249475003914</v>
      </c>
      <c r="E31" s="38">
        <f>+E30+D31</f>
        <v>80.19177474583607</v>
      </c>
      <c r="F31" s="34"/>
      <c r="G31" s="35">
        <v>2</v>
      </c>
      <c r="H31" s="36" t="s">
        <v>18</v>
      </c>
      <c r="I31" s="40">
        <v>62354.651979999995</v>
      </c>
      <c r="J31" s="38">
        <v>15.97957392539628</v>
      </c>
      <c r="K31" s="38">
        <f>+K30+J31</f>
        <v>64.02800558490381</v>
      </c>
      <c r="M31" s="35">
        <v>2</v>
      </c>
      <c r="N31" s="36" t="s">
        <v>19</v>
      </c>
      <c r="O31" s="40">
        <v>342.57546</v>
      </c>
      <c r="P31" s="38">
        <v>21.654174844084146</v>
      </c>
      <c r="Q31" s="38">
        <f>+Q30+P31</f>
        <v>100</v>
      </c>
    </row>
    <row r="32" spans="1:17" s="39" customFormat="1" ht="12.75" customHeight="1">
      <c r="A32" s="35">
        <v>3</v>
      </c>
      <c r="B32" s="36" t="s">
        <v>18</v>
      </c>
      <c r="C32" s="60">
        <v>21084.129539999998</v>
      </c>
      <c r="D32" s="38">
        <v>6.708984942475538</v>
      </c>
      <c r="E32" s="38">
        <f aca="true" t="shared" si="1" ref="E32:E42">+E31+D32</f>
        <v>86.90075968831161</v>
      </c>
      <c r="F32" s="34"/>
      <c r="G32" s="35">
        <v>3</v>
      </c>
      <c r="H32" s="36" t="s">
        <v>12</v>
      </c>
      <c r="I32" s="40">
        <v>59875.36191</v>
      </c>
      <c r="J32" s="38">
        <v>15.34420835605956</v>
      </c>
      <c r="K32" s="38">
        <f aca="true" t="shared" si="2" ref="K32:K42">+K31+J32</f>
        <v>79.37221394096338</v>
      </c>
      <c r="M32" s="35">
        <v>3</v>
      </c>
      <c r="N32" s="36" t="s">
        <v>11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13</v>
      </c>
      <c r="C33" s="60">
        <v>14740.90015</v>
      </c>
      <c r="D33" s="38">
        <v>4.690564860990007</v>
      </c>
      <c r="E33" s="38">
        <f t="shared" si="1"/>
        <v>91.59132454930162</v>
      </c>
      <c r="F33" s="34"/>
      <c r="G33" s="35">
        <v>4</v>
      </c>
      <c r="H33" s="36" t="s">
        <v>13</v>
      </c>
      <c r="I33" s="40">
        <v>34440.14482</v>
      </c>
      <c r="J33" s="38">
        <v>8.825946784677154</v>
      </c>
      <c r="K33" s="38">
        <f t="shared" si="2"/>
        <v>88.19816072564053</v>
      </c>
      <c r="M33" s="35">
        <v>4</v>
      </c>
      <c r="N33" s="36" t="s">
        <v>12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19</v>
      </c>
      <c r="C34" s="60">
        <v>11420.21862</v>
      </c>
      <c r="D34" s="38">
        <v>3.633921647844266</v>
      </c>
      <c r="E34" s="38">
        <f t="shared" si="1"/>
        <v>95.22524619714588</v>
      </c>
      <c r="F34" s="34"/>
      <c r="G34" s="35">
        <v>5</v>
      </c>
      <c r="H34" s="36" t="s">
        <v>17</v>
      </c>
      <c r="I34" s="40">
        <v>18430.23158</v>
      </c>
      <c r="J34" s="38">
        <v>4.7230998593215645</v>
      </c>
      <c r="K34" s="38">
        <f t="shared" si="2"/>
        <v>92.9212605849621</v>
      </c>
      <c r="M34" s="35">
        <v>5</v>
      </c>
      <c r="N34" s="36" t="s">
        <v>13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21</v>
      </c>
      <c r="C35" s="60">
        <v>5674.274530000001</v>
      </c>
      <c r="D35" s="38">
        <v>1.8055581715631246</v>
      </c>
      <c r="E35" s="38">
        <f t="shared" si="1"/>
        <v>97.030804368709</v>
      </c>
      <c r="F35" s="34"/>
      <c r="G35" s="35">
        <v>6</v>
      </c>
      <c r="H35" s="36" t="s">
        <v>19</v>
      </c>
      <c r="I35" s="40">
        <v>17442.69116</v>
      </c>
      <c r="J35" s="38">
        <v>4.470023711117443</v>
      </c>
      <c r="K35" s="38">
        <f t="shared" si="2"/>
        <v>97.39128429607955</v>
      </c>
      <c r="M35" s="35">
        <v>6</v>
      </c>
      <c r="N35" s="36" t="s">
        <v>14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17</v>
      </c>
      <c r="C36" s="60">
        <v>3545.30471</v>
      </c>
      <c r="D36" s="38">
        <v>1.1281184680047078</v>
      </c>
      <c r="E36" s="38">
        <f t="shared" si="1"/>
        <v>98.15892283671371</v>
      </c>
      <c r="F36" s="34"/>
      <c r="G36" s="35">
        <v>7</v>
      </c>
      <c r="H36" s="36" t="s">
        <v>21</v>
      </c>
      <c r="I36" s="40">
        <v>6360.9327</v>
      </c>
      <c r="J36" s="38">
        <v>1.6301108431608726</v>
      </c>
      <c r="K36" s="38">
        <f t="shared" si="2"/>
        <v>99.02139513924043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3440.56698</v>
      </c>
      <c r="D37" s="38">
        <v>1.094790848187823</v>
      </c>
      <c r="E37" s="38">
        <f t="shared" si="1"/>
        <v>99.25371368490154</v>
      </c>
      <c r="F37" s="34"/>
      <c r="G37" s="35">
        <v>8</v>
      </c>
      <c r="H37" s="36" t="s">
        <v>20</v>
      </c>
      <c r="I37" s="40">
        <v>3236.80826</v>
      </c>
      <c r="J37" s="38">
        <v>0.8294941152039979</v>
      </c>
      <c r="K37" s="38">
        <f t="shared" si="2"/>
        <v>99.85088925444443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25</v>
      </c>
      <c r="C38" s="60">
        <v>1794.03748</v>
      </c>
      <c r="D38" s="38">
        <v>0.5708639959132389</v>
      </c>
      <c r="E38" s="38">
        <f t="shared" si="1"/>
        <v>99.82457768081478</v>
      </c>
      <c r="F38" s="34"/>
      <c r="G38" s="35">
        <v>9</v>
      </c>
      <c r="H38" s="36" t="s">
        <v>16</v>
      </c>
      <c r="I38" s="40">
        <v>581.8521</v>
      </c>
      <c r="J38" s="38">
        <v>0.14911074555558876</v>
      </c>
      <c r="K38" s="38">
        <f t="shared" si="2"/>
        <v>100.00000000000001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29.25" customHeight="1">
      <c r="A39" s="35">
        <v>10</v>
      </c>
      <c r="B39" s="36" t="s">
        <v>14</v>
      </c>
      <c r="C39" s="60">
        <v>551.29456</v>
      </c>
      <c r="D39" s="38">
        <v>0.17542231918523288</v>
      </c>
      <c r="E39" s="38">
        <f t="shared" si="1"/>
        <v>100.00000000000001</v>
      </c>
      <c r="F39" s="34"/>
      <c r="G39" s="35">
        <v>10</v>
      </c>
      <c r="H39" s="36" t="s">
        <v>14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5.25" customHeight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89737.04166</v>
      </c>
      <c r="D50" s="38">
        <v>41.3541119391778</v>
      </c>
      <c r="E50" s="38">
        <f>+D50</f>
        <v>41.3541119391778</v>
      </c>
      <c r="F50" s="34"/>
      <c r="G50" s="35">
        <v>1</v>
      </c>
      <c r="H50" s="36" t="s">
        <v>14</v>
      </c>
      <c r="I50" s="40">
        <v>75049.21409000001</v>
      </c>
      <c r="J50" s="38">
        <v>90.65271600644303</v>
      </c>
      <c r="K50" s="38">
        <f>+J50</f>
        <v>90.65271600644303</v>
      </c>
    </row>
    <row r="51" spans="1:11" ht="13.5">
      <c r="A51" s="35">
        <v>2</v>
      </c>
      <c r="B51" s="36" t="s">
        <v>21</v>
      </c>
      <c r="C51" s="40">
        <v>54028.53734</v>
      </c>
      <c r="D51" s="38">
        <v>24.89832670809272</v>
      </c>
      <c r="E51" s="38">
        <f>+E50+D51</f>
        <v>66.25243864727052</v>
      </c>
      <c r="F51" s="34"/>
      <c r="G51" s="35">
        <v>2</v>
      </c>
      <c r="H51" s="36" t="s">
        <v>11</v>
      </c>
      <c r="I51" s="40">
        <v>5954.3755599999995</v>
      </c>
      <c r="J51" s="38">
        <v>7.192351354793317</v>
      </c>
      <c r="K51" s="38">
        <f>+K50+J51</f>
        <v>97.84506736123635</v>
      </c>
    </row>
    <row r="52" spans="1:11" ht="13.5">
      <c r="A52" s="35">
        <v>3</v>
      </c>
      <c r="B52" s="36" t="s">
        <v>16</v>
      </c>
      <c r="C52" s="40">
        <v>24822.70145</v>
      </c>
      <c r="D52" s="38">
        <v>11.439208997834161</v>
      </c>
      <c r="E52" s="38">
        <f aca="true" t="shared" si="3" ref="E52:E63">+E51+D52</f>
        <v>77.69164764510468</v>
      </c>
      <c r="F52" s="34"/>
      <c r="G52" s="35">
        <v>3</v>
      </c>
      <c r="H52" s="36" t="s">
        <v>12</v>
      </c>
      <c r="I52" s="40">
        <v>1512.28284</v>
      </c>
      <c r="J52" s="38">
        <v>1.826701964547343</v>
      </c>
      <c r="K52" s="38">
        <f>+K51+J52</f>
        <v>99.67176932578369</v>
      </c>
    </row>
    <row r="53" spans="1:11" ht="13.5">
      <c r="A53" s="35">
        <v>4</v>
      </c>
      <c r="B53" s="36" t="s">
        <v>12</v>
      </c>
      <c r="C53" s="40">
        <v>19943.716780000002</v>
      </c>
      <c r="D53" s="38">
        <v>9.190794358123021</v>
      </c>
      <c r="E53" s="38">
        <f t="shared" si="3"/>
        <v>86.88244200322771</v>
      </c>
      <c r="F53" s="34"/>
      <c r="G53" s="35">
        <v>4</v>
      </c>
      <c r="H53" s="36" t="s">
        <v>13</v>
      </c>
      <c r="I53" s="40">
        <v>271.73432</v>
      </c>
      <c r="J53" s="38">
        <v>0.328230674216297</v>
      </c>
      <c r="K53" s="38">
        <f>+K52+J53</f>
        <v>99.99999999999999</v>
      </c>
    </row>
    <row r="54" spans="1:11" ht="13.5">
      <c r="A54" s="35">
        <v>5</v>
      </c>
      <c r="B54" s="36" t="s">
        <v>19</v>
      </c>
      <c r="C54" s="40">
        <v>17534.121320000002</v>
      </c>
      <c r="D54" s="38">
        <v>8.080364612082132</v>
      </c>
      <c r="E54" s="38">
        <f t="shared" si="3"/>
        <v>94.96280661530984</v>
      </c>
      <c r="F54" s="34"/>
      <c r="G54" s="35">
        <v>5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8049.12254</v>
      </c>
      <c r="D55" s="38">
        <v>3.7093301536782475</v>
      </c>
      <c r="E55" s="38">
        <f t="shared" si="3"/>
        <v>98.6721367689881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13</v>
      </c>
      <c r="C56" s="40">
        <v>2689.76227</v>
      </c>
      <c r="D56" s="38">
        <v>1.239540862343121</v>
      </c>
      <c r="E56" s="38">
        <f t="shared" si="3"/>
        <v>99.91167763133122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191.25173999999998</v>
      </c>
      <c r="D57" s="38">
        <v>0.08813579897684502</v>
      </c>
      <c r="E57" s="38">
        <f t="shared" si="3"/>
        <v>99.99981343030807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0.40485000000000004</v>
      </c>
      <c r="D58" s="38">
        <v>0.00018656969194515936</v>
      </c>
      <c r="E58" s="38">
        <f t="shared" si="3"/>
        <v>100.00000000000001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14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28</v>
      </c>
      <c r="G64" s="70"/>
    </row>
    <row r="65" spans="1:6" ht="12.75" customHeight="1">
      <c r="A65" s="73" t="s">
        <v>29</v>
      </c>
      <c r="F65" s="53"/>
    </row>
    <row r="66" spans="1:6" ht="12.75" customHeight="1">
      <c r="A66" s="74" t="s">
        <v>30</v>
      </c>
      <c r="F66" s="50"/>
    </row>
    <row r="67" spans="1:8" ht="12.75">
      <c r="A67" s="73" t="s">
        <v>31</v>
      </c>
      <c r="B67" s="73"/>
      <c r="C67" s="73"/>
      <c r="D67" s="73"/>
      <c r="E67" s="73"/>
      <c r="F67" s="73"/>
      <c r="G67" s="73"/>
      <c r="H67" s="73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2"/>
    </row>
    <row r="87" ht="13.5">
      <c r="A87" s="75"/>
    </row>
    <row r="88" ht="13.5">
      <c r="A88" s="75"/>
    </row>
  </sheetData>
  <sheetProtection/>
  <mergeCells count="43">
    <mergeCell ref="Q27:Q28"/>
    <mergeCell ref="I47:I48"/>
    <mergeCell ref="J47:J48"/>
    <mergeCell ref="K47:K48"/>
    <mergeCell ref="J27:J28"/>
    <mergeCell ref="K27:K28"/>
    <mergeCell ref="P7:P8"/>
    <mergeCell ref="O27:O28"/>
    <mergeCell ref="M27:N28"/>
    <mergeCell ref="G25:K25"/>
    <mergeCell ref="G27:H28"/>
    <mergeCell ref="I27:I28"/>
    <mergeCell ref="P27:P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2012-10-23T21:55:19Z</dcterms:created>
  <dcterms:modified xsi:type="dcterms:W3CDTF">2012-10-23T21:55:21Z</dcterms:modified>
  <cp:category/>
  <cp:version/>
  <cp:contentType/>
  <cp:contentStatus/>
</cp:coreProperties>
</file>