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0140" windowHeight="5835" activeTab="0"/>
  </bookViews>
  <sheets>
    <sheet name="Sob_tipo" sheetId="1" r:id="rId1"/>
    <sheet name="Sob_modalidad" sheetId="2" r:id="rId2"/>
    <sheet name="Sob_afp" sheetId="3" r:id="rId3"/>
  </sheets>
  <externalReferences>
    <externalReference r:id="rId6"/>
  </externalReferences>
  <definedNames>
    <definedName name="_xlnm.Print_Area" localSheetId="2">'Sob_afp'!$B$2:$K$57</definedName>
    <definedName name="_xlnm.Print_Area" localSheetId="1">'Sob_modalidad'!$B$2:$G$54</definedName>
    <definedName name="_xlnm.Print_Area" localSheetId="0">'Sob_tipo'!$B$1:$G$55</definedName>
  </definedNames>
  <calcPr fullCalcOnLoad="1"/>
</workbook>
</file>

<file path=xl/sharedStrings.xml><?xml version="1.0" encoding="utf-8"?>
<sst xmlns="http://schemas.openxmlformats.org/spreadsheetml/2006/main" count="174" uniqueCount="53">
  <si>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</si>
  <si>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</si>
  <si>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</si>
  <si>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</si>
  <si>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</si>
  <si>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</si>
  <si>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</si>
  <si>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</si>
  <si>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</si>
  <si>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TOTAL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</si>
  <si>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</si>
  <si>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</si>
  <si>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</si>
  <si>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</si>
  <si>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</si>
  <si>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</si>
  <si>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</si>
  <si>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Rentas Vitalicias de Sobrevivencia Adjudicadas</t>
  </si>
  <si>
    <t>El Pacífico Vida</t>
  </si>
  <si>
    <t>Interseguro</t>
  </si>
  <si>
    <t>La Positiva Vida</t>
  </si>
  <si>
    <t>Protecta S A</t>
  </si>
  <si>
    <t>Rentas de Sobrevivencia en Nuevos Soles Indexados</t>
  </si>
  <si>
    <t>Rentas de Sobrevivencia en Dólares Ajustados</t>
  </si>
  <si>
    <t>Rentas de Sobrevivencia en Nuevos Soles Ajustados</t>
  </si>
  <si>
    <t>2/ La información a partir de enero de 2012 se presenta según los tres tipos de monedas permitidos, dólares ajustados, soles indexados y soles</t>
  </si>
  <si>
    <t xml:space="preserve">ajustados, según la Resolución N° 17079-2010. El mes de enero de 2012 incluye el reporte de rentas en "dólares americanos" </t>
  </si>
  <si>
    <t xml:space="preserve">debido a rezagos en la información. </t>
  </si>
  <si>
    <t>Rímac</t>
  </si>
  <si>
    <t>Seguros SURA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</si>
  <si>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</si>
  <si>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</si>
  <si>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</si>
  <si>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</si>
  <si>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Sobrevivencia sin Cobertura</t>
  </si>
  <si>
    <t>Sobrevivencia con Cobertura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</si>
  <si>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</si>
  <si>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</si>
  <si>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</si>
  <si>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3/ La información a partir de enero de 2012 se presenta según los tres tipos de monedas permitidos, dólares ajustados, soles indexados y soles</t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</si>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</sst>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Al&quot;\ dd\ &quot;de&quot;\ mm\ &quot;del&quot;\ yyyy"/>
    <numFmt numFmtId="181" formatCode="&quot;Al&quot;\ dd\ &quot;de&quot;\ mmmm\ &quot;del&quot;\ yyyy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_);_(@_)"/>
    <numFmt numFmtId="190" formatCode="_(* #,##0_);_(* \(#,##0\);_(* &quot;-&quot;??_);_(@_)"/>
    <numFmt numFmtId="191" formatCode="_(* #,##0.00_);_(* \(#,##0.00\);_(* &quot;-&quot;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6" fillId="0" borderId="0" xfId="53" applyFont="1" applyFill="1" applyBorder="1">
      <alignment/>
      <protection/>
    </xf>
    <xf numFmtId="0" fontId="0" fillId="0" borderId="0" xfId="0" applyFont="1" applyFill="1" applyAlignment="1">
      <alignment/>
    </xf>
    <xf numFmtId="181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 shrinkToFit="1"/>
    </xf>
    <xf numFmtId="177" fontId="8" fillId="0" borderId="0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181" fontId="5" fillId="0" borderId="0" xfId="0" applyNumberFormat="1" applyFont="1" applyFill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/>
    </xf>
    <xf numFmtId="182" fontId="8" fillId="0" borderId="0" xfId="0" applyNumberFormat="1" applyFont="1" applyFill="1" applyAlignment="1">
      <alignment horizontal="right"/>
    </xf>
    <xf numFmtId="181" fontId="30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>
      <alignment/>
    </xf>
    <xf numFmtId="189" fontId="8" fillId="0" borderId="0" xfId="0" applyNumberFormat="1" applyFont="1" applyFill="1" applyBorder="1" applyAlignment="1">
      <alignment/>
    </xf>
    <xf numFmtId="181" fontId="33" fillId="0" borderId="0" xfId="0" applyNumberFormat="1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OBcuad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_tipo"/>
    </sheetNames>
    <sheetDataSet>
      <sheetData sheetId="0">
        <row r="4">
          <cell r="B4">
            <v>41517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2" customWidth="1"/>
    <col min="2" max="2" width="3.7109375" style="2" customWidth="1"/>
    <col min="3" max="3" width="19.00390625" style="2" customWidth="1"/>
    <col min="4" max="4" width="15.8515625" style="2" customWidth="1"/>
    <col min="5" max="5" width="16.8515625" style="2" customWidth="1"/>
    <col min="6" max="6" width="14.57421875" style="2" customWidth="1"/>
    <col min="7" max="7" width="16.57421875" style="2" customWidth="1"/>
    <col min="8" max="8" width="11.421875" style="2" customWidth="1"/>
    <col min="9" max="9" width="12.28125" style="2" bestFit="1" customWidth="1"/>
    <col min="10" max="16384" width="11.421875" style="2" customWidth="1"/>
  </cols>
  <sheetData>
    <row r="2" spans="2:7" ht="23.25" customHeight="1">
      <c r="B2" s="28" t="s">
        <v>17</v>
      </c>
      <c r="C2" s="28"/>
      <c r="D2" s="28"/>
      <c r="E2" s="28"/>
      <c r="F2" s="28"/>
      <c r="G2" s="28"/>
    </row>
    <row r="3" spans="2:7" ht="30.75">
      <c r="B3" s="28" t="s">
        <v>38</v>
      </c>
      <c r="C3" s="28"/>
      <c r="D3" s="28"/>
      <c r="E3" s="28"/>
      <c r="F3" s="28"/>
      <c r="G3" s="28"/>
    </row>
    <row r="4" spans="2:8" ht="18.75" customHeight="1">
      <c r="B4" s="29">
        <v>41517</v>
      </c>
      <c r="C4" s="29"/>
      <c r="D4" s="29"/>
      <c r="E4" s="29"/>
      <c r="F4" s="29"/>
      <c r="G4" s="29"/>
      <c r="H4" s="36"/>
    </row>
    <row r="5" spans="2:7" ht="4.5" customHeight="1">
      <c r="B5" s="36"/>
      <c r="C5" s="36"/>
      <c r="D5" s="36"/>
      <c r="E5" s="36"/>
      <c r="F5" s="36"/>
      <c r="G5" s="36"/>
    </row>
    <row r="6" spans="2:7" ht="17.25">
      <c r="B6" s="36"/>
      <c r="C6" s="36"/>
      <c r="D6" s="36"/>
      <c r="E6" s="36"/>
      <c r="F6" s="36"/>
      <c r="G6" s="36"/>
    </row>
    <row r="7" spans="2:7" ht="16.5">
      <c r="B7" s="26" t="s">
        <v>23</v>
      </c>
      <c r="C7" s="26"/>
      <c r="D7" s="26"/>
      <c r="E7" s="26"/>
      <c r="F7" s="26"/>
      <c r="G7" s="26"/>
    </row>
    <row r="8" spans="2:7" ht="13.5" thickBot="1">
      <c r="B8" s="5"/>
      <c r="C8" s="5"/>
      <c r="D8" s="5"/>
      <c r="E8" s="5"/>
      <c r="F8" s="5"/>
      <c r="G8" s="5"/>
    </row>
    <row r="9" spans="2:7" ht="12.75">
      <c r="B9" s="6"/>
      <c r="C9" s="6"/>
      <c r="D9" s="34" t="s">
        <v>35</v>
      </c>
      <c r="E9" s="34"/>
      <c r="F9" s="34" t="s">
        <v>34</v>
      </c>
      <c r="G9" s="34"/>
    </row>
    <row r="10" spans="2:7" ht="12.75">
      <c r="B10" s="23" t="s">
        <v>3</v>
      </c>
      <c r="C10" s="23"/>
      <c r="D10" s="23" t="s">
        <v>4</v>
      </c>
      <c r="E10" s="23" t="s">
        <v>37</v>
      </c>
      <c r="F10" s="23" t="s">
        <v>4</v>
      </c>
      <c r="G10" s="23" t="s">
        <v>36</v>
      </c>
    </row>
    <row r="11" spans="2:7" ht="12.75">
      <c r="B11" s="25"/>
      <c r="C11" s="25"/>
      <c r="D11" s="24"/>
      <c r="E11" s="24"/>
      <c r="F11" s="24"/>
      <c r="G11" s="24"/>
    </row>
    <row r="12" spans="2:7" ht="12.75">
      <c r="B12" s="7"/>
      <c r="C12" s="7"/>
      <c r="D12" s="8"/>
      <c r="E12" s="8"/>
      <c r="F12" s="8"/>
      <c r="G12" s="8"/>
    </row>
    <row r="13" spans="2:7" ht="13.5">
      <c r="B13" s="6"/>
      <c r="C13" s="6" t="s">
        <v>18</v>
      </c>
      <c r="D13" s="33">
        <v>1618459.26</v>
      </c>
      <c r="E13" s="32">
        <v>32.276770158022934</v>
      </c>
      <c r="F13" s="33">
        <v>182400.36000000002</v>
      </c>
      <c r="G13" s="32">
        <v>18.360117410303303</v>
      </c>
    </row>
    <row r="14" spans="2:7" ht="13.5">
      <c r="B14" s="6"/>
      <c r="C14" s="6" t="s">
        <v>19</v>
      </c>
      <c r="D14" s="33">
        <v>980982.54</v>
      </c>
      <c r="E14" s="32">
        <v>19.56363607979452</v>
      </c>
      <c r="F14" s="33"/>
      <c r="G14" s="32">
        <v>0</v>
      </c>
    </row>
    <row r="15" spans="2:7" ht="13.5">
      <c r="B15" s="6"/>
      <c r="C15" s="7" t="s">
        <v>20</v>
      </c>
      <c r="D15" s="33">
        <v>515141.9000000001</v>
      </c>
      <c r="E15" s="32">
        <v>10.27342307341566</v>
      </c>
      <c r="F15" s="33"/>
      <c r="G15" s="32"/>
    </row>
    <row r="16" spans="2:7" ht="13.5">
      <c r="B16" s="6"/>
      <c r="C16" s="6" t="s">
        <v>21</v>
      </c>
      <c r="D16" s="33">
        <v>493996.8499999999</v>
      </c>
      <c r="E16" s="32">
        <v>9.85172946907377</v>
      </c>
      <c r="F16" s="33"/>
      <c r="G16" s="32">
        <v>0</v>
      </c>
    </row>
    <row r="17" spans="2:7" ht="13.5">
      <c r="B17" s="6"/>
      <c r="C17" s="6" t="s">
        <v>28</v>
      </c>
      <c r="D17" s="33">
        <v>254305.94</v>
      </c>
      <c r="E17" s="32">
        <v>5.071597770832965</v>
      </c>
      <c r="F17" s="33">
        <v>811059.3</v>
      </c>
      <c r="G17" s="32">
        <v>81.6398825896967</v>
      </c>
    </row>
    <row r="18" spans="2:7" ht="13.5">
      <c r="B18" s="6"/>
      <c r="C18" s="6" t="s">
        <v>29</v>
      </c>
      <c r="D18" s="33">
        <v>1151429.54</v>
      </c>
      <c r="E18" s="32">
        <v>22.962843448860166</v>
      </c>
      <c r="F18" s="33"/>
      <c r="G18" s="32">
        <v>0</v>
      </c>
    </row>
    <row r="19" spans="2:7" ht="13.5">
      <c r="B19" s="6"/>
      <c r="C19" s="6"/>
      <c r="D19" s="30"/>
      <c r="E19" s="35"/>
      <c r="F19" s="30"/>
      <c r="G19" s="31"/>
    </row>
    <row r="20" spans="2:7" ht="14.25" thickBot="1">
      <c r="B20" s="13"/>
      <c r="C20" s="14" t="s">
        <v>9</v>
      </c>
      <c r="D20" s="15">
        <v>5014316.029999999</v>
      </c>
      <c r="E20" s="15">
        <v>100.00000000000003</v>
      </c>
      <c r="F20" s="15">
        <v>993459.66</v>
      </c>
      <c r="G20" s="15">
        <v>100</v>
      </c>
    </row>
    <row r="21" spans="2:7" ht="13.5">
      <c r="B21" s="7"/>
      <c r="D21" s="17"/>
      <c r="E21" s="18"/>
      <c r="F21" s="17"/>
      <c r="G21" s="18"/>
    </row>
    <row r="22" spans="2:7" ht="23.25" customHeight="1">
      <c r="B22" s="26" t="s">
        <v>22</v>
      </c>
      <c r="C22" s="26"/>
      <c r="D22" s="26"/>
      <c r="E22" s="26"/>
      <c r="F22" s="26"/>
      <c r="G22" s="26"/>
    </row>
    <row r="23" spans="2:7" ht="4.5" customHeight="1" thickBot="1">
      <c r="B23" s="5"/>
      <c r="C23" s="5"/>
      <c r="D23" s="5"/>
      <c r="E23" s="5"/>
      <c r="F23" s="5"/>
      <c r="G23" s="5"/>
    </row>
    <row r="24" spans="2:7" ht="19.5" customHeight="1">
      <c r="B24" s="6"/>
      <c r="C24" s="6"/>
      <c r="D24" s="34" t="s">
        <v>35</v>
      </c>
      <c r="E24" s="34"/>
      <c r="F24" s="34" t="s">
        <v>34</v>
      </c>
      <c r="G24" s="34"/>
    </row>
    <row r="25" spans="2:7" ht="12.75" customHeight="1">
      <c r="B25" s="23" t="s">
        <v>3</v>
      </c>
      <c r="C25" s="23"/>
      <c r="D25" s="23" t="s">
        <v>4</v>
      </c>
      <c r="E25" s="23" t="s">
        <v>33</v>
      </c>
      <c r="F25" s="23" t="s">
        <v>4</v>
      </c>
      <c r="G25" s="23" t="s">
        <v>10</v>
      </c>
    </row>
    <row r="26" spans="2:7" ht="12.75" customHeight="1">
      <c r="B26" s="25"/>
      <c r="C26" s="25"/>
      <c r="D26" s="24"/>
      <c r="E26" s="24"/>
      <c r="F26" s="24"/>
      <c r="G26" s="24"/>
    </row>
    <row r="27" spans="2:7" ht="5.25" customHeight="1">
      <c r="B27" s="7"/>
      <c r="C27" s="7"/>
      <c r="D27" s="8"/>
      <c r="E27" s="8"/>
      <c r="F27" s="8"/>
      <c r="G27" s="8"/>
    </row>
    <row r="28" spans="2:7" ht="13.5">
      <c r="B28" s="7"/>
      <c r="C28" s="6" t="s">
        <v>18</v>
      </c>
      <c r="D28" s="33">
        <v>1532098.47</v>
      </c>
      <c r="E28" s="32">
        <v>7.547074897125388</v>
      </c>
      <c r="F28" s="33">
        <v>101733.73000000001</v>
      </c>
      <c r="G28" s="32">
        <v>10.935927692186025</v>
      </c>
    </row>
    <row r="29" spans="2:7" ht="12.75" customHeight="1">
      <c r="B29" s="7"/>
      <c r="C29" s="7" t="s">
        <v>19</v>
      </c>
      <c r="D29" s="33">
        <v>12960391.07</v>
      </c>
      <c r="E29" s="32">
        <v>63.842529717639515</v>
      </c>
      <c r="F29" s="33">
        <v>601151.98</v>
      </c>
      <c r="G29" s="32">
        <v>64.62118891437932</v>
      </c>
    </row>
    <row r="30" spans="2:7" ht="12.75" customHeight="1">
      <c r="B30" s="7"/>
      <c r="C30" s="7" t="s">
        <v>20</v>
      </c>
      <c r="D30" s="33">
        <v>3621887.8999999994</v>
      </c>
      <c r="E30" s="32">
        <v>17.84132011455646</v>
      </c>
      <c r="F30" s="33">
        <v>52338.21000000001</v>
      </c>
      <c r="G30" s="32">
        <v>5.6261269502105895</v>
      </c>
    </row>
    <row r="31" spans="2:7" ht="12.75" customHeight="1">
      <c r="B31" s="7"/>
      <c r="C31" s="6" t="s">
        <v>28</v>
      </c>
      <c r="D31" s="33"/>
      <c r="E31" s="32">
        <v>0</v>
      </c>
      <c r="F31" s="33">
        <v>126218.33</v>
      </c>
      <c r="G31" s="32">
        <v>13.567914302448894</v>
      </c>
    </row>
    <row r="32" spans="2:7" ht="12.75" customHeight="1">
      <c r="B32" s="7"/>
      <c r="C32" s="6" t="s">
        <v>29</v>
      </c>
      <c r="D32" s="33">
        <v>2186182.59</v>
      </c>
      <c r="E32" s="32">
        <v>10.769075270678627</v>
      </c>
      <c r="F32" s="33">
        <v>48828.44</v>
      </c>
      <c r="G32" s="32">
        <v>5.248842140775176</v>
      </c>
    </row>
    <row r="33" spans="2:7" ht="6.75" customHeight="1">
      <c r="B33" s="6"/>
      <c r="C33" s="6"/>
      <c r="D33" s="30"/>
      <c r="E33" s="31"/>
      <c r="F33" s="30"/>
      <c r="G33" s="30"/>
    </row>
    <row r="34" spans="2:7" ht="14.25" thickBot="1">
      <c r="B34" s="13"/>
      <c r="C34" s="14" t="s">
        <v>9</v>
      </c>
      <c r="D34" s="15">
        <v>20300560.03</v>
      </c>
      <c r="E34" s="15">
        <v>100</v>
      </c>
      <c r="F34" s="15">
        <v>930270.69</v>
      </c>
      <c r="G34" s="15">
        <v>100.00000000000001</v>
      </c>
    </row>
    <row r="35" spans="2:7" ht="13.5">
      <c r="B35" s="7"/>
      <c r="C35" s="20"/>
      <c r="D35" s="17"/>
      <c r="E35" s="18"/>
      <c r="F35" s="17"/>
      <c r="G35" s="18"/>
    </row>
    <row r="36" spans="2:7" ht="16.5">
      <c r="B36" s="26" t="s">
        <v>24</v>
      </c>
      <c r="C36" s="26"/>
      <c r="D36" s="26"/>
      <c r="E36" s="26"/>
      <c r="F36" s="26"/>
      <c r="G36" s="26"/>
    </row>
    <row r="37" spans="2:7" ht="13.5" thickBot="1">
      <c r="B37" s="5"/>
      <c r="C37" s="5"/>
      <c r="D37" s="5"/>
      <c r="E37" s="5"/>
      <c r="F37" s="5"/>
      <c r="G37" s="5"/>
    </row>
    <row r="38" spans="2:7" ht="12.75">
      <c r="B38" s="6"/>
      <c r="C38" s="6"/>
      <c r="D38" s="34" t="s">
        <v>35</v>
      </c>
      <c r="E38" s="34"/>
      <c r="F38" s="34" t="s">
        <v>34</v>
      </c>
      <c r="G38" s="34"/>
    </row>
    <row r="39" spans="2:7" ht="12.75">
      <c r="B39" s="23" t="s">
        <v>3</v>
      </c>
      <c r="C39" s="23"/>
      <c r="D39" s="23" t="s">
        <v>4</v>
      </c>
      <c r="E39" s="23" t="s">
        <v>33</v>
      </c>
      <c r="F39" s="23" t="s">
        <v>4</v>
      </c>
      <c r="G39" s="23" t="s">
        <v>10</v>
      </c>
    </row>
    <row r="40" spans="2:7" ht="12.75">
      <c r="B40" s="25"/>
      <c r="C40" s="25"/>
      <c r="D40" s="24"/>
      <c r="E40" s="24"/>
      <c r="F40" s="24"/>
      <c r="G40" s="24"/>
    </row>
    <row r="41" spans="2:7" ht="12.75">
      <c r="B41" s="7"/>
      <c r="C41" s="7"/>
      <c r="D41" s="8"/>
      <c r="E41" s="8"/>
      <c r="F41" s="8"/>
      <c r="G41" s="8"/>
    </row>
    <row r="42" spans="2:7" ht="13.5">
      <c r="B42" s="7"/>
      <c r="C42" s="6" t="s">
        <v>18</v>
      </c>
      <c r="D42" s="33">
        <v>29705549.26000001</v>
      </c>
      <c r="E42" s="32">
        <v>27.28330102025989</v>
      </c>
      <c r="F42" s="33">
        <v>637274.66</v>
      </c>
      <c r="G42" s="32">
        <v>2.3973980510341057</v>
      </c>
    </row>
    <row r="43" spans="2:7" ht="13.5">
      <c r="B43" s="7"/>
      <c r="C43" s="7" t="s">
        <v>19</v>
      </c>
      <c r="D43" s="33">
        <v>17725022.570000008</v>
      </c>
      <c r="E43" s="32">
        <v>16.279689768921337</v>
      </c>
      <c r="F43" s="33">
        <v>1136360.9999999998</v>
      </c>
      <c r="G43" s="32">
        <v>4.274937978345423</v>
      </c>
    </row>
    <row r="44" spans="2:7" ht="13.5">
      <c r="B44" s="7"/>
      <c r="C44" s="7" t="s">
        <v>20</v>
      </c>
      <c r="D44" s="33">
        <v>17313982.339999996</v>
      </c>
      <c r="E44" s="32">
        <v>15.902166558413722</v>
      </c>
      <c r="F44" s="33">
        <v>1577704.2899999998</v>
      </c>
      <c r="G44" s="32">
        <v>5.935251199151943</v>
      </c>
    </row>
    <row r="45" spans="2:7" ht="13.5">
      <c r="B45" s="7"/>
      <c r="C45" s="6" t="s">
        <v>21</v>
      </c>
      <c r="D45" s="33">
        <v>5476892.310000001</v>
      </c>
      <c r="E45" s="32">
        <v>5.030295862951385</v>
      </c>
      <c r="F45" s="33">
        <v>536037.44</v>
      </c>
      <c r="G45" s="32">
        <v>2.0165482712545186</v>
      </c>
    </row>
    <row r="46" spans="2:7" ht="13.5">
      <c r="B46" s="6"/>
      <c r="C46" s="6" t="s">
        <v>28</v>
      </c>
      <c r="D46" s="33">
        <v>11892924.740000002</v>
      </c>
      <c r="E46" s="32">
        <v>10.923152534655948</v>
      </c>
      <c r="F46" s="33">
        <v>19738591.58000001</v>
      </c>
      <c r="G46" s="32">
        <v>74.25567648343375</v>
      </c>
    </row>
    <row r="47" spans="2:7" ht="13.5">
      <c r="B47" s="7"/>
      <c r="C47" s="6" t="s">
        <v>29</v>
      </c>
      <c r="D47" s="33">
        <v>26763763.569999997</v>
      </c>
      <c r="E47" s="32">
        <v>24.58139425479774</v>
      </c>
      <c r="F47" s="33">
        <v>2955960.5399999996</v>
      </c>
      <c r="G47" s="32">
        <v>11.12018801678027</v>
      </c>
    </row>
    <row r="48" spans="2:7" ht="13.5">
      <c r="B48" s="6"/>
      <c r="C48" s="6"/>
      <c r="D48" s="30"/>
      <c r="E48" s="31"/>
      <c r="F48" s="30"/>
      <c r="G48" s="30"/>
    </row>
    <row r="49" spans="2:7" ht="14.25" thickBot="1">
      <c r="B49" s="13"/>
      <c r="C49" s="14" t="s">
        <v>9</v>
      </c>
      <c r="D49" s="15">
        <v>108878134.78999999</v>
      </c>
      <c r="E49" s="15">
        <v>100.00000000000003</v>
      </c>
      <c r="F49" s="15">
        <v>26581929.51000001</v>
      </c>
      <c r="G49" s="15">
        <v>100.00000000000001</v>
      </c>
    </row>
    <row r="50" spans="2:7" ht="13.5">
      <c r="B50" s="7"/>
      <c r="C50" s="20"/>
      <c r="D50" s="17"/>
      <c r="E50" s="18"/>
      <c r="F50" s="17"/>
      <c r="G50" s="18"/>
    </row>
    <row r="51" spans="2:7" ht="13.5">
      <c r="B51" s="7"/>
      <c r="C51" s="20"/>
      <c r="D51" s="17"/>
      <c r="E51" s="18"/>
      <c r="F51" s="17"/>
      <c r="G51" s="18"/>
    </row>
    <row r="52" spans="3:7" ht="13.5">
      <c r="C52" s="6" t="s">
        <v>32</v>
      </c>
      <c r="D52" s="17"/>
      <c r="E52" s="18"/>
      <c r="F52" s="17"/>
      <c r="G52" s="18"/>
    </row>
    <row r="53" spans="3:7" ht="13.5">
      <c r="C53" s="7" t="s">
        <v>31</v>
      </c>
      <c r="D53" s="17"/>
      <c r="E53" s="18"/>
      <c r="F53" s="17"/>
      <c r="G53" s="18"/>
    </row>
    <row r="54" ht="12.75">
      <c r="C54" s="7" t="s">
        <v>30</v>
      </c>
    </row>
    <row r="55" ht="12.75">
      <c r="C55" s="1" t="s">
        <v>25</v>
      </c>
    </row>
    <row r="56" ht="12.75">
      <c r="C56" s="1" t="s">
        <v>26</v>
      </c>
    </row>
    <row r="57" ht="12.75">
      <c r="C57" s="1" t="s">
        <v>27</v>
      </c>
    </row>
  </sheetData>
  <sheetProtection/>
  <mergeCells count="27">
    <mergeCell ref="F25:F26"/>
    <mergeCell ref="G25:G26"/>
    <mergeCell ref="B25:C26"/>
    <mergeCell ref="D25:D26"/>
    <mergeCell ref="E25:E26"/>
    <mergeCell ref="B2:G2"/>
    <mergeCell ref="B3:G3"/>
    <mergeCell ref="B4:G4"/>
    <mergeCell ref="B7:G7"/>
    <mergeCell ref="F24:G24"/>
    <mergeCell ref="D9:E9"/>
    <mergeCell ref="F9:G9"/>
    <mergeCell ref="B10:C11"/>
    <mergeCell ref="D10:D11"/>
    <mergeCell ref="E10:E11"/>
    <mergeCell ref="F10:F11"/>
    <mergeCell ref="G10:G11"/>
    <mergeCell ref="B22:G22"/>
    <mergeCell ref="D24:E24"/>
    <mergeCell ref="B36:G36"/>
    <mergeCell ref="D38:E38"/>
    <mergeCell ref="F38:G38"/>
    <mergeCell ref="B39:C40"/>
    <mergeCell ref="D39:D40"/>
    <mergeCell ref="E39:E40"/>
    <mergeCell ref="F39:F40"/>
    <mergeCell ref="G39:G40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7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2" width="2.7109375" style="2" customWidth="1"/>
    <col min="3" max="7" width="17.28125" style="2" customWidth="1"/>
    <col min="8" max="16384" width="11.421875" style="2" customWidth="1"/>
  </cols>
  <sheetData>
    <row r="2" spans="2:7" ht="27.75">
      <c r="B2" s="28" t="s">
        <v>17</v>
      </c>
      <c r="C2" s="28"/>
      <c r="D2" s="28"/>
      <c r="E2" s="28"/>
      <c r="F2" s="28"/>
      <c r="G2" s="28"/>
    </row>
    <row r="3" spans="2:7" ht="30.75">
      <c r="B3" s="28" t="s">
        <v>52</v>
      </c>
      <c r="C3" s="28"/>
      <c r="D3" s="28"/>
      <c r="E3" s="28"/>
      <c r="F3" s="28"/>
      <c r="G3" s="28"/>
    </row>
    <row r="4" spans="2:7" ht="18.75">
      <c r="B4" s="29">
        <f>'[1]Sob_tipo'!$B$4</f>
        <v>41517</v>
      </c>
      <c r="C4" s="29"/>
      <c r="D4" s="29"/>
      <c r="E4" s="29"/>
      <c r="F4" s="29"/>
      <c r="G4" s="29"/>
    </row>
    <row r="5" spans="2:7" ht="5.25" customHeight="1">
      <c r="B5" s="39"/>
      <c r="C5" s="39"/>
      <c r="D5" s="39"/>
      <c r="E5" s="39"/>
      <c r="F5" s="39"/>
      <c r="G5" s="39"/>
    </row>
    <row r="6" spans="2:7" ht="23.25" customHeight="1">
      <c r="B6" s="39"/>
      <c r="C6" s="39"/>
      <c r="D6" s="39"/>
      <c r="E6" s="39"/>
      <c r="F6" s="39"/>
      <c r="G6" s="39"/>
    </row>
    <row r="7" spans="2:7" ht="16.5">
      <c r="B7" s="26" t="s">
        <v>23</v>
      </c>
      <c r="C7" s="26"/>
      <c r="D7" s="26"/>
      <c r="E7" s="26"/>
      <c r="F7" s="26"/>
      <c r="G7" s="26"/>
    </row>
    <row r="8" spans="2:7" ht="13.5" thickBot="1">
      <c r="B8" s="5"/>
      <c r="C8" s="5"/>
      <c r="D8" s="5"/>
      <c r="E8" s="5"/>
      <c r="F8" s="5"/>
      <c r="G8" s="5"/>
    </row>
    <row r="9" spans="2:7" ht="12.75">
      <c r="B9" s="6"/>
      <c r="C9" s="6"/>
      <c r="D9" s="22" t="s">
        <v>51</v>
      </c>
      <c r="E9" s="22"/>
      <c r="F9" s="22" t="s">
        <v>50</v>
      </c>
      <c r="G9" s="22"/>
    </row>
    <row r="10" spans="2:7" ht="12.75">
      <c r="B10" s="23" t="s">
        <v>3</v>
      </c>
      <c r="C10" s="23"/>
      <c r="D10" s="23" t="s">
        <v>4</v>
      </c>
      <c r="E10" s="23" t="s">
        <v>49</v>
      </c>
      <c r="F10" s="23" t="s">
        <v>4</v>
      </c>
      <c r="G10" s="23" t="s">
        <v>48</v>
      </c>
    </row>
    <row r="11" spans="2:7" ht="12.75">
      <c r="B11" s="25"/>
      <c r="C11" s="25"/>
      <c r="D11" s="24"/>
      <c r="E11" s="24"/>
      <c r="F11" s="24"/>
      <c r="G11" s="24"/>
    </row>
    <row r="12" spans="2:7" ht="12.75">
      <c r="B12" s="7"/>
      <c r="C12" s="7"/>
      <c r="D12" s="8"/>
      <c r="E12" s="8"/>
      <c r="F12" s="8"/>
      <c r="G12" s="8"/>
    </row>
    <row r="13" spans="2:7" ht="13.5">
      <c r="B13" s="6"/>
      <c r="C13" s="6" t="s">
        <v>18</v>
      </c>
      <c r="D13" s="33">
        <v>95622.95000000001</v>
      </c>
      <c r="E13" s="38">
        <f>D13/D$20*100</f>
        <v>20.02379956815932</v>
      </c>
      <c r="F13" s="33">
        <v>1705236.67</v>
      </c>
      <c r="G13" s="38">
        <f>F13/F$20*100</f>
        <v>30.834828092052984</v>
      </c>
    </row>
    <row r="14" spans="2:7" ht="13.5">
      <c r="B14" s="6"/>
      <c r="C14" s="6" t="s">
        <v>19</v>
      </c>
      <c r="D14" s="33">
        <v>112085.86</v>
      </c>
      <c r="E14" s="38">
        <f>D14/D$20*100</f>
        <v>23.471193840649814</v>
      </c>
      <c r="F14" s="33">
        <v>868896.68</v>
      </c>
      <c r="G14" s="38">
        <f>F14/F$20*100</f>
        <v>15.711766131299285</v>
      </c>
    </row>
    <row r="15" spans="2:7" ht="13.5">
      <c r="B15" s="6"/>
      <c r="C15" s="6" t="s">
        <v>20</v>
      </c>
      <c r="D15" s="33">
        <v>54491.79</v>
      </c>
      <c r="E15" s="38">
        <f>D15/D$20*100</f>
        <v>11.410782464567639</v>
      </c>
      <c r="F15" s="33">
        <v>460650.11000000004</v>
      </c>
      <c r="G15" s="38">
        <f>F15/F$20*100</f>
        <v>8.329674820114736</v>
      </c>
    </row>
    <row r="16" spans="2:7" ht="13.5">
      <c r="B16" s="6"/>
      <c r="C16" s="6" t="s">
        <v>21</v>
      </c>
      <c r="D16" s="33"/>
      <c r="E16" s="38">
        <f>D16/D$20*100</f>
        <v>0</v>
      </c>
      <c r="F16" s="33">
        <v>493996.8499999999</v>
      </c>
      <c r="G16" s="38">
        <f>F16/F$20*100</f>
        <v>8.93266501697133</v>
      </c>
    </row>
    <row r="17" spans="2:7" ht="13.5">
      <c r="B17" s="6"/>
      <c r="C17" s="6" t="s">
        <v>28</v>
      </c>
      <c r="D17" s="33">
        <v>215345.87999999998</v>
      </c>
      <c r="E17" s="38">
        <f>D17/D$20*100</f>
        <v>45.09422412662323</v>
      </c>
      <c r="F17" s="33">
        <v>850019.3600000001</v>
      </c>
      <c r="G17" s="38">
        <f>F17/F$20*100</f>
        <v>15.370418254327657</v>
      </c>
    </row>
    <row r="18" spans="2:7" ht="13.5">
      <c r="B18" s="6"/>
      <c r="C18" s="6" t="s">
        <v>29</v>
      </c>
      <c r="D18" s="33"/>
      <c r="E18" s="38">
        <f>D18/D$20*100</f>
        <v>0</v>
      </c>
      <c r="F18" s="33">
        <v>1151429.54</v>
      </c>
      <c r="G18" s="38">
        <f>F18/F$20*100</f>
        <v>20.820647685234007</v>
      </c>
    </row>
    <row r="19" spans="2:7" ht="13.5">
      <c r="B19" s="6"/>
      <c r="C19" s="6"/>
      <c r="D19" s="30"/>
      <c r="E19" s="12"/>
      <c r="F19" s="30"/>
      <c r="G19" s="12"/>
    </row>
    <row r="20" spans="2:7" ht="14.25" thickBot="1">
      <c r="B20" s="13"/>
      <c r="C20" s="14" t="s">
        <v>9</v>
      </c>
      <c r="D20" s="15">
        <f>SUM(D13:D18)</f>
        <v>477546.48</v>
      </c>
      <c r="E20" s="15">
        <f>SUM(E13:E18)</f>
        <v>100</v>
      </c>
      <c r="F20" s="15">
        <f>SUM(F13:F18)</f>
        <v>5530229.21</v>
      </c>
      <c r="G20" s="15">
        <f>SUM(G13:G18)</f>
        <v>100</v>
      </c>
    </row>
    <row r="21" spans="2:7" ht="13.5">
      <c r="B21" s="7"/>
      <c r="C21" s="16"/>
      <c r="D21" s="17"/>
      <c r="E21" s="18"/>
      <c r="F21" s="17"/>
      <c r="G21" s="18"/>
    </row>
    <row r="22" spans="2:7" ht="16.5">
      <c r="B22" s="26" t="s">
        <v>22</v>
      </c>
      <c r="C22" s="26"/>
      <c r="D22" s="26"/>
      <c r="E22" s="26"/>
      <c r="F22" s="26"/>
      <c r="G22" s="26"/>
    </row>
    <row r="23" spans="2:7" ht="4.5" customHeight="1" thickBot="1">
      <c r="B23" s="5"/>
      <c r="C23" s="5"/>
      <c r="D23" s="5"/>
      <c r="E23" s="5"/>
      <c r="F23" s="5"/>
      <c r="G23" s="5"/>
    </row>
    <row r="24" spans="2:7" ht="39" customHeight="1">
      <c r="B24" s="6"/>
      <c r="C24" s="6"/>
      <c r="D24" s="22" t="s">
        <v>47</v>
      </c>
      <c r="E24" s="22"/>
      <c r="F24" s="22" t="s">
        <v>46</v>
      </c>
      <c r="G24" s="22"/>
    </row>
    <row r="25" spans="2:7" ht="12.75" customHeight="1">
      <c r="B25" s="23" t="s">
        <v>3</v>
      </c>
      <c r="C25" s="23"/>
      <c r="D25" s="23" t="s">
        <v>4</v>
      </c>
      <c r="E25" s="23" t="s">
        <v>45</v>
      </c>
      <c r="F25" s="23" t="s">
        <v>4</v>
      </c>
      <c r="G25" s="23" t="s">
        <v>44</v>
      </c>
    </row>
    <row r="26" spans="2:7" ht="12.75" customHeight="1">
      <c r="B26" s="25"/>
      <c r="C26" s="25"/>
      <c r="D26" s="24"/>
      <c r="E26" s="24"/>
      <c r="F26" s="24"/>
      <c r="G26" s="24"/>
    </row>
    <row r="27" spans="2:7" ht="5.25" customHeight="1">
      <c r="B27" s="7"/>
      <c r="C27" s="7"/>
      <c r="D27" s="8"/>
      <c r="E27" s="8"/>
      <c r="F27" s="8"/>
      <c r="G27" s="8"/>
    </row>
    <row r="28" spans="2:7" ht="13.5">
      <c r="B28" s="7"/>
      <c r="C28" s="6" t="s">
        <v>18</v>
      </c>
      <c r="D28" s="33"/>
      <c r="E28" s="38">
        <f>D28/D$34*100</f>
        <v>0</v>
      </c>
      <c r="F28" s="33">
        <v>1633832.2</v>
      </c>
      <c r="G28" s="38">
        <f>F28/F$34*100</f>
        <v>7.819158846066264</v>
      </c>
    </row>
    <row r="29" spans="2:7" ht="13.5">
      <c r="B29" s="6"/>
      <c r="C29" s="6" t="s">
        <v>19</v>
      </c>
      <c r="D29" s="33">
        <v>70466.34</v>
      </c>
      <c r="E29" s="38">
        <f>D29/D$34*100</f>
        <v>20.997856748560174</v>
      </c>
      <c r="F29" s="33">
        <v>13491076.709999999</v>
      </c>
      <c r="G29" s="38">
        <f>F29/F$34*100</f>
        <v>64.56530346259245</v>
      </c>
    </row>
    <row r="30" spans="2:7" ht="13.5">
      <c r="B30" s="6"/>
      <c r="C30" s="6" t="s">
        <v>20</v>
      </c>
      <c r="D30" s="33">
        <v>80890.24</v>
      </c>
      <c r="E30" s="38">
        <f>D30/D$34*100</f>
        <v>24.10401436879867</v>
      </c>
      <c r="F30" s="33">
        <v>3593335.869999999</v>
      </c>
      <c r="G30" s="38">
        <f>F30/F$34*100</f>
        <v>17.196909177575098</v>
      </c>
    </row>
    <row r="31" spans="2:7" ht="13.5">
      <c r="B31" s="6"/>
      <c r="C31" s="6" t="s">
        <v>28</v>
      </c>
      <c r="D31" s="33">
        <v>126218.33</v>
      </c>
      <c r="E31" s="38">
        <f>D31/D$34*100</f>
        <v>37.61106951748162</v>
      </c>
      <c r="F31" s="33"/>
      <c r="G31" s="38">
        <f>F31/F$34*100</f>
        <v>0</v>
      </c>
    </row>
    <row r="32" spans="2:7" ht="13.5">
      <c r="B32" s="6"/>
      <c r="C32" s="6" t="s">
        <v>29</v>
      </c>
      <c r="D32" s="33">
        <v>58013.34</v>
      </c>
      <c r="E32" s="38">
        <f>D32/D$34*100</f>
        <v>17.287059365159536</v>
      </c>
      <c r="F32" s="33">
        <v>2176997.69</v>
      </c>
      <c r="G32" s="38">
        <f>F32/F$34*100</f>
        <v>10.418628513766178</v>
      </c>
    </row>
    <row r="33" spans="2:7" ht="7.5" customHeight="1">
      <c r="B33" s="6"/>
      <c r="C33" s="6"/>
      <c r="D33" s="30"/>
      <c r="E33" s="12"/>
      <c r="F33" s="30"/>
      <c r="G33" s="12"/>
    </row>
    <row r="34" spans="2:7" ht="14.25" thickBot="1">
      <c r="B34" s="13"/>
      <c r="C34" s="14" t="s">
        <v>9</v>
      </c>
      <c r="D34" s="15">
        <f>SUM(D28:D32)</f>
        <v>335588.25</v>
      </c>
      <c r="E34" s="15">
        <f>SUM(E28:E32)</f>
        <v>100</v>
      </c>
      <c r="F34" s="15">
        <f>SUM(F28:F32)</f>
        <v>20895242.47</v>
      </c>
      <c r="G34" s="15">
        <f>SUM(G28:G32)</f>
        <v>99.99999999999999</v>
      </c>
    </row>
    <row r="35" spans="2:7" ht="13.5">
      <c r="B35" s="7"/>
      <c r="C35" s="20"/>
      <c r="D35" s="17"/>
      <c r="E35" s="18"/>
      <c r="F35" s="17"/>
      <c r="G35" s="18"/>
    </row>
    <row r="36" spans="2:7" ht="16.5">
      <c r="B36" s="26" t="s">
        <v>24</v>
      </c>
      <c r="C36" s="26"/>
      <c r="D36" s="26"/>
      <c r="E36" s="26"/>
      <c r="F36" s="26"/>
      <c r="G36" s="26"/>
    </row>
    <row r="37" spans="2:7" ht="13.5" thickBot="1">
      <c r="B37" s="5"/>
      <c r="C37" s="5"/>
      <c r="D37" s="5"/>
      <c r="E37" s="5"/>
      <c r="F37" s="5"/>
      <c r="G37" s="5"/>
    </row>
    <row r="38" spans="2:7" ht="12.75">
      <c r="B38" s="6"/>
      <c r="C38" s="6"/>
      <c r="D38" s="22" t="s">
        <v>47</v>
      </c>
      <c r="E38" s="22"/>
      <c r="F38" s="22" t="s">
        <v>46</v>
      </c>
      <c r="G38" s="22"/>
    </row>
    <row r="39" spans="2:7" ht="12.75">
      <c r="B39" s="23" t="s">
        <v>3</v>
      </c>
      <c r="C39" s="23"/>
      <c r="D39" s="23" t="s">
        <v>4</v>
      </c>
      <c r="E39" s="23" t="s">
        <v>45</v>
      </c>
      <c r="F39" s="23" t="s">
        <v>4</v>
      </c>
      <c r="G39" s="23" t="s">
        <v>44</v>
      </c>
    </row>
    <row r="40" spans="2:7" ht="12.75">
      <c r="B40" s="25"/>
      <c r="C40" s="25"/>
      <c r="D40" s="24"/>
      <c r="E40" s="24"/>
      <c r="F40" s="24"/>
      <c r="G40" s="24"/>
    </row>
    <row r="41" spans="2:7" ht="12.75">
      <c r="B41" s="7"/>
      <c r="C41" s="7"/>
      <c r="D41" s="8"/>
      <c r="E41" s="8"/>
      <c r="F41" s="8"/>
      <c r="G41" s="8"/>
    </row>
    <row r="42" spans="2:7" ht="13.5">
      <c r="B42" s="7"/>
      <c r="C42" s="6" t="s">
        <v>18</v>
      </c>
      <c r="D42" s="33">
        <v>633158.92</v>
      </c>
      <c r="E42" s="38">
        <f>D42/D$49*100</f>
        <v>13.190962474439447</v>
      </c>
      <c r="F42" s="33">
        <v>29709665.00000001</v>
      </c>
      <c r="G42" s="38">
        <f>F42/F$49*100</f>
        <v>22.738127837505637</v>
      </c>
    </row>
    <row r="43" spans="2:7" ht="13.5">
      <c r="B43" s="6"/>
      <c r="C43" s="6" t="s">
        <v>19</v>
      </c>
      <c r="D43" s="33">
        <v>958787.45</v>
      </c>
      <c r="E43" s="38">
        <f>D43/D$49*100</f>
        <v>19.974968170571593</v>
      </c>
      <c r="F43" s="33">
        <v>17902596.120000005</v>
      </c>
      <c r="G43" s="38">
        <f>F43/F$49*100</f>
        <v>13.701652953669868</v>
      </c>
    </row>
    <row r="44" spans="2:7" ht="13.5">
      <c r="B44" s="6"/>
      <c r="C44" s="6" t="s">
        <v>20</v>
      </c>
      <c r="D44" s="33">
        <v>1148378.3299999998</v>
      </c>
      <c r="E44" s="38">
        <f>D44/D$49*100</f>
        <v>23.924823577451036</v>
      </c>
      <c r="F44" s="33">
        <v>17743308.3</v>
      </c>
      <c r="G44" s="38">
        <f>F44/F$49*100</f>
        <v>13.579742901364748</v>
      </c>
    </row>
    <row r="45" spans="2:7" ht="13.5">
      <c r="B45" s="6"/>
      <c r="C45" s="6" t="s">
        <v>21</v>
      </c>
      <c r="D45" s="33">
        <v>674697.66</v>
      </c>
      <c r="E45" s="38">
        <f>D45/D$49*100</f>
        <v>14.056362839604478</v>
      </c>
      <c r="F45" s="33">
        <v>5338232.09</v>
      </c>
      <c r="G45" s="38">
        <f>F45/F$49*100</f>
        <v>4.08558641400685</v>
      </c>
    </row>
    <row r="46" spans="2:7" ht="13.5">
      <c r="B46" s="6"/>
      <c r="C46" s="6" t="s">
        <v>28</v>
      </c>
      <c r="D46" s="33">
        <v>445764.82</v>
      </c>
      <c r="E46" s="38">
        <f>D46/D$49*100</f>
        <v>9.286873843687228</v>
      </c>
      <c r="F46" s="33">
        <v>31185751.500000015</v>
      </c>
      <c r="G46" s="38">
        <f>F46/F$49*100</f>
        <v>23.867842478724793</v>
      </c>
    </row>
    <row r="47" spans="2:7" ht="13.5">
      <c r="B47" s="6"/>
      <c r="C47" s="6" t="s">
        <v>29</v>
      </c>
      <c r="D47" s="33">
        <v>939157.64</v>
      </c>
      <c r="E47" s="38">
        <f>D47/D$49*100</f>
        <v>19.566009094246212</v>
      </c>
      <c r="F47" s="33">
        <v>28780566.469999995</v>
      </c>
      <c r="G47" s="38">
        <f>F47/F$49*100</f>
        <v>22.027047414728102</v>
      </c>
    </row>
    <row r="48" spans="2:7" ht="13.5">
      <c r="B48" s="6"/>
      <c r="C48" s="6"/>
      <c r="D48" s="30"/>
      <c r="E48" s="12"/>
      <c r="F48" s="30"/>
      <c r="G48" s="12"/>
    </row>
    <row r="49" spans="2:7" ht="14.25" thickBot="1">
      <c r="B49" s="13"/>
      <c r="C49" s="14" t="s">
        <v>9</v>
      </c>
      <c r="D49" s="15">
        <f>SUM(D42:D47)</f>
        <v>4799944.82</v>
      </c>
      <c r="E49" s="15">
        <f>SUM(E42:E47)</f>
        <v>100</v>
      </c>
      <c r="F49" s="15">
        <f>SUM(F42:F47)</f>
        <v>130660119.48000003</v>
      </c>
      <c r="G49" s="15">
        <f>SUM(G42:G47)</f>
        <v>100</v>
      </c>
    </row>
    <row r="50" spans="2:7" ht="13.5">
      <c r="B50" s="7"/>
      <c r="C50" s="20"/>
      <c r="D50" s="17"/>
      <c r="E50" s="18"/>
      <c r="F50" s="17"/>
      <c r="G50" s="18"/>
    </row>
    <row r="51" spans="2:7" ht="13.5">
      <c r="B51" s="6" t="s">
        <v>43</v>
      </c>
      <c r="C51" s="20"/>
      <c r="D51" s="17"/>
      <c r="E51" s="18"/>
      <c r="F51" s="17"/>
      <c r="G51" s="18"/>
    </row>
    <row r="52" ht="12.75">
      <c r="B52" s="7" t="s">
        <v>42</v>
      </c>
    </row>
    <row r="53" spans="2:7" ht="13.5">
      <c r="B53" s="7" t="s">
        <v>41</v>
      </c>
      <c r="C53" s="20"/>
      <c r="D53" s="17"/>
      <c r="E53" s="18"/>
      <c r="F53" s="17"/>
      <c r="G53" s="18"/>
    </row>
    <row r="54" spans="2:4" ht="12.75">
      <c r="B54" s="6" t="s">
        <v>40</v>
      </c>
      <c r="D54" s="37"/>
    </row>
    <row r="55" ht="12.75">
      <c r="B55" s="1" t="s">
        <v>39</v>
      </c>
    </row>
    <row r="56" ht="12.75">
      <c r="B56" s="1" t="s">
        <v>26</v>
      </c>
    </row>
    <row r="57" ht="12.75">
      <c r="B57" s="1" t="s">
        <v>27</v>
      </c>
    </row>
  </sheetData>
  <sheetProtection/>
  <mergeCells count="27">
    <mergeCell ref="B39:C40"/>
    <mergeCell ref="D39:D40"/>
    <mergeCell ref="E39:E40"/>
    <mergeCell ref="F39:F40"/>
    <mergeCell ref="G39:G40"/>
    <mergeCell ref="F9:G9"/>
    <mergeCell ref="B10:C11"/>
    <mergeCell ref="D10:D11"/>
    <mergeCell ref="E10:E11"/>
    <mergeCell ref="D38:E38"/>
    <mergeCell ref="F38:G38"/>
    <mergeCell ref="B2:G2"/>
    <mergeCell ref="B3:G3"/>
    <mergeCell ref="B4:G4"/>
    <mergeCell ref="B7:G7"/>
    <mergeCell ref="B36:G36"/>
    <mergeCell ref="B25:C26"/>
    <mergeCell ref="F25:F26"/>
    <mergeCell ref="G25:G26"/>
    <mergeCell ref="D25:D26"/>
    <mergeCell ref="D9:E9"/>
    <mergeCell ref="E25:E26"/>
    <mergeCell ref="B22:G22"/>
    <mergeCell ref="F24:G24"/>
    <mergeCell ref="D24:E24"/>
    <mergeCell ref="F10:F11"/>
    <mergeCell ref="G10:G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8"/>
  <sheetViews>
    <sheetView zoomScale="85" zoomScaleNormal="85" zoomScalePageLayoutView="0" workbookViewId="0" topLeftCell="A1">
      <selection activeCell="B1" sqref="B1"/>
    </sheetView>
  </sheetViews>
  <sheetFormatPr defaultColWidth="11.421875" defaultRowHeight="12.75"/>
  <cols>
    <col min="1" max="1" width="1.7109375" style="2" customWidth="1"/>
    <col min="2" max="2" width="2.7109375" style="2" customWidth="1"/>
    <col min="3" max="3" width="16.140625" style="2" customWidth="1"/>
    <col min="4" max="11" width="11.57421875" style="2" customWidth="1"/>
    <col min="12" max="16384" width="11.421875" style="2" customWidth="1"/>
  </cols>
  <sheetData>
    <row r="2" spans="2:11" ht="27.75">
      <c r="B2" s="28" t="s">
        <v>17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ht="30.75">
      <c r="B3" s="28" t="s">
        <v>13</v>
      </c>
      <c r="C3" s="28"/>
      <c r="D3" s="28"/>
      <c r="E3" s="28"/>
      <c r="F3" s="28"/>
      <c r="G3" s="28"/>
      <c r="H3" s="28"/>
      <c r="I3" s="28"/>
      <c r="J3" s="28"/>
      <c r="K3" s="28"/>
    </row>
    <row r="4" spans="2:11" ht="18.75">
      <c r="B4" s="29">
        <v>41517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8.7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22.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6.5">
      <c r="B7" s="26" t="s">
        <v>23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3.5" thickBot="1"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12.75">
      <c r="B9" s="6"/>
      <c r="C9" s="6"/>
      <c r="D9" s="22" t="s">
        <v>0</v>
      </c>
      <c r="E9" s="22"/>
      <c r="F9" s="22" t="s">
        <v>1</v>
      </c>
      <c r="G9" s="22"/>
      <c r="H9" s="22" t="s">
        <v>14</v>
      </c>
      <c r="I9" s="22"/>
      <c r="J9" s="22" t="s">
        <v>2</v>
      </c>
      <c r="K9" s="22"/>
    </row>
    <row r="10" spans="2:11" ht="12.75">
      <c r="B10" s="23" t="s">
        <v>3</v>
      </c>
      <c r="C10" s="23"/>
      <c r="D10" s="23" t="s">
        <v>4</v>
      </c>
      <c r="E10" s="23" t="s">
        <v>5</v>
      </c>
      <c r="F10" s="23" t="s">
        <v>4</v>
      </c>
      <c r="G10" s="23" t="s">
        <v>6</v>
      </c>
      <c r="H10" s="23" t="s">
        <v>4</v>
      </c>
      <c r="I10" s="23" t="s">
        <v>7</v>
      </c>
      <c r="J10" s="23" t="s">
        <v>4</v>
      </c>
      <c r="K10" s="23" t="s">
        <v>8</v>
      </c>
    </row>
    <row r="11" spans="2:11" ht="12.75">
      <c r="B11" s="25"/>
      <c r="C11" s="25"/>
      <c r="D11" s="24"/>
      <c r="E11" s="24"/>
      <c r="F11" s="27"/>
      <c r="G11" s="27"/>
      <c r="H11" s="24"/>
      <c r="I11" s="24"/>
      <c r="J11" s="24"/>
      <c r="K11" s="24"/>
    </row>
    <row r="12" spans="2:11" ht="12.75">
      <c r="B12" s="7"/>
      <c r="C12" s="7"/>
      <c r="D12" s="8"/>
      <c r="E12" s="8"/>
      <c r="F12" s="8"/>
      <c r="G12" s="8"/>
      <c r="H12" s="8"/>
      <c r="I12" s="8"/>
      <c r="J12" s="8"/>
      <c r="K12" s="8"/>
    </row>
    <row r="13" spans="2:11" ht="13.5">
      <c r="B13" s="6"/>
      <c r="C13" s="6" t="s">
        <v>18</v>
      </c>
      <c r="D13" s="9">
        <v>323512.04000000004</v>
      </c>
      <c r="E13" s="10">
        <v>31.103335086015555</v>
      </c>
      <c r="F13" s="9">
        <v>628771.77</v>
      </c>
      <c r="G13" s="10">
        <v>24.17935384097628</v>
      </c>
      <c r="H13" s="9">
        <v>696192.1799999998</v>
      </c>
      <c r="I13" s="10">
        <v>46.954702447568</v>
      </c>
      <c r="J13" s="9">
        <v>152383.63</v>
      </c>
      <c r="K13" s="10">
        <v>17.22787933576858</v>
      </c>
    </row>
    <row r="14" spans="2:11" ht="13.5">
      <c r="B14" s="6"/>
      <c r="C14" s="6" t="s">
        <v>19</v>
      </c>
      <c r="D14" s="9">
        <v>56053.57</v>
      </c>
      <c r="E14" s="10">
        <v>5.389144003658808</v>
      </c>
      <c r="F14" s="9">
        <v>282611.71</v>
      </c>
      <c r="G14" s="10">
        <v>10.867804284046299</v>
      </c>
      <c r="H14" s="9">
        <v>337283.92</v>
      </c>
      <c r="I14" s="10">
        <v>22.748124094053075</v>
      </c>
      <c r="J14" s="9">
        <v>305033.33999999997</v>
      </c>
      <c r="K14" s="10">
        <v>34.48584060444335</v>
      </c>
    </row>
    <row r="15" spans="2:11" ht="13.5">
      <c r="B15" s="6"/>
      <c r="C15" s="6" t="s">
        <v>20</v>
      </c>
      <c r="D15" s="9">
        <v>165272.97</v>
      </c>
      <c r="E15" s="10">
        <v>15.88979676481591</v>
      </c>
      <c r="F15" s="9">
        <v>40353.8</v>
      </c>
      <c r="G15" s="10">
        <v>1.5518012346959988</v>
      </c>
      <c r="H15" s="9">
        <v>132287.89</v>
      </c>
      <c r="I15" s="10">
        <v>8.9221607062099</v>
      </c>
      <c r="J15" s="9">
        <v>177227.24</v>
      </c>
      <c r="K15" s="10">
        <v>20.036597800769666</v>
      </c>
    </row>
    <row r="16" spans="2:11" ht="13.5">
      <c r="B16" s="6"/>
      <c r="C16" s="6" t="s">
        <v>21</v>
      </c>
      <c r="D16" s="9">
        <v>15383.72</v>
      </c>
      <c r="E16" s="10">
        <v>1.479033046279944</v>
      </c>
      <c r="F16" s="9">
        <v>280198.86</v>
      </c>
      <c r="G16" s="10">
        <v>10.775018385094125</v>
      </c>
      <c r="H16" s="9">
        <v>39484.39</v>
      </c>
      <c r="I16" s="10">
        <v>2.6630258670439675</v>
      </c>
      <c r="J16" s="9">
        <v>158929.88</v>
      </c>
      <c r="K16" s="10">
        <v>17.96797198943338</v>
      </c>
    </row>
    <row r="17" spans="2:11" ht="13.5">
      <c r="B17" s="6"/>
      <c r="C17" s="6" t="s">
        <v>28</v>
      </c>
      <c r="D17" s="9">
        <v>361089.73000000004</v>
      </c>
      <c r="E17" s="10">
        <v>34.71615729760439</v>
      </c>
      <c r="F17" s="9">
        <v>382350.36</v>
      </c>
      <c r="G17" s="10">
        <v>14.703243826714202</v>
      </c>
      <c r="H17" s="9">
        <v>261505.39</v>
      </c>
      <c r="I17" s="10">
        <v>17.637238866838793</v>
      </c>
      <c r="J17" s="9">
        <v>60419.76</v>
      </c>
      <c r="K17" s="10">
        <v>6.830814666746665</v>
      </c>
    </row>
    <row r="18" spans="2:11" ht="13.5">
      <c r="B18" s="6"/>
      <c r="C18" s="6" t="s">
        <v>29</v>
      </c>
      <c r="D18" s="9">
        <v>118808.06999999999</v>
      </c>
      <c r="E18" s="10">
        <v>11.422533801625407</v>
      </c>
      <c r="F18" s="9">
        <v>986162.5200000001</v>
      </c>
      <c r="G18" s="10">
        <v>37.922778428473094</v>
      </c>
      <c r="H18" s="9">
        <v>15935.17</v>
      </c>
      <c r="I18" s="10">
        <v>1.0747480182862903</v>
      </c>
      <c r="J18" s="9">
        <v>30523.78</v>
      </c>
      <c r="K18" s="10">
        <v>3.4508956028383513</v>
      </c>
    </row>
    <row r="19" spans="2:11" ht="13.5">
      <c r="B19" s="6"/>
      <c r="C19" s="6"/>
      <c r="D19" s="11"/>
      <c r="E19" s="12"/>
      <c r="F19" s="11"/>
      <c r="G19" s="12"/>
      <c r="H19" s="11"/>
      <c r="I19" s="12"/>
      <c r="J19" s="11"/>
      <c r="K19" s="12"/>
    </row>
    <row r="20" spans="2:11" ht="14.25" thickBot="1">
      <c r="B20" s="13"/>
      <c r="C20" s="14" t="s">
        <v>9</v>
      </c>
      <c r="D20" s="15">
        <v>1040120.1</v>
      </c>
      <c r="E20" s="15">
        <v>100.00000000000001</v>
      </c>
      <c r="F20" s="15">
        <v>2600449.02</v>
      </c>
      <c r="G20" s="15">
        <v>100</v>
      </c>
      <c r="H20" s="15">
        <v>1482688.9399999995</v>
      </c>
      <c r="I20" s="15">
        <v>100.00000000000001</v>
      </c>
      <c r="J20" s="15">
        <v>884517.63</v>
      </c>
      <c r="K20" s="15">
        <v>100</v>
      </c>
    </row>
    <row r="21" spans="2:11" ht="13.5">
      <c r="B21" s="7"/>
      <c r="C21" s="16"/>
      <c r="D21" s="17"/>
      <c r="E21" s="18"/>
      <c r="F21" s="17"/>
      <c r="G21" s="18"/>
      <c r="H21" s="17"/>
      <c r="I21" s="18"/>
      <c r="J21" s="17"/>
      <c r="K21" s="18"/>
    </row>
    <row r="22" spans="2:11" ht="16.5">
      <c r="B22" s="26" t="s">
        <v>22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2:11" ht="13.5" thickBot="1"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6"/>
      <c r="C24" s="6"/>
      <c r="D24" s="22" t="s">
        <v>0</v>
      </c>
      <c r="E24" s="22"/>
      <c r="F24" s="22" t="s">
        <v>1</v>
      </c>
      <c r="G24" s="22"/>
      <c r="H24" s="22" t="s">
        <v>14</v>
      </c>
      <c r="I24" s="22"/>
      <c r="J24" s="22" t="s">
        <v>2</v>
      </c>
      <c r="K24" s="22"/>
    </row>
    <row r="25" spans="2:11" ht="12.75">
      <c r="B25" s="23" t="s">
        <v>3</v>
      </c>
      <c r="C25" s="23"/>
      <c r="D25" s="23" t="s">
        <v>4</v>
      </c>
      <c r="E25" s="23" t="s">
        <v>10</v>
      </c>
      <c r="F25" s="23" t="s">
        <v>4</v>
      </c>
      <c r="G25" s="23" t="s">
        <v>11</v>
      </c>
      <c r="H25" s="23" t="s">
        <v>4</v>
      </c>
      <c r="I25" s="23" t="s">
        <v>12</v>
      </c>
      <c r="J25" s="23" t="s">
        <v>4</v>
      </c>
      <c r="K25" s="23" t="s">
        <v>5</v>
      </c>
    </row>
    <row r="26" spans="2:11" ht="12.75">
      <c r="B26" s="25"/>
      <c r="C26" s="25"/>
      <c r="D26" s="24"/>
      <c r="E26" s="24"/>
      <c r="F26" s="24"/>
      <c r="G26" s="24"/>
      <c r="H26" s="24"/>
      <c r="I26" s="24"/>
      <c r="J26" s="24"/>
      <c r="K26" s="24"/>
    </row>
    <row r="27" spans="2:11" ht="12.75">
      <c r="B27" s="7"/>
      <c r="C27" s="7"/>
      <c r="D27" s="8"/>
      <c r="E27" s="8"/>
      <c r="F27" s="8"/>
      <c r="G27" s="8"/>
      <c r="H27" s="8"/>
      <c r="I27" s="8"/>
      <c r="J27" s="8"/>
      <c r="K27" s="8"/>
    </row>
    <row r="28" spans="2:11" ht="13.5">
      <c r="B28" s="7"/>
      <c r="C28" s="6" t="s">
        <v>18</v>
      </c>
      <c r="D28" s="9">
        <v>279244.69</v>
      </c>
      <c r="E28" s="10">
        <v>3.4757245411290154</v>
      </c>
      <c r="F28" s="9">
        <v>126974.14</v>
      </c>
      <c r="G28" s="10">
        <v>4.9395269431147195</v>
      </c>
      <c r="H28" s="9">
        <v>499175.12</v>
      </c>
      <c r="I28" s="10">
        <v>8.022875927976147</v>
      </c>
      <c r="J28" s="9">
        <v>728438.25</v>
      </c>
      <c r="K28" s="10">
        <v>16.53956306753377</v>
      </c>
    </row>
    <row r="29" spans="2:11" ht="13.5">
      <c r="B29" s="6"/>
      <c r="C29" s="6" t="s">
        <v>19</v>
      </c>
      <c r="D29" s="9">
        <v>6891591.929999997</v>
      </c>
      <c r="E29" s="10">
        <v>85.77880280748639</v>
      </c>
      <c r="F29" s="9">
        <v>677023.5499999999</v>
      </c>
      <c r="G29" s="10">
        <v>26.337457897711893</v>
      </c>
      <c r="H29" s="9">
        <v>4357988.399999999</v>
      </c>
      <c r="I29" s="10">
        <v>70.04275419167381</v>
      </c>
      <c r="J29" s="9">
        <v>1634939.17</v>
      </c>
      <c r="K29" s="10">
        <v>37.122130137724525</v>
      </c>
    </row>
    <row r="30" spans="2:11" ht="13.5">
      <c r="B30" s="6"/>
      <c r="C30" s="6" t="s">
        <v>20</v>
      </c>
      <c r="D30" s="9">
        <v>397154.79</v>
      </c>
      <c r="E30" s="10">
        <v>4.943337150761722</v>
      </c>
      <c r="F30" s="9">
        <v>148366.45</v>
      </c>
      <c r="G30" s="10">
        <v>5.771727040082988</v>
      </c>
      <c r="H30" s="9">
        <v>1269500.9099999997</v>
      </c>
      <c r="I30" s="10">
        <v>20.403757886376248</v>
      </c>
      <c r="J30" s="9">
        <v>1859203.96</v>
      </c>
      <c r="K30" s="10">
        <v>42.21417690769057</v>
      </c>
    </row>
    <row r="31" spans="2:11" ht="13.5">
      <c r="B31" s="6"/>
      <c r="C31" s="6" t="s">
        <v>28</v>
      </c>
      <c r="D31" s="9">
        <v>126218.33</v>
      </c>
      <c r="E31" s="10">
        <v>1.5710241334269262</v>
      </c>
      <c r="F31" s="9"/>
      <c r="G31" s="10">
        <v>0</v>
      </c>
      <c r="H31" s="9"/>
      <c r="I31" s="10">
        <v>0</v>
      </c>
      <c r="J31" s="9"/>
      <c r="K31" s="10">
        <v>0</v>
      </c>
    </row>
    <row r="32" spans="2:11" ht="13.5">
      <c r="B32" s="6"/>
      <c r="C32" s="6" t="s">
        <v>29</v>
      </c>
      <c r="D32" s="9">
        <v>339933.55</v>
      </c>
      <c r="E32" s="10">
        <v>4.231111367195943</v>
      </c>
      <c r="F32" s="9">
        <v>1618208.74</v>
      </c>
      <c r="G32" s="10">
        <v>62.95128811909041</v>
      </c>
      <c r="H32" s="9">
        <v>95233.11</v>
      </c>
      <c r="I32" s="10">
        <v>1.530611993973787</v>
      </c>
      <c r="J32" s="9">
        <v>181635.63</v>
      </c>
      <c r="K32" s="10">
        <v>4.124129887051138</v>
      </c>
    </row>
    <row r="33" spans="2:11" ht="13.5">
      <c r="B33" s="6"/>
      <c r="C33" s="6"/>
      <c r="D33" s="11"/>
      <c r="E33" s="12"/>
      <c r="F33" s="11"/>
      <c r="G33" s="12"/>
      <c r="H33" s="9"/>
      <c r="I33" s="19"/>
      <c r="J33" s="11"/>
      <c r="K33" s="12"/>
    </row>
    <row r="34" spans="2:11" ht="14.25" thickBot="1">
      <c r="B34" s="13"/>
      <c r="C34" s="14" t="s">
        <v>9</v>
      </c>
      <c r="D34" s="15">
        <v>8034143.289999997</v>
      </c>
      <c r="E34" s="15">
        <v>100</v>
      </c>
      <c r="F34" s="15">
        <v>2570572.88</v>
      </c>
      <c r="G34" s="15">
        <v>100</v>
      </c>
      <c r="H34" s="15">
        <v>6221897.54</v>
      </c>
      <c r="I34" s="15">
        <v>100</v>
      </c>
      <c r="J34" s="15">
        <v>4404217.01</v>
      </c>
      <c r="K34" s="15">
        <v>100</v>
      </c>
    </row>
    <row r="36" spans="2:11" ht="16.5"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</row>
    <row r="37" spans="2:11" ht="13.5" thickBot="1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6"/>
      <c r="C38" s="6"/>
      <c r="D38" s="22" t="s">
        <v>0</v>
      </c>
      <c r="E38" s="22"/>
      <c r="F38" s="22" t="s">
        <v>1</v>
      </c>
      <c r="G38" s="22"/>
      <c r="H38" s="22" t="s">
        <v>14</v>
      </c>
      <c r="I38" s="22"/>
      <c r="J38" s="22" t="s">
        <v>2</v>
      </c>
      <c r="K38" s="22"/>
    </row>
    <row r="39" spans="2:11" ht="12.75">
      <c r="B39" s="23" t="s">
        <v>3</v>
      </c>
      <c r="C39" s="23"/>
      <c r="D39" s="23" t="s">
        <v>4</v>
      </c>
      <c r="E39" s="23" t="s">
        <v>10</v>
      </c>
      <c r="F39" s="23" t="s">
        <v>4</v>
      </c>
      <c r="G39" s="23" t="s">
        <v>11</v>
      </c>
      <c r="H39" s="23" t="s">
        <v>4</v>
      </c>
      <c r="I39" s="23" t="s">
        <v>12</v>
      </c>
      <c r="J39" s="23" t="s">
        <v>4</v>
      </c>
      <c r="K39" s="23" t="s">
        <v>5</v>
      </c>
    </row>
    <row r="40" spans="2:11" ht="12.75">
      <c r="B40" s="25"/>
      <c r="C40" s="25"/>
      <c r="D40" s="24"/>
      <c r="E40" s="24"/>
      <c r="F40" s="24"/>
      <c r="G40" s="24"/>
      <c r="H40" s="24"/>
      <c r="I40" s="24"/>
      <c r="J40" s="24"/>
      <c r="K40" s="24"/>
    </row>
    <row r="41" spans="2:11" ht="12.75">
      <c r="B41" s="7"/>
      <c r="C41" s="7"/>
      <c r="D41" s="8"/>
      <c r="E41" s="8"/>
      <c r="F41" s="8"/>
      <c r="G41" s="8"/>
      <c r="H41" s="8"/>
      <c r="I41" s="8"/>
      <c r="J41" s="8"/>
      <c r="K41" s="8"/>
    </row>
    <row r="42" spans="2:11" ht="13.5">
      <c r="B42" s="7"/>
      <c r="C42" s="6" t="s">
        <v>18</v>
      </c>
      <c r="D42" s="9">
        <v>4524843.89</v>
      </c>
      <c r="E42" s="10">
        <v>12.773054835758652</v>
      </c>
      <c r="F42" s="9">
        <v>3794581.57</v>
      </c>
      <c r="G42" s="10">
        <v>9.956637624960246</v>
      </c>
      <c r="H42" s="9">
        <v>18143455.710000005</v>
      </c>
      <c r="I42" s="10">
        <v>46.72026099721891</v>
      </c>
      <c r="J42" s="9">
        <v>3879942.7500000005</v>
      </c>
      <c r="K42" s="10">
        <v>16.803679757696095</v>
      </c>
    </row>
    <row r="43" spans="2:11" ht="13.5">
      <c r="B43" s="6"/>
      <c r="C43" s="6" t="s">
        <v>19</v>
      </c>
      <c r="D43" s="9">
        <v>4071353.53</v>
      </c>
      <c r="E43" s="10">
        <v>11.49290962487759</v>
      </c>
      <c r="F43" s="9">
        <v>3798764.1600000006</v>
      </c>
      <c r="G43" s="10">
        <v>9.967612361487992</v>
      </c>
      <c r="H43" s="9">
        <v>5563841.460000002</v>
      </c>
      <c r="I43" s="10">
        <v>14.327156265775542</v>
      </c>
      <c r="J43" s="9">
        <v>5427424.420000001</v>
      </c>
      <c r="K43" s="10">
        <v>23.505682361622338</v>
      </c>
    </row>
    <row r="44" spans="2:11" ht="13.5">
      <c r="B44" s="6"/>
      <c r="C44" s="6" t="s">
        <v>20</v>
      </c>
      <c r="D44" s="9">
        <v>4778576.099999999</v>
      </c>
      <c r="E44" s="10">
        <v>13.48930837084541</v>
      </c>
      <c r="F44" s="9">
        <v>2480349.88</v>
      </c>
      <c r="G44" s="10">
        <v>6.508212956474574</v>
      </c>
      <c r="H44" s="9">
        <v>3760544.9299999997</v>
      </c>
      <c r="I44" s="10">
        <v>9.683581971902543</v>
      </c>
      <c r="J44" s="9">
        <v>7872215.720000002</v>
      </c>
      <c r="K44" s="10">
        <v>34.093851498809094</v>
      </c>
    </row>
    <row r="45" spans="2:11" ht="13.5">
      <c r="B45" s="6"/>
      <c r="C45" s="6" t="s">
        <v>21</v>
      </c>
      <c r="D45" s="9">
        <v>2070018.0100000002</v>
      </c>
      <c r="E45" s="10">
        <v>5.84339574922617</v>
      </c>
      <c r="F45" s="9">
        <v>884632.59</v>
      </c>
      <c r="G45" s="10">
        <v>2.321195622594043</v>
      </c>
      <c r="H45" s="9">
        <v>1533496.63</v>
      </c>
      <c r="I45" s="10">
        <v>3.9488267250250098</v>
      </c>
      <c r="J45" s="9">
        <v>1524782.52</v>
      </c>
      <c r="K45" s="10">
        <v>6.603694646322509</v>
      </c>
    </row>
    <row r="46" spans="2:11" ht="13.5">
      <c r="B46" s="6"/>
      <c r="C46" s="6" t="s">
        <v>28</v>
      </c>
      <c r="D46" s="9">
        <v>16963198.240000002</v>
      </c>
      <c r="E46" s="10">
        <v>47.88493627110851</v>
      </c>
      <c r="F46" s="9">
        <v>4290424.06</v>
      </c>
      <c r="G46" s="10">
        <v>11.257683313638898</v>
      </c>
      <c r="H46" s="9">
        <v>7336232.939999999</v>
      </c>
      <c r="I46" s="10">
        <v>18.891148586665494</v>
      </c>
      <c r="J46" s="9">
        <v>3041661.08</v>
      </c>
      <c r="K46" s="10">
        <v>13.17315795955186</v>
      </c>
    </row>
    <row r="47" spans="2:11" ht="13.5">
      <c r="B47" s="6"/>
      <c r="C47" s="6" t="s">
        <v>29</v>
      </c>
      <c r="D47" s="9">
        <v>3016925.7900000005</v>
      </c>
      <c r="E47" s="10">
        <v>8.516395148183665</v>
      </c>
      <c r="F47" s="9">
        <v>22862322.109999992</v>
      </c>
      <c r="G47" s="10">
        <v>59.98865812084425</v>
      </c>
      <c r="H47" s="9">
        <v>2496662.8200000003</v>
      </c>
      <c r="I47" s="10">
        <v>6.429025453412511</v>
      </c>
      <c r="J47" s="9">
        <v>1343813.39</v>
      </c>
      <c r="K47" s="10">
        <v>5.819933775998103</v>
      </c>
    </row>
    <row r="48" spans="2:11" ht="13.5">
      <c r="B48" s="6"/>
      <c r="C48" s="6"/>
      <c r="D48" s="11"/>
      <c r="E48" s="12"/>
      <c r="F48" s="11"/>
      <c r="G48" s="12"/>
      <c r="H48" s="9"/>
      <c r="I48" s="19"/>
      <c r="J48" s="11"/>
      <c r="K48" s="12"/>
    </row>
    <row r="49" spans="2:11" s="21" customFormat="1" ht="14.25" thickBot="1">
      <c r="B49" s="14"/>
      <c r="C49" s="14" t="s">
        <v>9</v>
      </c>
      <c r="D49" s="15">
        <v>35424915.56</v>
      </c>
      <c r="E49" s="15">
        <v>99.99999999999999</v>
      </c>
      <c r="F49" s="15">
        <v>38111074.36999999</v>
      </c>
      <c r="G49" s="15">
        <v>100</v>
      </c>
      <c r="H49" s="15">
        <v>38834234.49</v>
      </c>
      <c r="I49" s="15">
        <v>100.00000000000001</v>
      </c>
      <c r="J49" s="15">
        <v>23089839.880000003</v>
      </c>
      <c r="K49" s="15">
        <v>100</v>
      </c>
    </row>
    <row r="54" spans="2:11" ht="13.5">
      <c r="B54" s="6" t="s">
        <v>15</v>
      </c>
      <c r="C54" s="20"/>
      <c r="D54" s="17"/>
      <c r="E54" s="18"/>
      <c r="F54" s="17"/>
      <c r="G54" s="18"/>
      <c r="H54" s="17"/>
      <c r="I54" s="18"/>
      <c r="J54" s="17"/>
      <c r="K54" s="18"/>
    </row>
    <row r="55" spans="2:11" ht="13.5">
      <c r="B55" s="7" t="s">
        <v>16</v>
      </c>
      <c r="C55" s="20"/>
      <c r="D55" s="17"/>
      <c r="E55" s="18"/>
      <c r="F55" s="17"/>
      <c r="G55" s="18"/>
      <c r="H55" s="17"/>
      <c r="I55" s="18"/>
      <c r="J55" s="17"/>
      <c r="K55" s="18"/>
    </row>
    <row r="56" spans="2:11" ht="13.5">
      <c r="B56" s="1" t="s">
        <v>25</v>
      </c>
      <c r="C56" s="20"/>
      <c r="D56" s="17"/>
      <c r="E56" s="18"/>
      <c r="F56" s="17"/>
      <c r="G56" s="18"/>
      <c r="H56" s="17"/>
      <c r="I56" s="18"/>
      <c r="J56" s="17"/>
      <c r="K56" s="18"/>
    </row>
    <row r="57" ht="12.75">
      <c r="B57" s="1" t="s">
        <v>26</v>
      </c>
    </row>
    <row r="58" ht="12.75">
      <c r="B58" s="1" t="s">
        <v>27</v>
      </c>
    </row>
  </sheetData>
  <sheetProtection/>
  <mergeCells count="45">
    <mergeCell ref="B2:K2"/>
    <mergeCell ref="B3:K3"/>
    <mergeCell ref="B4:K4"/>
    <mergeCell ref="J25:J26"/>
    <mergeCell ref="F24:G24"/>
    <mergeCell ref="H24:I24"/>
    <mergeCell ref="H25:H26"/>
    <mergeCell ref="F25:F26"/>
    <mergeCell ref="E25:E26"/>
    <mergeCell ref="H10:H11"/>
    <mergeCell ref="K25:K26"/>
    <mergeCell ref="D24:E24"/>
    <mergeCell ref="B25:C26"/>
    <mergeCell ref="I10:I11"/>
    <mergeCell ref="F10:F11"/>
    <mergeCell ref="G10:G11"/>
    <mergeCell ref="B22:K22"/>
    <mergeCell ref="G25:G26"/>
    <mergeCell ref="D25:D26"/>
    <mergeCell ref="J10:J11"/>
    <mergeCell ref="K10:K11"/>
    <mergeCell ref="B7:K7"/>
    <mergeCell ref="D9:E9"/>
    <mergeCell ref="F9:G9"/>
    <mergeCell ref="H9:I9"/>
    <mergeCell ref="J9:K9"/>
    <mergeCell ref="B10:C11"/>
    <mergeCell ref="D10:D11"/>
    <mergeCell ref="E10:E11"/>
    <mergeCell ref="B39:C40"/>
    <mergeCell ref="D39:D40"/>
    <mergeCell ref="E39:E40"/>
    <mergeCell ref="F39:F40"/>
    <mergeCell ref="B36:K36"/>
    <mergeCell ref="J24:K24"/>
    <mergeCell ref="I25:I26"/>
    <mergeCell ref="K39:K40"/>
    <mergeCell ref="D38:E38"/>
    <mergeCell ref="F38:G38"/>
    <mergeCell ref="H38:I38"/>
    <mergeCell ref="J38:K38"/>
    <mergeCell ref="G39:G40"/>
    <mergeCell ref="H39:H40"/>
    <mergeCell ref="I39:I40"/>
    <mergeCell ref="J39:J40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2016-11-02T22:01:38Z</dcterms:modified>
  <cp:category/>
  <cp:version/>
  <cp:contentType/>
  <cp:contentStatus/>
</cp:coreProperties>
</file>