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60" windowWidth="10605" windowHeight="7950" activeTab="2"/>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<sst xmlns="http://schemas.openxmlformats.org/spreadsheetml/2006/main" count="95" uniqueCount="82">
  <si>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</si>
  <si>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</si>
  <si>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</si>
  <si>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</si>
  <si>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</si>
  <si>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</si>
  <si>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</si>
  <si>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</si>
  <si>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</si>
  <si>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</si>
  <si>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</si>
  <si>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</si>
  <si>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</si>
  <si>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</si>
  <si>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</si>
  <si>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</si>
  <si>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</si>
  <si>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</si>
  <si>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</si>
  <si>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</si>
  <si>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</si>
  <si>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</si>
  <si>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</si>
  <si>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</si>
  <si>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</si>
  <si>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</si>
  <si>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</si>
  <si>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</si>
  <si>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</si>
  <si>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</si>
  <si>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</si>
  <si>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</si>
  <si>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</si>
  <si>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</si>
  <si>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</si>
  <si>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</si>
  <si>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</si>
  <si>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</si>
  <si>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</si>
  <si>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</si>
  <si>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</si>
  <si>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</si>
  <si>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</si>
  <si>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</si>
  <si>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</si>
  <si>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</si>
  <si>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</si>
  <si>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</si>
  <si>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</si>
  <si>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</si>
  <si>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</si>
  <si>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</si>
  <si>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</si>
  <si>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</si>
  <si>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</si>
  <si>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</si>
  <si>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</si>
  <si>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</si>
  <si>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</si>
  <si>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</si>
  <si>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</si>
  <si>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</si>
  <si>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FONDOS INTERNACIONALES RECIBIDOS Y ENVIADOS POR PAÍS</t>
  </si>
  <si>
    <r>
      <t>WESTERN UNION PERU S.A.</t>
    </r>
    <r>
      <rPr>
        <b/>
        <vertAlign val="superscript"/>
        <sz val="10"/>
        <rFont val="Arial Narrow"/>
        <family val="2"/>
      </rPr>
      <t>1</t>
    </r>
  </si>
  <si>
    <t>AÑO 2017</t>
  </si>
  <si>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</si>
  <si>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</si>
  <si>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</si>
  <si>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</si>
  <si>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</si>
  <si>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</si>
  <si>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</si>
  <si>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</si>
  <si>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</si>
  <si>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</si>
  <si>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</si>
  <si>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</si>
  <si>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ENERO-SETIEMBRE 2017</t>
  </si>
  <si>
    <t>Julio - Septiembre 2016</t>
  </si>
  <si>
    <t>Julio - Septiembre 2015</t>
  </si>
  <si>
    <t>¿</t>
  </si>
  <si>
    <t>ENERO - SETIEMBRE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</si>
</sst>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theme="1"/>
      <name val="Calibri"/>
      <family val="2"/>
      <scheme val="minor"/>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3">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top style="medium"/>
      <bottom style="medium"/>
    </border>
    <border>
      <left style="thin"/>
      <right/>
      <top/>
      <bottom/>
    </border>
    <border>
      <left style="thin"/>
      <right/>
      <top style="medium"/>
      <bottom/>
    </border>
    <border>
      <left/>
      <right style="medium"/>
      <top/>
      <bottom/>
    </border>
    <border>
      <left style="medium"/>
      <right/>
      <top/>
      <botto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thin"/>
      <right/>
      <top style="medium"/>
      <bottom style="medium"/>
    </border>
    <border>
      <left style="medium"/>
      <right style="medium"/>
      <top style="medium"/>
      <bottom/>
    </border>
    <border>
      <left style="thin"/>
      <right/>
      <top/>
      <bottom style="medium"/>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border>
    <border>
      <left style="thin"/>
      <right style="thin"/>
      <top/>
      <bottom style="medium"/>
    </border>
    <border>
      <left style="thin"/>
      <right style="medium"/>
      <top/>
      <bottom style="medium"/>
    </border>
    <border>
      <left style="medium"/>
      <right style="medium"/>
      <top/>
      <bottom style="medium"/>
    </border>
    <border>
      <left style="thin"/>
      <right style="thin"/>
      <top style="thin"/>
      <bottom style="medium"/>
    </border>
    <border>
      <left style="medium"/>
      <right style="thin"/>
      <top style="medium"/>
      <bottom style="thin"/>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166"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158">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3" fontId="3" fillId="0" borderId="4" xfId="0" applyNumberFormat="1" applyFont="1" applyBorder="1" applyAlignment="1">
      <alignment horizontal="right" indent="2"/>
    </xf>
    <xf numFmtId="3" fontId="3" fillId="0" borderId="5" xfId="0" applyNumberFormat="1" applyFont="1" applyBorder="1" applyAlignment="1">
      <alignment horizontal="right" indent="2"/>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3" fillId="0" borderId="3" xfId="0" applyNumberFormat="1" applyFont="1" applyFill="1" applyBorder="1" applyAlignment="1">
      <alignment horizontal="right" indent="2"/>
    </xf>
    <xf numFmtId="0" fontId="2" fillId="3" borderId="8" xfId="0" applyFont="1" applyFill="1" applyBorder="1" applyAlignment="1">
      <alignment horizontal="left"/>
    </xf>
    <xf numFmtId="3" fontId="2" fillId="3" borderId="6" xfId="0" applyNumberFormat="1" applyFont="1" applyFill="1" applyBorder="1" applyAlignment="1">
      <alignment horizontal="right" indent="2"/>
    </xf>
    <xf numFmtId="3" fontId="2" fillId="3" borderId="7" xfId="0" applyNumberFormat="1" applyFont="1" applyFill="1" applyBorder="1" applyAlignment="1">
      <alignment horizontal="right" indent="2"/>
    </xf>
    <xf numFmtId="0" fontId="2" fillId="3" borderId="9" xfId="0" applyFont="1" applyFill="1" applyBorder="1" applyAlignment="1">
      <alignment horizontal="center" vertical="center" wrapText="1"/>
    </xf>
    <xf numFmtId="0" fontId="16" fillId="4" borderId="0" xfId="0" applyNumberFormat="1" applyFont="1" applyFill="1" applyBorder="1" applyAlignment="1" applyProtection="1">
      <alignment/>
      <protection/>
    </xf>
    <xf numFmtId="0" fontId="15" fillId="4" borderId="0" xfId="0" applyNumberFormat="1" applyFont="1" applyFill="1" applyBorder="1" applyAlignment="1" applyProtection="1">
      <alignment/>
      <protection/>
    </xf>
    <xf numFmtId="0" fontId="18" fillId="4" borderId="0" xfId="0" applyFont="1" applyFill="1"/>
    <xf numFmtId="0" fontId="19" fillId="4" borderId="0" xfId="0" applyFont="1" applyFill="1"/>
    <xf numFmtId="0" fontId="12" fillId="4" borderId="0" xfId="0" applyNumberFormat="1" applyFont="1" applyFill="1" applyBorder="1" applyAlignment="1" applyProtection="1">
      <alignment/>
      <protection/>
    </xf>
    <xf numFmtId="0" fontId="0" fillId="4" borderId="0" xfId="0" applyFont="1" applyFill="1"/>
    <xf numFmtId="0" fontId="2" fillId="4" borderId="0" xfId="0" applyFont="1" applyFill="1"/>
    <xf numFmtId="0" fontId="3" fillId="4" borderId="0" xfId="0" applyFont="1" applyFill="1"/>
    <xf numFmtId="0" fontId="4" fillId="4" borderId="0" xfId="0" applyNumberFormat="1" applyFont="1" applyFill="1" applyBorder="1" applyAlignment="1" applyProtection="1">
      <alignment/>
      <protection/>
    </xf>
    <xf numFmtId="0" fontId="3" fillId="4" borderId="0" xfId="90" applyNumberFormat="1" applyFont="1" applyFill="1" applyBorder="1" applyAlignment="1" applyProtection="1">
      <alignment/>
      <protection/>
    </xf>
    <xf numFmtId="10" fontId="12" fillId="4" borderId="0" xfId="0" applyNumberFormat="1" applyFont="1" applyFill="1" applyBorder="1" applyAlignment="1" applyProtection="1">
      <alignment/>
      <protection/>
    </xf>
    <xf numFmtId="0" fontId="9" fillId="4" borderId="0" xfId="0" applyFont="1" applyFill="1" applyAlignment="1">
      <alignment horizontal="left"/>
    </xf>
    <xf numFmtId="0" fontId="9" fillId="4" borderId="0" xfId="0" applyFont="1" applyFill="1"/>
    <xf numFmtId="0" fontId="3" fillId="4" borderId="0" xfId="0" applyFont="1" applyFill="1" applyBorder="1" applyAlignment="1">
      <alignment horizontal="left"/>
    </xf>
    <xf numFmtId="3" fontId="3" fillId="4" borderId="0" xfId="0" applyNumberFormat="1" applyFont="1" applyFill="1" applyBorder="1" applyAlignment="1">
      <alignment horizontal="right" indent="2"/>
    </xf>
    <xf numFmtId="0" fontId="6" fillId="4" borderId="0" xfId="0" applyFont="1" applyFill="1" applyAlignment="1">
      <alignment horizontal="left"/>
    </xf>
    <xf numFmtId="3" fontId="9" fillId="4" borderId="0" xfId="0" applyNumberFormat="1" applyFont="1" applyFill="1"/>
    <xf numFmtId="3" fontId="9" fillId="4" borderId="0" xfId="0" applyNumberFormat="1" applyFont="1" applyFill="1" applyAlignment="1">
      <alignment horizontal="center"/>
    </xf>
    <xf numFmtId="0" fontId="11" fillId="4" borderId="0" xfId="0" applyFont="1" applyFill="1"/>
    <xf numFmtId="0" fontId="20" fillId="4" borderId="0" xfId="90" applyNumberFormat="1" applyFont="1" applyFill="1" applyBorder="1" applyAlignment="1" applyProtection="1" quotePrefix="1">
      <alignment/>
      <protection/>
    </xf>
    <xf numFmtId="0" fontId="3" fillId="4" borderId="10" xfId="0" applyFont="1" applyFill="1" applyBorder="1" applyAlignment="1">
      <alignment horizontal="left"/>
    </xf>
    <xf numFmtId="3" fontId="3" fillId="4" borderId="10" xfId="0" applyNumberFormat="1" applyFont="1" applyFill="1" applyBorder="1" applyAlignment="1">
      <alignment horizontal="right" indent="2"/>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11" xfId="177" applyFont="1" applyFill="1" applyBorder="1" applyAlignment="1">
      <alignment horizontal="center"/>
      <protection/>
    </xf>
    <xf numFmtId="14" fontId="3" fillId="4" borderId="5" xfId="177" applyNumberFormat="1" applyFont="1" applyFill="1" applyBorder="1" applyAlignment="1">
      <alignment horizontal="center" wrapText="1"/>
      <protection/>
    </xf>
    <xf numFmtId="0" fontId="3" fillId="4" borderId="5" xfId="177" applyFont="1" applyFill="1" applyBorder="1" applyAlignment="1">
      <alignment horizontal="center"/>
      <protection/>
    </xf>
    <xf numFmtId="0" fontId="3" fillId="4" borderId="12" xfId="177" applyFont="1" applyFill="1" applyBorder="1" applyAlignment="1">
      <alignment horizontal="center"/>
      <protection/>
    </xf>
    <xf numFmtId="0" fontId="3" fillId="4" borderId="5" xfId="177" applyFont="1" applyFill="1" applyBorder="1" applyAlignment="1">
      <alignment horizontal="center" wrapText="1"/>
      <protection/>
    </xf>
    <xf numFmtId="0" fontId="2" fillId="4" borderId="0" xfId="177" applyFont="1" applyFill="1" applyBorder="1" applyAlignment="1">
      <alignment horizontal="left" wrapText="1"/>
      <protection/>
    </xf>
    <xf numFmtId="14" fontId="3" fillId="4" borderId="0" xfId="177" applyNumberFormat="1" applyFont="1" applyFill="1" applyBorder="1" applyAlignment="1">
      <alignment horizontal="center" wrapText="1"/>
      <protection/>
    </xf>
    <xf numFmtId="0" fontId="6" fillId="4" borderId="0" xfId="177" applyFont="1" applyFill="1" applyBorder="1" applyAlignment="1">
      <alignment horizontal="center"/>
      <protection/>
    </xf>
    <xf numFmtId="0" fontId="3" fillId="4" borderId="0" xfId="177" applyFont="1" applyFill="1" applyBorder="1" applyAlignment="1">
      <alignment horizontal="center"/>
      <protection/>
    </xf>
    <xf numFmtId="0" fontId="3" fillId="4" borderId="0" xfId="177" applyFont="1" applyFill="1" applyBorder="1" applyAlignment="1">
      <alignment horizontal="left"/>
      <protection/>
    </xf>
    <xf numFmtId="0" fontId="6" fillId="4" borderId="0" xfId="177" applyFont="1" applyFill="1" applyBorder="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Border="1" applyAlignment="1">
      <alignment horizontal="left" wrapText="1"/>
      <protection/>
    </xf>
    <xf numFmtId="14" fontId="9" fillId="4" borderId="0" xfId="0" applyNumberFormat="1" applyFont="1" applyFill="1" applyAlignment="1">
      <alignment horizontal="left"/>
    </xf>
    <xf numFmtId="3" fontId="3" fillId="0" borderId="13" xfId="0" applyNumberFormat="1" applyFont="1" applyFill="1" applyBorder="1" applyAlignment="1">
      <alignment horizontal="right" indent="2"/>
    </xf>
    <xf numFmtId="0" fontId="3" fillId="0" borderId="2" xfId="0" applyFont="1" applyFill="1" applyBorder="1" applyAlignment="1">
      <alignment horizontal="left"/>
    </xf>
    <xf numFmtId="0" fontId="3" fillId="0" borderId="14" xfId="0" applyFont="1" applyFill="1" applyBorder="1" applyAlignment="1">
      <alignment horizontal="left"/>
    </xf>
    <xf numFmtId="3" fontId="2" fillId="4" borderId="15"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3" xfId="177" applyFont="1" applyFill="1" applyBorder="1" applyAlignment="1">
      <alignment horizontal="center" wrapText="1"/>
      <protection/>
    </xf>
    <xf numFmtId="0" fontId="2" fillId="3" borderId="16" xfId="0" applyFont="1" applyFill="1" applyBorder="1" applyAlignment="1">
      <alignment horizontal="center" vertical="center" wrapText="1"/>
    </xf>
    <xf numFmtId="3" fontId="3" fillId="0" borderId="17" xfId="0" applyNumberFormat="1" applyFont="1" applyBorder="1" applyAlignment="1">
      <alignment horizontal="right" indent="2"/>
    </xf>
    <xf numFmtId="3" fontId="2" fillId="3" borderId="16" xfId="0" applyNumberFormat="1" applyFont="1" applyFill="1" applyBorder="1" applyAlignment="1">
      <alignment horizontal="right" indent="2"/>
    </xf>
    <xf numFmtId="3" fontId="3" fillId="4" borderId="4" xfId="0" applyNumberFormat="1" applyFont="1" applyFill="1" applyBorder="1" applyAlignment="1">
      <alignment horizontal="right" indent="2"/>
    </xf>
    <xf numFmtId="3" fontId="3" fillId="4" borderId="0" xfId="177" applyNumberFormat="1" applyFont="1" applyFill="1">
      <alignment/>
      <protection/>
    </xf>
    <xf numFmtId="0" fontId="2" fillId="4" borderId="0" xfId="177" applyFont="1" applyFill="1" applyAlignment="1">
      <alignment horizontal="center"/>
      <protection/>
    </xf>
    <xf numFmtId="10" fontId="13" fillId="5" borderId="9" xfId="90" applyNumberFormat="1" applyFont="1" applyFill="1" applyBorder="1" applyAlignment="1" applyProtection="1">
      <alignment horizontal="center"/>
      <protection/>
    </xf>
    <xf numFmtId="10" fontId="15" fillId="5" borderId="18" xfId="90" applyNumberFormat="1" applyFont="1" applyFill="1" applyBorder="1" applyAlignment="1" applyProtection="1">
      <alignment horizontal="center"/>
      <protection/>
    </xf>
    <xf numFmtId="10" fontId="15" fillId="5" borderId="19" xfId="90" applyNumberFormat="1" applyFont="1" applyFill="1" applyBorder="1" applyAlignment="1" applyProtection="1">
      <alignment horizontal="center"/>
      <protection/>
    </xf>
    <xf numFmtId="2" fontId="13" fillId="6" borderId="9" xfId="90" applyNumberFormat="1" applyFont="1" applyFill="1" applyBorder="1" applyAlignment="1" applyProtection="1">
      <alignment horizontal="center" vertical="center" wrapText="1"/>
      <protection/>
    </xf>
    <xf numFmtId="2" fontId="2" fillId="7" borderId="16" xfId="90" applyNumberFormat="1" applyFont="1" applyFill="1" applyBorder="1" applyAlignment="1" applyProtection="1">
      <alignment horizontal="center" vertical="center" wrapText="1"/>
      <protection/>
    </xf>
    <xf numFmtId="2" fontId="13" fillId="6" borderId="20" xfId="90" applyNumberFormat="1" applyFont="1" applyFill="1" applyBorder="1" applyAlignment="1" applyProtection="1">
      <alignment horizontal="center" vertical="center" wrapText="1"/>
      <protection/>
    </xf>
    <xf numFmtId="2" fontId="2" fillId="7" borderId="7" xfId="90" applyNumberFormat="1" applyFont="1" applyFill="1" applyBorder="1" applyAlignment="1" applyProtection="1">
      <alignment horizontal="center" vertical="center" wrapText="1"/>
      <protection/>
    </xf>
    <xf numFmtId="3" fontId="15" fillId="6" borderId="21" xfId="151" applyNumberFormat="1" applyFont="1" applyFill="1" applyBorder="1" applyAlignment="1" applyProtection="1">
      <alignment horizontal="center"/>
      <protection/>
    </xf>
    <xf numFmtId="3" fontId="15" fillId="6" borderId="22" xfId="151" applyNumberFormat="1" applyFont="1" applyFill="1" applyBorder="1" applyAlignment="1" applyProtection="1">
      <alignment horizontal="center"/>
      <protection/>
    </xf>
    <xf numFmtId="10" fontId="15" fillId="8" borderId="19" xfId="90" applyNumberFormat="1" applyFont="1" applyFill="1" applyBorder="1" applyAlignment="1" applyProtection="1">
      <alignment horizontal="center"/>
      <protection/>
    </xf>
    <xf numFmtId="10" fontId="15" fillId="5" borderId="23" xfId="90" applyNumberFormat="1" applyFont="1" applyFill="1" applyBorder="1" applyAlignment="1" applyProtection="1">
      <alignment horizontal="center"/>
      <protection/>
    </xf>
    <xf numFmtId="3" fontId="15" fillId="6" borderId="24" xfId="151" applyNumberFormat="1" applyFont="1" applyFill="1" applyBorder="1" applyAlignment="1" applyProtection="1">
      <alignment horizontal="center"/>
      <protection/>
    </xf>
    <xf numFmtId="10" fontId="15" fillId="8" borderId="18" xfId="90" applyNumberFormat="1" applyFont="1" applyFill="1" applyBorder="1" applyAlignment="1" applyProtection="1">
      <alignment horizontal="center"/>
      <protection/>
    </xf>
    <xf numFmtId="3" fontId="13" fillId="6" borderId="8" xfId="151" applyNumberFormat="1" applyFont="1" applyFill="1" applyBorder="1" applyAlignment="1" applyProtection="1">
      <alignment horizontal="center"/>
      <protection/>
    </xf>
    <xf numFmtId="10" fontId="13" fillId="8" borderId="9" xfId="90" applyNumberFormat="1" applyFont="1" applyFill="1" applyBorder="1" applyAlignment="1" applyProtection="1">
      <alignment horizontal="center"/>
      <protection/>
    </xf>
    <xf numFmtId="10" fontId="13" fillId="5" borderId="25" xfId="90" applyNumberFormat="1" applyFont="1" applyFill="1" applyBorder="1" applyAlignment="1" applyProtection="1">
      <alignment horizontal="center"/>
      <protection/>
    </xf>
    <xf numFmtId="164" fontId="3" fillId="7" borderId="26" xfId="469" applyNumberFormat="1" applyFont="1" applyFill="1" applyBorder="1" applyAlignment="1" applyProtection="1">
      <alignment horizontal="center"/>
      <protection/>
    </xf>
    <xf numFmtId="164" fontId="3" fillId="7" borderId="27" xfId="469" applyNumberFormat="1" applyFont="1" applyFill="1" applyBorder="1" applyAlignment="1" applyProtection="1">
      <alignment horizontal="center"/>
      <protection/>
    </xf>
    <xf numFmtId="165" fontId="15" fillId="6" borderId="19" xfId="90" applyNumberFormat="1" applyFont="1" applyFill="1" applyBorder="1" applyAlignment="1" applyProtection="1">
      <alignment horizontal="center"/>
      <protection/>
    </xf>
    <xf numFmtId="165" fontId="15" fillId="6" borderId="18" xfId="90" applyNumberFormat="1" applyFont="1" applyFill="1" applyBorder="1" applyAlignment="1" applyProtection="1">
      <alignment horizontal="center"/>
      <protection/>
    </xf>
    <xf numFmtId="0" fontId="13" fillId="9" borderId="28" xfId="90" applyFont="1" applyFill="1" applyBorder="1" applyAlignment="1" applyProtection="1">
      <alignment horizontal="center" vertical="center" wrapText="1"/>
      <protection/>
    </xf>
    <xf numFmtId="0" fontId="13" fillId="6" borderId="8" xfId="90" applyFont="1" applyFill="1" applyBorder="1" applyAlignment="1" applyProtection="1">
      <alignment horizontal="center" vertical="center" wrapText="1"/>
      <protection/>
    </xf>
    <xf numFmtId="0" fontId="14" fillId="7" borderId="6" xfId="90" applyFont="1" applyFill="1" applyBorder="1" applyAlignment="1" applyProtection="1">
      <alignment horizontal="center" vertical="center" wrapText="1"/>
      <protection/>
    </xf>
    <xf numFmtId="0" fontId="13" fillId="6" borderId="29" xfId="90" applyFont="1" applyFill="1" applyBorder="1" applyAlignment="1" applyProtection="1">
      <alignment horizontal="center" vertical="center" wrapText="1"/>
      <protection/>
    </xf>
    <xf numFmtId="0" fontId="2" fillId="7" borderId="29" xfId="90" applyFont="1" applyFill="1" applyBorder="1" applyAlignment="1" applyProtection="1">
      <alignment horizontal="center" vertical="center" wrapText="1"/>
      <protection/>
    </xf>
    <xf numFmtId="0" fontId="13" fillId="8" borderId="9" xfId="90" applyFont="1" applyFill="1" applyBorder="1" applyAlignment="1" applyProtection="1">
      <alignment horizontal="center" vertical="center"/>
      <protection/>
    </xf>
    <xf numFmtId="0" fontId="13" fillId="8" borderId="20" xfId="90" applyFont="1" applyFill="1" applyBorder="1" applyAlignment="1" applyProtection="1">
      <alignment horizontal="center" vertical="center"/>
      <protection/>
    </xf>
    <xf numFmtId="0" fontId="13" fillId="5" borderId="25" xfId="90" applyFont="1" applyFill="1" applyBorder="1" applyAlignment="1" applyProtection="1">
      <alignment horizontal="center" vertical="center"/>
      <protection/>
    </xf>
    <xf numFmtId="0" fontId="15" fillId="9" borderId="24" xfId="151" applyFont="1" applyFill="1" applyBorder="1" applyAlignment="1" applyProtection="1">
      <alignment/>
      <protection/>
    </xf>
    <xf numFmtId="0" fontId="13" fillId="9" borderId="28" xfId="151" applyFont="1" applyFill="1" applyBorder="1" applyAlignment="1" applyProtection="1">
      <alignment/>
      <protection/>
    </xf>
    <xf numFmtId="0" fontId="13" fillId="5" borderId="19" xfId="90" applyFont="1" applyFill="1" applyBorder="1" applyAlignment="1" applyProtection="1">
      <alignment horizontal="center" vertical="center"/>
      <protection/>
    </xf>
    <xf numFmtId="0" fontId="15" fillId="9" borderId="24" xfId="151" applyFont="1" applyFill="1" applyBorder="1" applyAlignment="1" applyProtection="1">
      <alignment wrapText="1"/>
      <protection/>
    </xf>
    <xf numFmtId="0" fontId="13" fillId="9" borderId="30" xfId="90" applyFont="1" applyFill="1" applyBorder="1" applyAlignment="1" applyProtection="1">
      <alignment horizontal="center"/>
      <protection/>
    </xf>
    <xf numFmtId="3" fontId="3" fillId="0" borderId="5" xfId="0" applyNumberFormat="1" applyFont="1" applyFill="1" applyBorder="1" applyAlignment="1">
      <alignment horizontal="right" indent="2"/>
    </xf>
    <xf numFmtId="10" fontId="13" fillId="8" borderId="20" xfId="90" applyNumberFormat="1" applyFont="1" applyFill="1" applyBorder="1" applyAlignment="1" applyProtection="1">
      <alignment horizontal="center"/>
      <protection/>
    </xf>
    <xf numFmtId="3" fontId="15" fillId="6" borderId="15" xfId="151" applyNumberFormat="1" applyFont="1" applyFill="1" applyBorder="1" applyAlignment="1" applyProtection="1">
      <alignment horizontal="center"/>
      <protection/>
    </xf>
    <xf numFmtId="3" fontId="15" fillId="6" borderId="31" xfId="151" applyNumberFormat="1" applyFont="1" applyFill="1" applyBorder="1" applyAlignment="1" applyProtection="1">
      <alignment horizontal="center"/>
      <protection/>
    </xf>
    <xf numFmtId="3" fontId="3" fillId="4" borderId="5" xfId="0" applyNumberFormat="1" applyFont="1" applyFill="1" applyBorder="1" applyAlignment="1">
      <alignment horizontal="right" indent="2"/>
    </xf>
    <xf numFmtId="3" fontId="3" fillId="4" borderId="32" xfId="0" applyNumberFormat="1" applyFont="1" applyFill="1" applyBorder="1" applyAlignment="1">
      <alignment horizontal="right" indent="2"/>
    </xf>
    <xf numFmtId="3" fontId="3" fillId="0" borderId="33" xfId="0" applyNumberFormat="1" applyFont="1" applyBorder="1" applyAlignment="1">
      <alignment horizontal="right" indent="2"/>
    </xf>
    <xf numFmtId="3" fontId="3" fillId="0" borderId="34" xfId="0" applyNumberFormat="1" applyFont="1" applyBorder="1" applyAlignment="1">
      <alignment horizontal="right" indent="2"/>
    </xf>
    <xf numFmtId="164" fontId="3" fillId="7" borderId="7" xfId="469" applyNumberFormat="1" applyFont="1" applyFill="1" applyBorder="1" applyAlignment="1" applyProtection="1">
      <alignment horizontal="center"/>
      <protection/>
    </xf>
    <xf numFmtId="10" fontId="15" fillId="8" borderId="35" xfId="90" applyNumberFormat="1" applyFont="1" applyFill="1" applyBorder="1" applyAlignment="1" applyProtection="1">
      <alignment horizontal="center"/>
      <protection/>
    </xf>
    <xf numFmtId="10" fontId="15" fillId="8" borderId="23" xfId="90" applyNumberFormat="1" applyFont="1" applyFill="1" applyBorder="1" applyAlignment="1" applyProtection="1">
      <alignment horizontal="center"/>
      <protection/>
    </xf>
    <xf numFmtId="165" fontId="15" fillId="6" borderId="9" xfId="90" applyNumberFormat="1" applyFont="1" applyFill="1" applyBorder="1" applyAlignment="1" applyProtection="1">
      <alignment horizontal="center"/>
      <protection/>
    </xf>
    <xf numFmtId="3" fontId="3" fillId="0" borderId="36" xfId="0" applyNumberFormat="1" applyFont="1" applyBorder="1" applyAlignment="1">
      <alignment horizontal="right" indent="2"/>
    </xf>
    <xf numFmtId="3" fontId="3" fillId="0" borderId="36" xfId="0" applyNumberFormat="1" applyFont="1" applyFill="1" applyBorder="1" applyAlignment="1">
      <alignment horizontal="right" indent="2"/>
    </xf>
    <xf numFmtId="3" fontId="3" fillId="4" borderId="37" xfId="0" applyNumberFormat="1" applyFont="1" applyFill="1" applyBorder="1" applyAlignment="1">
      <alignment horizontal="right" indent="2"/>
    </xf>
    <xf numFmtId="3" fontId="2" fillId="4" borderId="38" xfId="177" applyNumberFormat="1" applyFont="1" applyFill="1" applyBorder="1" applyAlignment="1">
      <alignment horizontal="center"/>
      <protection/>
    </xf>
    <xf numFmtId="0" fontId="2" fillId="4" borderId="14" xfId="177" applyFont="1" applyFill="1" applyBorder="1" applyAlignment="1">
      <alignment horizontal="left" wrapText="1"/>
      <protection/>
    </xf>
    <xf numFmtId="14" fontId="3" fillId="4" borderId="39" xfId="177" applyNumberFormat="1" applyFont="1" applyFill="1" applyBorder="1" applyAlignment="1">
      <alignment horizontal="center" wrapText="1"/>
      <protection/>
    </xf>
    <xf numFmtId="0" fontId="3" fillId="4" borderId="39" xfId="177" applyFont="1" applyFill="1" applyBorder="1" applyAlignment="1">
      <alignment horizontal="center"/>
      <protection/>
    </xf>
    <xf numFmtId="0" fontId="5" fillId="3" borderId="9" xfId="177" applyFont="1" applyFill="1" applyBorder="1" applyAlignment="1">
      <alignment horizontal="center" vertical="center" wrapText="1"/>
      <protection/>
    </xf>
    <xf numFmtId="0" fontId="2" fillId="3" borderId="6" xfId="177" applyFont="1" applyFill="1" applyBorder="1" applyAlignment="1">
      <alignment horizontal="center" vertical="center" wrapText="1"/>
      <protection/>
    </xf>
    <xf numFmtId="0" fontId="2" fillId="3" borderId="7" xfId="177" applyFont="1" applyFill="1" applyBorder="1" applyAlignment="1">
      <alignment horizontal="center" vertical="center" wrapText="1"/>
      <protection/>
    </xf>
    <xf numFmtId="3" fontId="3" fillId="4" borderId="5" xfId="177" applyNumberFormat="1" applyFont="1" applyFill="1" applyBorder="1" applyAlignment="1" applyProtection="1">
      <alignment horizontal="center"/>
      <protection/>
    </xf>
    <xf numFmtId="3" fontId="3" fillId="4" borderId="32" xfId="177" applyNumberFormat="1" applyFont="1" applyFill="1" applyBorder="1" applyAlignment="1" applyProtection="1">
      <alignment horizontal="center"/>
      <protection/>
    </xf>
    <xf numFmtId="0" fontId="3" fillId="0" borderId="40" xfId="0" applyFont="1" applyFill="1" applyBorder="1" applyAlignment="1">
      <alignment horizontal="left"/>
    </xf>
    <xf numFmtId="3" fontId="3" fillId="4" borderId="3" xfId="0" applyNumberFormat="1" applyFont="1" applyFill="1" applyBorder="1" applyAlignment="1">
      <alignment horizontal="right" indent="2"/>
    </xf>
    <xf numFmtId="3" fontId="3" fillId="4" borderId="17" xfId="0" applyNumberFormat="1" applyFont="1" applyFill="1" applyBorder="1" applyAlignment="1">
      <alignment horizontal="right" indent="2"/>
    </xf>
    <xf numFmtId="0" fontId="3" fillId="4" borderId="12" xfId="177" applyFont="1" applyFill="1" applyBorder="1" applyAlignment="1">
      <alignment horizontal="left" vertical="center" wrapText="1"/>
      <protection/>
    </xf>
    <xf numFmtId="0" fontId="2" fillId="4" borderId="41" xfId="177" applyFont="1" applyFill="1" applyBorder="1" applyAlignment="1">
      <alignment horizontal="left" vertical="center" wrapText="1"/>
      <protection/>
    </xf>
    <xf numFmtId="0" fontId="2" fillId="4" borderId="42" xfId="177" applyFont="1" applyFill="1" applyBorder="1" applyAlignment="1">
      <alignment horizontal="left" vertical="center" wrapText="1"/>
      <protection/>
    </xf>
    <xf numFmtId="0" fontId="3" fillId="4" borderId="12" xfId="177" applyFont="1" applyFill="1" applyBorder="1" applyAlignment="1">
      <alignment horizontal="justify" vertical="justify" wrapText="1"/>
      <protection/>
    </xf>
    <xf numFmtId="0" fontId="2" fillId="4" borderId="41" xfId="177" applyFont="1" applyFill="1" applyBorder="1" applyAlignment="1">
      <alignment horizontal="justify" vertical="justify" wrapText="1"/>
      <protection/>
    </xf>
    <xf numFmtId="0" fontId="2" fillId="4" borderId="42" xfId="177" applyFont="1" applyFill="1" applyBorder="1" applyAlignment="1">
      <alignment horizontal="justify" vertical="justify" wrapText="1"/>
      <protection/>
    </xf>
    <xf numFmtId="0" fontId="3" fillId="4" borderId="0" xfId="177" applyFont="1" applyFill="1" applyBorder="1" applyAlignment="1">
      <alignment horizontal="left" wrapText="1"/>
      <protection/>
    </xf>
    <xf numFmtId="0" fontId="5" fillId="4" borderId="8" xfId="177" applyFont="1" applyFill="1" applyBorder="1" applyAlignment="1">
      <alignment horizontal="center"/>
      <protection/>
    </xf>
    <xf numFmtId="0" fontId="5" fillId="4" borderId="20" xfId="177" applyFont="1" applyFill="1" applyBorder="1" applyAlignment="1">
      <alignment horizontal="center"/>
      <protection/>
    </xf>
    <xf numFmtId="0" fontId="5" fillId="4" borderId="25"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3" fillId="4" borderId="41" xfId="177" applyFont="1" applyFill="1" applyBorder="1" applyAlignment="1">
      <alignment horizontal="justify" vertical="justify" wrapText="1"/>
      <protection/>
    </xf>
    <xf numFmtId="0" fontId="3" fillId="4" borderId="42" xfId="177" applyFont="1" applyFill="1" applyBorder="1" applyAlignment="1">
      <alignment horizontal="justify" vertical="justify" wrapText="1"/>
      <protection/>
    </xf>
    <xf numFmtId="0" fontId="3" fillId="4" borderId="0" xfId="177" applyFont="1" applyFill="1" applyAlignment="1">
      <alignment horizontal="justify" vertical="justify" wrapText="1"/>
      <protection/>
    </xf>
    <xf numFmtId="0" fontId="2" fillId="4" borderId="0" xfId="0" applyFont="1" applyFill="1" applyAlignment="1">
      <alignment horizontal="center"/>
    </xf>
    <xf numFmtId="0" fontId="10" fillId="4" borderId="0" xfId="0" applyFont="1" applyFill="1" applyAlignment="1">
      <alignment horizontal="left" vertical="center" wrapText="1"/>
    </xf>
    <xf numFmtId="0" fontId="13" fillId="9" borderId="8" xfId="90" applyFont="1" applyFill="1" applyBorder="1" applyAlignment="1" applyProtection="1">
      <alignment horizontal="center"/>
      <protection/>
    </xf>
    <xf numFmtId="0" fontId="13" fillId="9" borderId="20" xfId="90" applyFont="1" applyFill="1" applyBorder="1" applyAlignment="1" applyProtection="1">
      <alignment horizontal="center"/>
      <protection/>
    </xf>
    <xf numFmtId="0" fontId="13" fillId="9" borderId="25" xfId="90" applyFont="1" applyFill="1" applyBorder="1" applyAlignment="1" applyProtection="1">
      <alignment horizontal="center"/>
      <protection/>
    </xf>
    <xf numFmtId="0" fontId="2" fillId="3" borderId="8" xfId="0" applyFont="1" applyFill="1" applyBorder="1" applyAlignment="1">
      <alignment horizontal="center"/>
    </xf>
    <xf numFmtId="0" fontId="2" fillId="3" borderId="20" xfId="0" applyFont="1" applyFill="1" applyBorder="1" applyAlignment="1">
      <alignment horizontal="center"/>
    </xf>
    <xf numFmtId="0" fontId="2" fillId="3" borderId="25" xfId="0" applyFont="1" applyFill="1" applyBorder="1" applyAlignment="1">
      <alignment horizontal="center"/>
    </xf>
    <xf numFmtId="0" fontId="2" fillId="4" borderId="10" xfId="0" applyFont="1" applyFill="1" applyBorder="1" applyAlignment="1">
      <alignment horizontal="center"/>
    </xf>
    <xf numFmtId="0" fontId="2" fillId="4" borderId="0" xfId="0" applyNumberFormat="1" applyFont="1" applyFill="1" applyBorder="1" applyAlignment="1" applyProtection="1">
      <alignment horizontal="center"/>
      <protection/>
    </xf>
  </cellXfs>
  <cellStyles count="3255">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F10" sqref="F10"/>
    </sheetView>
  </sheetViews>
  <sheetFormatPr defaultColWidth="11.421875" defaultRowHeight="12.75"/>
  <cols>
    <col min="1" max="1" width="4.140625" style="35" customWidth="1"/>
    <col min="2" max="2" width="38.8515625" style="36" customWidth="1"/>
    <col min="3" max="3" width="12.28125" style="35" customWidth="1"/>
    <col min="4" max="4" width="15.00390625" style="35" customWidth="1"/>
    <col min="5" max="5" width="19.421875" style="35" customWidth="1"/>
    <col min="6" max="6" width="20.140625" style="35" customWidth="1"/>
    <col min="7" max="7" width="18.7109375" style="35" customWidth="1"/>
    <col min="8" max="8" width="11.421875" style="35" customWidth="1"/>
    <col min="9" max="9" width="6.28125" style="35" customWidth="1"/>
    <col min="10" max="16384" width="11.421875" style="35" customWidth="1"/>
  </cols>
  <sheetData>
    <row r="1" ht="13.5" thickBot="1">
      <c r="B1" s="35"/>
    </row>
    <row r="2" spans="1:255" ht="16.5" thickBot="1">
      <c r="A2" s="37"/>
      <c r="B2" s="139" t="s">
        <v>37</v>
      </c>
      <c r="C2" s="140"/>
      <c r="D2" s="140"/>
      <c r="E2" s="140"/>
      <c r="F2" s="140"/>
      <c r="G2" s="141"/>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55" ht="12.75">
      <c r="A3" s="37"/>
      <c r="B3" s="142" t="s">
        <v>77</v>
      </c>
      <c r="C3" s="142"/>
      <c r="D3" s="142"/>
      <c r="E3" s="142"/>
      <c r="F3" s="142"/>
      <c r="G3" s="142"/>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ht="7.5" customHeight="1" thickBot="1"/>
    <row r="5" spans="2:7" s="38" customFormat="1" ht="39" thickBot="1">
      <c r="B5" s="124" t="s">
        <v>76</v>
      </c>
      <c r="C5" s="125" t="s">
        <v>18</v>
      </c>
      <c r="D5" s="125" t="s">
        <v>19</v>
      </c>
      <c r="E5" s="125" t="s">
        <v>20</v>
      </c>
      <c r="F5" s="125" t="s">
        <v>75</v>
      </c>
      <c r="G5" s="126" t="s">
        <v>49</v>
      </c>
    </row>
    <row r="6" spans="1:11" ht="15">
      <c r="A6" s="35">
        <v>1</v>
      </c>
      <c r="B6" s="64" t="s">
        <v>63</v>
      </c>
      <c r="C6" s="39">
        <v>35921</v>
      </c>
      <c r="D6" s="40" t="s">
        <v>21</v>
      </c>
      <c r="E6" s="41" t="s">
        <v>22</v>
      </c>
      <c r="F6" s="127">
        <v>606558.0932345585</v>
      </c>
      <c r="G6" s="128">
        <v>300067.30117540737</v>
      </c>
      <c r="H6" s="63"/>
      <c r="I6" s="38"/>
      <c r="J6" s="38"/>
      <c r="K6" s="38"/>
    </row>
    <row r="7" spans="1:11" ht="15">
      <c r="A7" s="35">
        <v>2</v>
      </c>
      <c r="B7" s="62" t="s">
        <v>57</v>
      </c>
      <c r="C7" s="42">
        <v>36552</v>
      </c>
      <c r="D7" s="43" t="s">
        <v>52</v>
      </c>
      <c r="E7" s="44" t="s">
        <v>22</v>
      </c>
      <c r="F7" s="127">
        <v>157076.34</v>
      </c>
      <c r="G7" s="128">
        <v>21745.229999999996</v>
      </c>
      <c r="H7" s="63"/>
      <c r="I7" s="38"/>
      <c r="J7" s="38"/>
      <c r="K7" s="38"/>
    </row>
    <row r="8" spans="1:11" ht="12.75">
      <c r="A8" s="35">
        <v>3</v>
      </c>
      <c r="B8" s="62" t="s">
        <v>55</v>
      </c>
      <c r="C8" s="45" t="s">
        <v>24</v>
      </c>
      <c r="D8" s="43" t="s">
        <v>25</v>
      </c>
      <c r="E8" s="44" t="s">
        <v>22</v>
      </c>
      <c r="F8" s="127">
        <v>164591.13319</v>
      </c>
      <c r="G8" s="128">
        <v>24025.161020000003</v>
      </c>
      <c r="H8" s="63"/>
      <c r="I8" s="71"/>
      <c r="J8" s="71"/>
      <c r="K8" s="71"/>
    </row>
    <row r="9" spans="1:8" ht="12.75" customHeight="1">
      <c r="A9" s="35">
        <v>4</v>
      </c>
      <c r="B9" s="62" t="s">
        <v>54</v>
      </c>
      <c r="C9" s="42">
        <v>37502</v>
      </c>
      <c r="D9" s="43" t="s">
        <v>25</v>
      </c>
      <c r="E9" s="44" t="s">
        <v>26</v>
      </c>
      <c r="F9" s="127">
        <v>55622.71541</v>
      </c>
      <c r="G9" s="128">
        <v>320.09451</v>
      </c>
      <c r="H9" s="63"/>
    </row>
    <row r="10" spans="1:11" ht="12.75">
      <c r="A10" s="35">
        <v>5</v>
      </c>
      <c r="B10" s="64" t="s">
        <v>48</v>
      </c>
      <c r="C10" s="39">
        <v>37672</v>
      </c>
      <c r="D10" s="65" t="s">
        <v>23</v>
      </c>
      <c r="E10" s="65" t="s">
        <v>22</v>
      </c>
      <c r="F10" s="127">
        <v>32872.450000000004</v>
      </c>
      <c r="G10" s="128">
        <v>18762.06</v>
      </c>
      <c r="H10" s="63"/>
      <c r="I10" s="38"/>
      <c r="J10" s="38"/>
      <c r="K10" s="38"/>
    </row>
    <row r="11" spans="1:11" ht="13.5" thickBot="1">
      <c r="A11" s="35">
        <v>6</v>
      </c>
      <c r="B11" s="121" t="s">
        <v>56</v>
      </c>
      <c r="C11" s="122">
        <v>37414</v>
      </c>
      <c r="D11" s="123" t="s">
        <v>25</v>
      </c>
      <c r="E11" s="123" t="s">
        <v>26</v>
      </c>
      <c r="F11" s="127">
        <v>25159.8106</v>
      </c>
      <c r="G11" s="128">
        <v>3625.29606</v>
      </c>
      <c r="H11" s="63"/>
      <c r="I11" s="38"/>
      <c r="J11" s="38"/>
      <c r="K11" s="38"/>
    </row>
    <row r="12" spans="2:11" ht="13.5" thickBot="1">
      <c r="B12" s="46"/>
      <c r="C12" s="47"/>
      <c r="D12" s="48"/>
      <c r="E12" s="49"/>
      <c r="F12" s="61">
        <v>1041880.5424345583</v>
      </c>
      <c r="G12" s="120">
        <v>368545.1427654074</v>
      </c>
      <c r="H12" s="38"/>
      <c r="I12" s="38"/>
      <c r="J12" s="38"/>
      <c r="K12" s="38"/>
    </row>
    <row r="13" spans="2:11" ht="12.75">
      <c r="B13" s="35"/>
      <c r="F13" s="70"/>
      <c r="G13" s="70"/>
      <c r="H13" s="38"/>
      <c r="I13" s="38"/>
      <c r="J13" s="38"/>
      <c r="K13" s="38"/>
    </row>
    <row r="14" spans="2:11" ht="12.75" customHeight="1">
      <c r="B14" s="147" t="s">
        <v>69</v>
      </c>
      <c r="C14" s="147"/>
      <c r="D14" s="147"/>
      <c r="E14" s="147"/>
      <c r="F14" s="147"/>
      <c r="G14" s="147"/>
      <c r="H14" s="71"/>
      <c r="I14" s="71"/>
      <c r="J14" s="71"/>
      <c r="K14" s="71"/>
    </row>
    <row r="15" spans="2:11" ht="14.25" customHeight="1">
      <c r="B15" s="147"/>
      <c r="C15" s="147"/>
      <c r="D15" s="147"/>
      <c r="E15" s="147"/>
      <c r="F15" s="147"/>
      <c r="G15" s="147"/>
      <c r="H15" s="71"/>
      <c r="I15" s="71"/>
      <c r="J15" s="71"/>
      <c r="K15" s="71"/>
    </row>
    <row r="16" spans="2:11" ht="12.75" customHeight="1">
      <c r="B16" s="143" t="s">
        <v>53</v>
      </c>
      <c r="C16" s="144"/>
      <c r="D16" s="144"/>
      <c r="E16" s="144"/>
      <c r="F16" s="144"/>
      <c r="G16" s="144"/>
      <c r="H16" s="38"/>
      <c r="I16" s="38"/>
      <c r="J16" s="38"/>
      <c r="K16" s="38"/>
    </row>
    <row r="17" spans="2:11" ht="12.75" customHeight="1">
      <c r="B17" s="144"/>
      <c r="C17" s="144"/>
      <c r="D17" s="144"/>
      <c r="E17" s="144"/>
      <c r="F17" s="144"/>
      <c r="G17" s="144"/>
      <c r="H17" s="38"/>
      <c r="I17" s="38"/>
      <c r="J17" s="38"/>
      <c r="K17" s="38"/>
    </row>
    <row r="18" spans="2:11" ht="12.75">
      <c r="B18" s="35"/>
      <c r="C18" s="50"/>
      <c r="D18" s="50"/>
      <c r="E18" s="50"/>
      <c r="F18" s="50"/>
      <c r="G18" s="50"/>
      <c r="H18" s="38"/>
      <c r="I18" s="38"/>
      <c r="J18" s="38"/>
      <c r="K18" s="38"/>
    </row>
    <row r="19" spans="2:11" ht="12.75">
      <c r="B19" s="37" t="s">
        <v>27</v>
      </c>
      <c r="C19" s="50"/>
      <c r="D19" s="50"/>
      <c r="E19" s="50"/>
      <c r="F19" s="50"/>
      <c r="G19" s="50"/>
      <c r="H19" s="38"/>
      <c r="I19" s="38"/>
      <c r="J19" s="38"/>
      <c r="K19" s="38"/>
    </row>
    <row r="20" spans="2:7" ht="26.25" customHeight="1">
      <c r="B20" s="135" t="s">
        <v>70</v>
      </c>
      <c r="C20" s="145"/>
      <c r="D20" s="145"/>
      <c r="E20" s="145"/>
      <c r="F20" s="145"/>
      <c r="G20" s="146"/>
    </row>
    <row r="21" spans="2:7" ht="27.75" customHeight="1">
      <c r="B21" s="135" t="s">
        <v>71</v>
      </c>
      <c r="C21" s="145"/>
      <c r="D21" s="145"/>
      <c r="E21" s="145"/>
      <c r="F21" s="145"/>
      <c r="G21" s="146"/>
    </row>
    <row r="22" spans="2:7" ht="27" customHeight="1">
      <c r="B22" s="132" t="s">
        <v>72</v>
      </c>
      <c r="C22" s="133"/>
      <c r="D22" s="133"/>
      <c r="E22" s="133"/>
      <c r="F22" s="133"/>
      <c r="G22" s="134"/>
    </row>
    <row r="23" spans="2:7" ht="40.5" customHeight="1">
      <c r="B23" s="135" t="s">
        <v>73</v>
      </c>
      <c r="C23" s="136"/>
      <c r="D23" s="136"/>
      <c r="E23" s="136"/>
      <c r="F23" s="136"/>
      <c r="G23" s="137"/>
    </row>
    <row r="24" spans="2:7" ht="26.25" customHeight="1">
      <c r="B24" s="135" t="s">
        <v>74</v>
      </c>
      <c r="C24" s="136"/>
      <c r="D24" s="136"/>
      <c r="E24" s="136"/>
      <c r="F24" s="136"/>
      <c r="G24" s="137"/>
    </row>
    <row r="25" spans="2:7" ht="12.75">
      <c r="B25" s="35"/>
      <c r="C25" s="51"/>
      <c r="D25" s="51"/>
      <c r="E25" s="51"/>
      <c r="F25" s="51"/>
      <c r="G25" s="51"/>
    </row>
    <row r="26" spans="2:7" ht="12.75">
      <c r="B26" s="52"/>
      <c r="C26" s="51"/>
      <c r="D26" s="51"/>
      <c r="E26" s="51"/>
      <c r="F26" s="51"/>
      <c r="G26" s="51"/>
    </row>
    <row r="27" spans="2:8" ht="15.75">
      <c r="B27" s="53"/>
      <c r="C27" s="54"/>
      <c r="D27" s="54"/>
      <c r="E27" s="54"/>
      <c r="F27" s="54"/>
      <c r="G27" s="54"/>
      <c r="H27" s="55"/>
    </row>
    <row r="28" spans="2:7" ht="12.75">
      <c r="B28" s="56"/>
      <c r="C28" s="138"/>
      <c r="D28" s="138"/>
      <c r="E28" s="138"/>
      <c r="F28" s="138"/>
      <c r="G28" s="138"/>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B4" sqref="B4:F14"/>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7"/>
    </row>
    <row r="2" spans="2:6" ht="12.75">
      <c r="B2" s="148" t="s">
        <v>28</v>
      </c>
      <c r="C2" s="148"/>
      <c r="D2" s="148"/>
      <c r="E2" s="148"/>
      <c r="F2" s="148"/>
    </row>
    <row r="3" ht="16.5" customHeight="1" thickBot="1"/>
    <row r="4" spans="2:6" ht="39" thickBot="1">
      <c r="B4" s="12" t="s">
        <v>64</v>
      </c>
      <c r="C4" s="6" t="s">
        <v>29</v>
      </c>
      <c r="D4" s="6" t="s">
        <v>30</v>
      </c>
      <c r="E4" s="66" t="s">
        <v>66</v>
      </c>
      <c r="F4" s="7" t="s">
        <v>67</v>
      </c>
    </row>
    <row r="5" spans="2:6" ht="12.75">
      <c r="B5" s="1" t="s">
        <v>31</v>
      </c>
      <c r="C5" s="130">
        <v>337846.85837017745</v>
      </c>
      <c r="D5" s="130">
        <v>110953.22972630178</v>
      </c>
      <c r="E5" s="131">
        <v>22689.918746379997</v>
      </c>
      <c r="F5" s="69">
        <v>25492.110245119995</v>
      </c>
    </row>
    <row r="6" spans="2:7" ht="12.75">
      <c r="B6" s="2" t="s">
        <v>32</v>
      </c>
      <c r="C6" s="109">
        <v>356568.191816302</v>
      </c>
      <c r="D6" s="130">
        <v>119561.36378172951</v>
      </c>
      <c r="E6" s="131">
        <v>15363.32052481</v>
      </c>
      <c r="F6" s="69">
        <v>22484.35376074</v>
      </c>
      <c r="G6" s="29"/>
    </row>
    <row r="7" spans="2:7" ht="12.75">
      <c r="B7" s="2" t="s">
        <v>33</v>
      </c>
      <c r="C7" s="109">
        <v>347465.5734533357</v>
      </c>
      <c r="D7" s="130">
        <v>138030.62201581497</v>
      </c>
      <c r="E7" s="131">
        <v>22495.157431340012</v>
      </c>
      <c r="F7" s="69">
        <v>22713.336388860007</v>
      </c>
      <c r="G7" s="29"/>
    </row>
    <row r="8" spans="2:6" ht="17.25" thickBot="1">
      <c r="B8" s="2" t="s">
        <v>34</v>
      </c>
      <c r="C8" s="5"/>
      <c r="D8" s="8"/>
      <c r="E8" s="67"/>
      <c r="F8" s="4"/>
    </row>
    <row r="9" spans="2:6" ht="17.25" thickBot="1">
      <c r="B9" s="9" t="s">
        <v>35</v>
      </c>
      <c r="C9" s="10">
        <v>1041880.6236398151</v>
      </c>
      <c r="D9" s="10">
        <v>368545.2155238462</v>
      </c>
      <c r="E9" s="68">
        <v>60548.39670253001</v>
      </c>
      <c r="F9" s="11">
        <v>70689.80039471999</v>
      </c>
    </row>
    <row r="10" spans="2:6" ht="17.25" thickBot="1">
      <c r="B10" s="33"/>
      <c r="C10" s="34"/>
      <c r="D10" s="34"/>
      <c r="E10" s="34"/>
      <c r="F10" s="34"/>
    </row>
    <row r="11" spans="2:6" ht="12.75">
      <c r="B11" s="129" t="s">
        <v>78</v>
      </c>
      <c r="C11" s="58">
        <v>332494.3423477941</v>
      </c>
      <c r="D11" s="58">
        <v>113161.27015341932</v>
      </c>
      <c r="E11" s="111">
        <v>25441.5550042</v>
      </c>
      <c r="F11" s="112">
        <v>28784.47951711</v>
      </c>
    </row>
    <row r="12" spans="2:6" ht="12.75">
      <c r="B12" s="59" t="s">
        <v>79</v>
      </c>
      <c r="C12" s="5">
        <v>300562.48682072444</v>
      </c>
      <c r="D12" s="105">
        <v>107470.31349883444</v>
      </c>
      <c r="E12" s="109">
        <v>30318.59877</v>
      </c>
      <c r="F12" s="110">
        <v>56915.36278</v>
      </c>
    </row>
    <row r="13" spans="2:6" ht="12.75">
      <c r="B13" s="59" t="s">
        <v>65</v>
      </c>
      <c r="C13" s="3">
        <v>328200.2286871643</v>
      </c>
      <c r="D13" s="8">
        <v>110343.17507082594</v>
      </c>
      <c r="E13" s="8">
        <v>25013.917076395</v>
      </c>
      <c r="F13" s="69">
        <v>28655.6324670175</v>
      </c>
    </row>
    <row r="14" spans="2:6" ht="17.25" thickBot="1">
      <c r="B14" s="60" t="s">
        <v>59</v>
      </c>
      <c r="C14" s="117">
        <v>296624.4893522877</v>
      </c>
      <c r="D14" s="118">
        <v>100789.79091714312</v>
      </c>
      <c r="E14" s="118">
        <v>29483.628671825</v>
      </c>
      <c r="F14" s="119">
        <v>56128.48310145626</v>
      </c>
    </row>
    <row r="15" spans="2:6" ht="12.75">
      <c r="B15" s="149"/>
      <c r="C15" s="149"/>
      <c r="D15" s="149"/>
      <c r="E15" s="149"/>
      <c r="F15" s="149"/>
    </row>
    <row r="16" spans="2:6" ht="12.75">
      <c r="B16" s="26" t="s">
        <v>68</v>
      </c>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1">
      <selection activeCell="K32" sqref="K32"/>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6.851562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53" t="s">
        <v>62</v>
      </c>
      <c r="C3" s="154"/>
      <c r="D3" s="154"/>
      <c r="E3" s="154"/>
      <c r="F3" s="154"/>
      <c r="G3" s="154"/>
      <c r="H3" s="154"/>
      <c r="I3" s="154"/>
      <c r="J3" s="154"/>
      <c r="K3" s="154"/>
      <c r="L3" s="154"/>
      <c r="M3" s="154"/>
      <c r="N3" s="154"/>
      <c r="O3" s="154"/>
      <c r="P3" s="154"/>
      <c r="Q3" s="154"/>
      <c r="R3" s="155"/>
    </row>
    <row r="4" spans="2:18" s="18" customFormat="1" ht="12.75">
      <c r="B4" s="156" t="s">
        <v>81</v>
      </c>
      <c r="C4" s="156"/>
      <c r="D4" s="156"/>
      <c r="E4" s="156"/>
      <c r="F4" s="156"/>
      <c r="G4" s="156"/>
      <c r="H4" s="156"/>
      <c r="I4" s="156"/>
      <c r="J4" s="156"/>
      <c r="K4" s="156"/>
      <c r="L4" s="156"/>
      <c r="M4" s="156"/>
      <c r="N4" s="156"/>
      <c r="O4" s="156"/>
      <c r="P4" s="156"/>
      <c r="Q4" s="156"/>
      <c r="R4" s="156"/>
    </row>
    <row r="5" spans="1:18" s="18" customFormat="1" ht="12.75">
      <c r="A5" s="21"/>
      <c r="B5" s="157" t="s">
        <v>0</v>
      </c>
      <c r="C5" s="157"/>
      <c r="D5" s="157"/>
      <c r="E5" s="157"/>
      <c r="F5" s="157"/>
      <c r="G5" s="157"/>
      <c r="H5" s="157"/>
      <c r="I5" s="157"/>
      <c r="J5" s="157"/>
      <c r="K5" s="157"/>
      <c r="L5" s="157"/>
      <c r="M5" s="157"/>
      <c r="N5" s="157"/>
      <c r="O5" s="157"/>
      <c r="P5" s="157"/>
      <c r="Q5" s="157"/>
      <c r="R5" s="157"/>
    </row>
    <row r="6" spans="1:12" s="18" customFormat="1" ht="10.5" customHeight="1" thickBot="1">
      <c r="A6" s="22"/>
      <c r="B6" s="22"/>
      <c r="C6" s="22"/>
      <c r="D6" s="22"/>
      <c r="E6" s="22"/>
      <c r="F6" s="22"/>
      <c r="G6" s="22"/>
      <c r="H6" s="22"/>
      <c r="I6" s="22"/>
      <c r="J6" s="22"/>
      <c r="K6" s="22"/>
      <c r="L6" s="22"/>
    </row>
    <row r="7" spans="1:18" s="18" customFormat="1" ht="15" customHeight="1" thickBot="1">
      <c r="A7" s="22"/>
      <c r="B7" s="104" t="s">
        <v>61</v>
      </c>
      <c r="C7" s="150" t="s">
        <v>1</v>
      </c>
      <c r="D7" s="151"/>
      <c r="E7" s="151"/>
      <c r="F7" s="151"/>
      <c r="G7" s="151"/>
      <c r="H7" s="151"/>
      <c r="I7" s="151"/>
      <c r="J7" s="152"/>
      <c r="K7" s="150" t="s">
        <v>2</v>
      </c>
      <c r="L7" s="151"/>
      <c r="M7" s="151"/>
      <c r="N7" s="152"/>
      <c r="O7" s="150" t="s">
        <v>58</v>
      </c>
      <c r="P7" s="151"/>
      <c r="Q7" s="151"/>
      <c r="R7" s="152"/>
    </row>
    <row r="8" spans="1:18" s="18" customFormat="1" ht="27.75" thickBot="1">
      <c r="A8" s="22"/>
      <c r="B8" s="92" t="s">
        <v>3</v>
      </c>
      <c r="C8" s="93" t="s">
        <v>4</v>
      </c>
      <c r="D8" s="94" t="s">
        <v>40</v>
      </c>
      <c r="E8" s="95" t="s">
        <v>41</v>
      </c>
      <c r="F8" s="96" t="s">
        <v>40</v>
      </c>
      <c r="G8" s="95" t="s">
        <v>5</v>
      </c>
      <c r="H8" s="96" t="s">
        <v>40</v>
      </c>
      <c r="I8" s="95" t="s">
        <v>42</v>
      </c>
      <c r="J8" s="96" t="s">
        <v>40</v>
      </c>
      <c r="K8" s="75" t="s">
        <v>6</v>
      </c>
      <c r="L8" s="76" t="s">
        <v>40</v>
      </c>
      <c r="M8" s="77" t="s">
        <v>7</v>
      </c>
      <c r="N8" s="78" t="s">
        <v>40</v>
      </c>
      <c r="O8" s="97" t="s">
        <v>8</v>
      </c>
      <c r="P8" s="98" t="s">
        <v>9</v>
      </c>
      <c r="Q8" s="102" t="s">
        <v>10</v>
      </c>
      <c r="R8" s="99" t="s">
        <v>9</v>
      </c>
    </row>
    <row r="9" spans="1:18" s="18" customFormat="1" ht="15" customHeight="1">
      <c r="A9" s="22"/>
      <c r="B9" s="100" t="s">
        <v>50</v>
      </c>
      <c r="C9" s="80">
        <v>337385.0281515715</v>
      </c>
      <c r="D9" s="88">
        <v>0.06292156097158963</v>
      </c>
      <c r="E9" s="80">
        <v>1346920</v>
      </c>
      <c r="F9" s="88">
        <v>0.04487731465319955</v>
      </c>
      <c r="G9" s="80">
        <v>69850.4111932492</v>
      </c>
      <c r="H9" s="88">
        <v>0.1271507518938193</v>
      </c>
      <c r="I9" s="80">
        <v>119324</v>
      </c>
      <c r="J9" s="88">
        <v>0.005240012805175942</v>
      </c>
      <c r="K9" s="90">
        <v>0.25048631555814116</v>
      </c>
      <c r="L9" s="88">
        <v>0.017269248805903192</v>
      </c>
      <c r="M9" s="90">
        <v>0.5853844255409574</v>
      </c>
      <c r="N9" s="88">
        <v>0.12127525519845261</v>
      </c>
      <c r="O9" s="81">
        <f>C9/$C$25</f>
        <v>0.32382306820388446</v>
      </c>
      <c r="P9" s="114">
        <f>O9</f>
        <v>0.32382306820388446</v>
      </c>
      <c r="Q9" s="74">
        <f>G9/$G$25</f>
        <v>0.18953027196489905</v>
      </c>
      <c r="R9" s="82">
        <f>Q9</f>
        <v>0.18953027196489905</v>
      </c>
    </row>
    <row r="10" spans="1:18" s="18" customFormat="1" ht="15" customHeight="1">
      <c r="A10" s="22"/>
      <c r="B10" s="100" t="s">
        <v>14</v>
      </c>
      <c r="C10" s="79">
        <v>117826.96785622914</v>
      </c>
      <c r="D10" s="89">
        <v>0.15282259222122208</v>
      </c>
      <c r="E10" s="79">
        <v>688441</v>
      </c>
      <c r="F10" s="89">
        <v>0.10473318848347324</v>
      </c>
      <c r="G10" s="79">
        <v>19770.374651805516</v>
      </c>
      <c r="H10" s="89">
        <v>0.18065109318004313</v>
      </c>
      <c r="I10" s="79">
        <v>66298</v>
      </c>
      <c r="J10" s="89">
        <v>0.2548121510362449</v>
      </c>
      <c r="K10" s="91">
        <v>0.17115042226745522</v>
      </c>
      <c r="L10" s="89">
        <v>0.04353033315108745</v>
      </c>
      <c r="M10" s="91">
        <v>0.29820469172230707</v>
      </c>
      <c r="N10" s="89">
        <v>-0.05910132269197288</v>
      </c>
      <c r="O10" s="84">
        <f aca="true" t="shared" si="0" ref="O10:O23">C10/$C$25</f>
        <v>0.11309064441123709</v>
      </c>
      <c r="P10" s="115">
        <f>P9+O10</f>
        <v>0.4369137126151216</v>
      </c>
      <c r="Q10" s="73">
        <f aca="true" t="shared" si="1" ref="Q10:Q23">G10/$G$25</f>
        <v>0.0536444155530868</v>
      </c>
      <c r="R10" s="82">
        <f>R9+Q10</f>
        <v>0.24317468751798585</v>
      </c>
    </row>
    <row r="11" spans="1:18" s="18" customFormat="1" ht="15" customHeight="1">
      <c r="A11" s="22"/>
      <c r="B11" s="100" t="s">
        <v>12</v>
      </c>
      <c r="C11" s="83">
        <v>86570.68475405799</v>
      </c>
      <c r="D11" s="89">
        <v>-0.05297786645983715</v>
      </c>
      <c r="E11" s="79">
        <v>334295</v>
      </c>
      <c r="F11" s="89">
        <v>0.010482820326031428</v>
      </c>
      <c r="G11" s="79">
        <v>6972.463901916228</v>
      </c>
      <c r="H11" s="89">
        <v>0.38487243060368903</v>
      </c>
      <c r="I11" s="79">
        <v>13545</v>
      </c>
      <c r="J11" s="89">
        <v>0.4371352785145888</v>
      </c>
      <c r="K11" s="91">
        <v>0.25896494040909374</v>
      </c>
      <c r="L11" s="89">
        <v>-0.06280234112777194</v>
      </c>
      <c r="M11" s="91">
        <v>0.5147629311123092</v>
      </c>
      <c r="N11" s="89">
        <v>-0.03636599051755107</v>
      </c>
      <c r="O11" s="84">
        <f t="shared" si="0"/>
        <v>0.08309077882666478</v>
      </c>
      <c r="P11" s="115">
        <f aca="true" t="shared" si="2" ref="P11:P24">P10+O11</f>
        <v>0.5200044914417864</v>
      </c>
      <c r="Q11" s="73">
        <f t="shared" si="1"/>
        <v>0.018918900504959972</v>
      </c>
      <c r="R11" s="82">
        <f aca="true" t="shared" si="3" ref="R11:R24">R10+Q11</f>
        <v>0.2620935880229458</v>
      </c>
    </row>
    <row r="12" spans="1:18" s="18" customFormat="1" ht="15" customHeight="1">
      <c r="A12" s="22"/>
      <c r="B12" s="100" t="s">
        <v>16</v>
      </c>
      <c r="C12" s="83">
        <v>115223.82216892487</v>
      </c>
      <c r="D12" s="89">
        <v>0.17214545479266685</v>
      </c>
      <c r="E12" s="79">
        <v>513319</v>
      </c>
      <c r="F12" s="89">
        <v>0.166233860652367</v>
      </c>
      <c r="G12" s="79">
        <v>24246.022314633774</v>
      </c>
      <c r="H12" s="89">
        <v>0.14064778444183834</v>
      </c>
      <c r="I12" s="79">
        <v>79436</v>
      </c>
      <c r="J12" s="89">
        <v>0.06451180616976226</v>
      </c>
      <c r="K12" s="91">
        <v>0.2244682588583802</v>
      </c>
      <c r="L12" s="89">
        <v>0.005068961157578489</v>
      </c>
      <c r="M12" s="91">
        <v>0.3052271302008381</v>
      </c>
      <c r="N12" s="89">
        <v>0.0715219670000864</v>
      </c>
      <c r="O12" s="84">
        <f t="shared" si="0"/>
        <v>0.11059213809617359</v>
      </c>
      <c r="P12" s="115">
        <f t="shared" si="2"/>
        <v>0.63059662953796</v>
      </c>
      <c r="Q12" s="73">
        <f t="shared" si="1"/>
        <v>0.06578852042325094</v>
      </c>
      <c r="R12" s="82">
        <f t="shared" si="3"/>
        <v>0.32788210844619675</v>
      </c>
    </row>
    <row r="13" spans="1:18" s="18" customFormat="1" ht="15" customHeight="1">
      <c r="A13" s="22"/>
      <c r="B13" s="100" t="s">
        <v>11</v>
      </c>
      <c r="C13" s="83">
        <v>98111.65453570981</v>
      </c>
      <c r="D13" s="89">
        <v>0.25198769438169566</v>
      </c>
      <c r="E13" s="79">
        <v>346701</v>
      </c>
      <c r="F13" s="89">
        <v>0.22172027020836493</v>
      </c>
      <c r="G13" s="79">
        <v>25767.473723232404</v>
      </c>
      <c r="H13" s="89">
        <v>0.16671933878706313</v>
      </c>
      <c r="I13" s="79">
        <v>55187</v>
      </c>
      <c r="J13" s="89">
        <v>0.18681720430107518</v>
      </c>
      <c r="K13" s="91">
        <v>0.28298636154989404</v>
      </c>
      <c r="L13" s="89">
        <v>0.024774430703493833</v>
      </c>
      <c r="M13" s="91">
        <v>0.4669120213679382</v>
      </c>
      <c r="N13" s="89">
        <v>-0.016934255284787425</v>
      </c>
      <c r="O13" s="84">
        <f t="shared" si="0"/>
        <v>0.09416783303152369</v>
      </c>
      <c r="P13" s="115">
        <f t="shared" si="2"/>
        <v>0.7247644625694837</v>
      </c>
      <c r="Q13" s="73">
        <f t="shared" si="1"/>
        <v>0.06991678673302673</v>
      </c>
      <c r="R13" s="82">
        <f t="shared" si="3"/>
        <v>0.3977988951792235</v>
      </c>
    </row>
    <row r="14" spans="1:18" s="18" customFormat="1" ht="15" customHeight="1">
      <c r="A14" s="22"/>
      <c r="B14" s="100" t="s">
        <v>36</v>
      </c>
      <c r="C14" s="83">
        <v>39315.19658389656</v>
      </c>
      <c r="D14" s="89">
        <v>-0.04867553188610929</v>
      </c>
      <c r="E14" s="79">
        <v>85362</v>
      </c>
      <c r="F14" s="89">
        <v>0.04206748376385572</v>
      </c>
      <c r="G14" s="79">
        <v>4665.913899706097</v>
      </c>
      <c r="H14" s="89">
        <v>0.059007539772146345</v>
      </c>
      <c r="I14" s="79">
        <v>2917</v>
      </c>
      <c r="J14" s="89">
        <v>0.11463507833397024</v>
      </c>
      <c r="K14" s="91">
        <v>0.4605702371534941</v>
      </c>
      <c r="L14" s="89">
        <v>-0.0870797880787999</v>
      </c>
      <c r="M14" s="91">
        <v>1.59955910171618</v>
      </c>
      <c r="N14" s="89">
        <v>-0.049906502713847556</v>
      </c>
      <c r="O14" s="84">
        <f t="shared" si="0"/>
        <v>0.03773483267644211</v>
      </c>
      <c r="P14" s="115">
        <f t="shared" si="2"/>
        <v>0.7624992952459257</v>
      </c>
      <c r="Q14" s="73">
        <f t="shared" si="1"/>
        <v>0.012660368282292474</v>
      </c>
      <c r="R14" s="82">
        <f t="shared" si="3"/>
        <v>0.410459263461516</v>
      </c>
    </row>
    <row r="15" spans="1:18" s="18" customFormat="1" ht="15" customHeight="1">
      <c r="A15" s="22"/>
      <c r="B15" s="100" t="s">
        <v>17</v>
      </c>
      <c r="C15" s="83">
        <v>21196.733930288738</v>
      </c>
      <c r="D15" s="89">
        <v>-0.2736900572020906</v>
      </c>
      <c r="E15" s="79">
        <v>91189</v>
      </c>
      <c r="F15" s="89">
        <v>-0.1888037860389813</v>
      </c>
      <c r="G15" s="79">
        <v>1331.4368101336677</v>
      </c>
      <c r="H15" s="89">
        <v>0.0932111096433541</v>
      </c>
      <c r="I15" s="79">
        <v>3958</v>
      </c>
      <c r="J15" s="89">
        <v>0.036125654450261724</v>
      </c>
      <c r="K15" s="91">
        <v>0.23244836471820876</v>
      </c>
      <c r="L15" s="89">
        <v>-0.10464332759717287</v>
      </c>
      <c r="M15" s="91">
        <v>0.3363913113020888</v>
      </c>
      <c r="N15" s="89">
        <v>0.05509510834704723</v>
      </c>
      <c r="O15" s="84">
        <f t="shared" si="0"/>
        <v>0.02034468291261522</v>
      </c>
      <c r="P15" s="115">
        <f t="shared" si="2"/>
        <v>0.782843978158541</v>
      </c>
      <c r="Q15" s="73">
        <f t="shared" si="1"/>
        <v>0.0036126856867107495</v>
      </c>
      <c r="R15" s="82">
        <f t="shared" si="3"/>
        <v>0.41407194914822676</v>
      </c>
    </row>
    <row r="16" spans="1:18" s="18" customFormat="1" ht="15" customHeight="1">
      <c r="A16" s="22"/>
      <c r="B16" s="103" t="s">
        <v>60</v>
      </c>
      <c r="C16" s="83">
        <v>33168.86379824138</v>
      </c>
      <c r="D16" s="89">
        <v>0.034880468379695495</v>
      </c>
      <c r="E16" s="79">
        <v>59983</v>
      </c>
      <c r="F16" s="89">
        <v>0.09364231407369594</v>
      </c>
      <c r="G16" s="79">
        <v>13548.91572489732</v>
      </c>
      <c r="H16" s="89">
        <v>0.36416943737429674</v>
      </c>
      <c r="I16" s="79">
        <v>34972</v>
      </c>
      <c r="J16" s="89">
        <v>0.13479135570121348</v>
      </c>
      <c r="K16" s="91">
        <v>0.552971071774359</v>
      </c>
      <c r="L16" s="89">
        <v>-0.053730406128050356</v>
      </c>
      <c r="M16" s="91">
        <v>0.3874218153064543</v>
      </c>
      <c r="N16" s="89">
        <v>0.20213238364980768</v>
      </c>
      <c r="O16" s="84">
        <f t="shared" si="0"/>
        <v>0.03183556574169588</v>
      </c>
      <c r="P16" s="115">
        <f t="shared" si="2"/>
        <v>0.8146795439002369</v>
      </c>
      <c r="Q16" s="73">
        <f t="shared" si="1"/>
        <v>0.03676327223135185</v>
      </c>
      <c r="R16" s="82">
        <f t="shared" si="3"/>
        <v>0.4508352213795786</v>
      </c>
    </row>
    <row r="17" spans="1:18" s="18" customFormat="1" ht="15" customHeight="1">
      <c r="A17" s="22"/>
      <c r="B17" s="100" t="s">
        <v>13</v>
      </c>
      <c r="C17" s="83">
        <v>29516.40809514642</v>
      </c>
      <c r="D17" s="89">
        <v>0.09510195380960562</v>
      </c>
      <c r="E17" s="79">
        <v>116592</v>
      </c>
      <c r="F17" s="89">
        <v>0.10748888635586451</v>
      </c>
      <c r="G17" s="79">
        <v>11325.358921882049</v>
      </c>
      <c r="H17" s="89">
        <v>0.08988567204642961</v>
      </c>
      <c r="I17" s="79">
        <v>47954</v>
      </c>
      <c r="J17" s="89">
        <v>0.12346546715396878</v>
      </c>
      <c r="K17" s="91">
        <v>0.25315980594849063</v>
      </c>
      <c r="L17" s="89">
        <v>-0.011184701443837874</v>
      </c>
      <c r="M17" s="91">
        <v>0.2361713083764034</v>
      </c>
      <c r="N17" s="89">
        <v>-0.02988947688139043</v>
      </c>
      <c r="O17" s="84">
        <f t="shared" si="0"/>
        <v>0.028329928817808346</v>
      </c>
      <c r="P17" s="115">
        <f t="shared" si="2"/>
        <v>0.8430094727180453</v>
      </c>
      <c r="Q17" s="73">
        <f t="shared" si="1"/>
        <v>0.03072993157657821</v>
      </c>
      <c r="R17" s="82">
        <f t="shared" si="3"/>
        <v>0.4815651529561568</v>
      </c>
    </row>
    <row r="18" spans="1:18" s="18" customFormat="1" ht="15" customHeight="1">
      <c r="A18" s="22"/>
      <c r="B18" s="100" t="s">
        <v>38</v>
      </c>
      <c r="C18" s="83">
        <v>29966.37508678863</v>
      </c>
      <c r="D18" s="89">
        <v>0.6636699829186046</v>
      </c>
      <c r="E18" s="79">
        <v>53323</v>
      </c>
      <c r="F18" s="89">
        <v>0.466650163654867</v>
      </c>
      <c r="G18" s="79">
        <v>8710.032966798706</v>
      </c>
      <c r="H18" s="89">
        <v>0.047586805699050716</v>
      </c>
      <c r="I18" s="79">
        <v>21537</v>
      </c>
      <c r="J18" s="89">
        <v>0.1018059037192407</v>
      </c>
      <c r="K18" s="91">
        <v>0.5619784161954247</v>
      </c>
      <c r="L18" s="89">
        <v>0.13433320647697444</v>
      </c>
      <c r="M18" s="91">
        <v>0.4044218306541629</v>
      </c>
      <c r="N18" s="89">
        <v>-0.049209300691863245</v>
      </c>
      <c r="O18" s="84">
        <f t="shared" si="0"/>
        <v>0.02876180836095924</v>
      </c>
      <c r="P18" s="115">
        <f t="shared" si="2"/>
        <v>0.8717712810790045</v>
      </c>
      <c r="Q18" s="73">
        <f t="shared" si="1"/>
        <v>0.023633574789608983</v>
      </c>
      <c r="R18" s="82">
        <f t="shared" si="3"/>
        <v>0.5051987277457658</v>
      </c>
    </row>
    <row r="19" spans="1:18" s="18" customFormat="1" ht="15" customHeight="1">
      <c r="A19" s="22"/>
      <c r="B19" s="100" t="s">
        <v>47</v>
      </c>
      <c r="C19" s="83">
        <v>18133.69339854126</v>
      </c>
      <c r="D19" s="89">
        <v>0.32100288215075734</v>
      </c>
      <c r="E19" s="79">
        <v>48441</v>
      </c>
      <c r="F19" s="89">
        <v>0.15826598441011908</v>
      </c>
      <c r="G19" s="79">
        <v>957.4426628053868</v>
      </c>
      <c r="H19" s="89">
        <v>-0.3081632075249582</v>
      </c>
      <c r="I19" s="79">
        <v>1432</v>
      </c>
      <c r="J19" s="89">
        <v>-0.33395348837209304</v>
      </c>
      <c r="K19" s="91">
        <v>0.3743459754864941</v>
      </c>
      <c r="L19" s="89">
        <v>0.14050045493092567</v>
      </c>
      <c r="M19" s="91">
        <v>0.6686052114562757</v>
      </c>
      <c r="N19" s="89">
        <v>0.0387214412160195</v>
      </c>
      <c r="O19" s="84">
        <f t="shared" si="0"/>
        <v>0.017404768274264053</v>
      </c>
      <c r="P19" s="115">
        <f t="shared" si="2"/>
        <v>0.8891760493532685</v>
      </c>
      <c r="Q19" s="73">
        <f t="shared" si="1"/>
        <v>0.0025978997857329725</v>
      </c>
      <c r="R19" s="82">
        <f t="shared" si="3"/>
        <v>0.5077966275314988</v>
      </c>
    </row>
    <row r="20" spans="1:18" s="18" customFormat="1" ht="15" customHeight="1">
      <c r="A20" s="22"/>
      <c r="B20" s="100" t="s">
        <v>39</v>
      </c>
      <c r="C20" s="83">
        <v>11287.900420103864</v>
      </c>
      <c r="D20" s="89">
        <v>-0.1233629910016164</v>
      </c>
      <c r="E20" s="79">
        <v>37274</v>
      </c>
      <c r="F20" s="89">
        <v>-0.13035160168918136</v>
      </c>
      <c r="G20" s="79">
        <v>41070.65139773399</v>
      </c>
      <c r="H20" s="89">
        <v>0.36812365430416083</v>
      </c>
      <c r="I20" s="79">
        <v>143052</v>
      </c>
      <c r="J20" s="89">
        <v>0.3035300978659037</v>
      </c>
      <c r="K20" s="91">
        <v>0.3028357680985101</v>
      </c>
      <c r="L20" s="89">
        <v>0.008036133569773174</v>
      </c>
      <c r="M20" s="91">
        <v>0.28710295135848496</v>
      </c>
      <c r="N20" s="89">
        <v>0.04955279248558009</v>
      </c>
      <c r="O20" s="84">
        <f t="shared" si="0"/>
        <v>0.010834157542923925</v>
      </c>
      <c r="P20" s="115">
        <f t="shared" si="2"/>
        <v>0.9000102068961925</v>
      </c>
      <c r="Q20" s="73">
        <f t="shared" si="1"/>
        <v>0.11144002728419722</v>
      </c>
      <c r="R20" s="82">
        <f t="shared" si="3"/>
        <v>0.619236654815696</v>
      </c>
    </row>
    <row r="21" spans="1:18" s="18" customFormat="1" ht="15" customHeight="1">
      <c r="A21" s="22"/>
      <c r="B21" s="100" t="s">
        <v>51</v>
      </c>
      <c r="C21" s="83">
        <v>10614.42548813799</v>
      </c>
      <c r="D21" s="89">
        <v>0.05453032848397088</v>
      </c>
      <c r="E21" s="79">
        <v>30724</v>
      </c>
      <c r="F21" s="89">
        <v>0.05729722289135886</v>
      </c>
      <c r="G21" s="79">
        <v>3318.0173392507418</v>
      </c>
      <c r="H21" s="89">
        <v>-0.3873524219455259</v>
      </c>
      <c r="I21" s="79">
        <v>4215</v>
      </c>
      <c r="J21" s="89">
        <v>0.03334150527089963</v>
      </c>
      <c r="K21" s="91">
        <v>0.34547667908273627</v>
      </c>
      <c r="L21" s="89">
        <v>-0.002616950416101105</v>
      </c>
      <c r="M21" s="91">
        <v>0.7871927258008877</v>
      </c>
      <c r="N21" s="89">
        <v>-0.40711993573328586</v>
      </c>
      <c r="O21" s="84">
        <f t="shared" si="0"/>
        <v>0.010187754470379711</v>
      </c>
      <c r="P21" s="115">
        <f t="shared" si="2"/>
        <v>0.9101979613665722</v>
      </c>
      <c r="Q21" s="73">
        <f t="shared" si="1"/>
        <v>0.009003021141172915</v>
      </c>
      <c r="R21" s="82">
        <f t="shared" si="3"/>
        <v>0.6282396759568689</v>
      </c>
    </row>
    <row r="22" spans="1:18" s="18" customFormat="1" ht="15" customHeight="1">
      <c r="A22" s="22"/>
      <c r="B22" s="100" t="s">
        <v>15</v>
      </c>
      <c r="C22" s="83">
        <v>12124.641809870825</v>
      </c>
      <c r="D22" s="89">
        <v>0.10964102852639468</v>
      </c>
      <c r="E22" s="79">
        <v>45460</v>
      </c>
      <c r="F22" s="89">
        <v>0.11648697104403571</v>
      </c>
      <c r="G22" s="79">
        <v>3389.627241323272</v>
      </c>
      <c r="H22" s="89">
        <v>0.0384261905962302</v>
      </c>
      <c r="I22" s="79">
        <v>4913</v>
      </c>
      <c r="J22" s="89">
        <v>0.057241230901657</v>
      </c>
      <c r="K22" s="91">
        <v>0.26671011460340577</v>
      </c>
      <c r="L22" s="89">
        <v>-0.006131681511015952</v>
      </c>
      <c r="M22" s="91">
        <v>0.6899302343422088</v>
      </c>
      <c r="N22" s="89">
        <v>-0.01779635503751631</v>
      </c>
      <c r="O22" s="84">
        <f t="shared" si="0"/>
        <v>0.011637264205990764</v>
      </c>
      <c r="P22" s="115">
        <f t="shared" si="2"/>
        <v>0.9218352255725629</v>
      </c>
      <c r="Q22" s="73">
        <f t="shared" si="1"/>
        <v>0.009197325569498144</v>
      </c>
      <c r="R22" s="82">
        <f t="shared" si="3"/>
        <v>0.6374370015263671</v>
      </c>
    </row>
    <row r="23" spans="1:18" s="18" customFormat="1" ht="15" customHeight="1">
      <c r="A23" s="22"/>
      <c r="B23" s="100" t="s">
        <v>46</v>
      </c>
      <c r="C23" s="83">
        <v>10142.39293579734</v>
      </c>
      <c r="D23" s="89">
        <v>0.033324929241130175</v>
      </c>
      <c r="E23" s="79">
        <v>29672</v>
      </c>
      <c r="F23" s="89">
        <v>0.20343932511356266</v>
      </c>
      <c r="G23" s="79">
        <v>5223.90159596591</v>
      </c>
      <c r="H23" s="89">
        <v>0.14589589267629388</v>
      </c>
      <c r="I23" s="79">
        <v>18869</v>
      </c>
      <c r="J23" s="89">
        <v>0.2603700487609377</v>
      </c>
      <c r="K23" s="91">
        <v>0.3418169633256046</v>
      </c>
      <c r="L23" s="89">
        <v>-0.14135685308137957</v>
      </c>
      <c r="M23" s="91">
        <v>0.27685100407896074</v>
      </c>
      <c r="N23" s="89">
        <v>-0.09082583023706636</v>
      </c>
      <c r="O23" s="84">
        <f t="shared" si="0"/>
        <v>0.009734696342019643</v>
      </c>
      <c r="P23" s="115">
        <f t="shared" si="2"/>
        <v>0.9315699219145825</v>
      </c>
      <c r="Q23" s="73">
        <f t="shared" si="1"/>
        <v>0.014174397448600527</v>
      </c>
      <c r="R23" s="82">
        <f t="shared" si="3"/>
        <v>0.6516113989749676</v>
      </c>
    </row>
    <row r="24" spans="1:18" s="18" customFormat="1" ht="15" customHeight="1" thickBot="1">
      <c r="A24" s="22"/>
      <c r="B24" s="100" t="s">
        <v>45</v>
      </c>
      <c r="C24" s="107">
        <v>71295.98255404916</v>
      </c>
      <c r="D24" s="89">
        <v>0.051536746222787144</v>
      </c>
      <c r="E24" s="108">
        <v>189240</v>
      </c>
      <c r="F24" s="89">
        <v>0.13166927796581795</v>
      </c>
      <c r="G24" s="108">
        <v>128396.83489266674</v>
      </c>
      <c r="H24" s="89">
        <v>0.15435692253818512</v>
      </c>
      <c r="I24" s="108">
        <v>145689</v>
      </c>
      <c r="J24" s="89">
        <v>0.3826421182499762</v>
      </c>
      <c r="K24" s="91">
        <v>0.3767490094802851</v>
      </c>
      <c r="L24" s="89">
        <v>-0.07080914300958085</v>
      </c>
      <c r="M24" s="91">
        <v>0.881307682067052</v>
      </c>
      <c r="N24" s="89">
        <v>-0.16510794275581153</v>
      </c>
      <c r="O24" s="84">
        <f>C24/$C$25</f>
        <v>0.06843007808541748</v>
      </c>
      <c r="P24" s="115">
        <f t="shared" si="2"/>
        <v>1</v>
      </c>
      <c r="Q24" s="73">
        <f>G24/$G$25</f>
        <v>0.3483886010250326</v>
      </c>
      <c r="R24" s="82">
        <f t="shared" si="3"/>
        <v>1.0000000000000002</v>
      </c>
    </row>
    <row r="25" spans="1:18" s="18" customFormat="1" ht="15" customHeight="1" thickBot="1">
      <c r="A25" s="17"/>
      <c r="B25" s="101" t="s">
        <v>35</v>
      </c>
      <c r="C25" s="85">
        <v>1041880.7715673555</v>
      </c>
      <c r="D25" s="113">
        <v>0.08479507956365251</v>
      </c>
      <c r="E25" s="85">
        <v>4016936</v>
      </c>
      <c r="F25" s="113">
        <v>0.08444233749776275</v>
      </c>
      <c r="G25" s="85">
        <v>368544.87923800095</v>
      </c>
      <c r="H25" s="113">
        <v>0.16177892568493024</v>
      </c>
      <c r="I25" s="85">
        <v>763298</v>
      </c>
      <c r="J25" s="113">
        <v>0.18795883143017678</v>
      </c>
      <c r="K25" s="116">
        <v>0.2593720117939035</v>
      </c>
      <c r="L25" s="113">
        <v>0.0003252750779760838</v>
      </c>
      <c r="M25" s="116">
        <v>0.4828322349043243</v>
      </c>
      <c r="N25" s="113">
        <v>-0.022037721386126363</v>
      </c>
      <c r="O25" s="86">
        <f>+SUM(O9:O24)</f>
        <v>1</v>
      </c>
      <c r="P25" s="106"/>
      <c r="Q25" s="72">
        <f>+SUM(Q9:Q24)</f>
        <v>1.0000000000000002</v>
      </c>
      <c r="R25" s="87"/>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6"/>
      <c r="M27" s="16"/>
      <c r="N27" s="16"/>
      <c r="O27" s="16"/>
      <c r="P27" s="16"/>
      <c r="Q27" s="16"/>
      <c r="R27" s="16"/>
    </row>
    <row r="28" spans="1:18" s="18" customFormat="1" ht="15" customHeight="1">
      <c r="A28" s="17"/>
      <c r="B28" s="14" t="s">
        <v>44</v>
      </c>
      <c r="C28" s="17"/>
      <c r="D28" s="17"/>
      <c r="E28" s="17"/>
      <c r="F28" s="17"/>
      <c r="G28" s="17"/>
      <c r="H28" s="17"/>
      <c r="I28" s="17"/>
      <c r="J28" s="17"/>
      <c r="K28" s="17"/>
      <c r="L28" s="17"/>
      <c r="M28" s="17"/>
      <c r="N28" s="17"/>
      <c r="O28" s="17"/>
      <c r="P28" s="17"/>
      <c r="Q28" s="17"/>
      <c r="R28" s="17"/>
    </row>
    <row r="29" spans="1:12" s="18" customFormat="1" ht="15" customHeight="1">
      <c r="A29" s="17"/>
      <c r="B29" s="32"/>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5" ht="12.75">
      <c r="I33" s="23"/>
      <c r="J33" s="23"/>
      <c r="O33" s="17" t="s">
        <v>80</v>
      </c>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2008-11-06T17:23:13Z</cp:lastPrinted>
  <dcterms:created xsi:type="dcterms:W3CDTF">2008-05-12T16:14:57Z</dcterms:created>
  <dcterms:modified xsi:type="dcterms:W3CDTF">2018-11-08T00:05:09Z</dcterms:modified>
  <cp:category/>
  <cp:version/>
  <cp:contentType/>
  <cp:contentStatus/>
</cp:coreProperties>
</file>