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JUB_tipo" sheetId="1" r:id="rId1"/>
    <sheet name="JUB_modalidad" sheetId="2" r:id="rId2"/>
    <sheet name="JUB_afp" sheetId="3" r:id="rId3"/>
  </sheets>
  <definedNames/>
  <calcPr fullCalcOnLoad="1"/>
</workbook>
</file>

<file path=xl/sharedStrings.xml><?xml version="1.0" encoding="utf-8"?>
<sst xmlns="http://schemas.openxmlformats.org/spreadsheetml/2006/main" count="170" uniqueCount="43">
  <si>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</si>
  <si>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</si>
  <si>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</si>
  <si>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</si>
  <si>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</si>
  <si>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</si>
  <si>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Monto</t>
  </si>
  <si>
    <t>Participación                           (%)</t>
  </si>
  <si>
    <t>Participación                              (%)</t>
  </si>
  <si>
    <t>Interseguro</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</si>
  <si>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</si>
  <si>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</si>
  <si>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</si>
  <si>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</si>
  <si>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</si>
  <si>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</si>
  <si>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</si>
  <si>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</si>
  <si>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</si>
  <si>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</si>
  <si>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</si>
  <si>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</si>
  <si>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</si>
  <si>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</si>
  <si>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</si>
  <si>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</si>
  <si>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</si>
  <si>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</si>
  <si>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Seguros Sura</t>
  </si>
  <si>
    <r>
      <t>Rentas de Jubilación en Dólares Ajustados</t>
    </r>
    <r>
      <rPr>
        <b/>
        <vertAlign val="superscript"/>
        <sz val="13"/>
        <rFont val="Times New Roman"/>
        <family val="1"/>
      </rPr>
      <t>2/</t>
    </r>
  </si>
  <si>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</si>
  <si>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</si>
  <si>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</si>
  <si>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</si>
  <si>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</si>
  <si>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3/ Mediante Resolución SBS N° 2836-2017 (19/07/2017), se autorizó la fusión por absorción de El Pacífico Vida con El Pacífico Peruano Suiza. A partir del 01.08.2017 esta empresa se denomina Pacífico Compañía de Seguros y Reaseguros. </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</si>
  <si>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</si>
  <si>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2/ La información a partir de abril de 1911 se presenta según los tres tipos de monedas permitidos, dólares ajustados, soles indexados y soles ajustados, según la Resolución N° 17079-1910.</t>
  </si>
  <si>
    <t>Vida Cámara</t>
  </si>
  <si>
    <t>Rentas de Jubilación en Soles Indexados</t>
  </si>
  <si>
    <t>Rentas de Jubilación en Soles Ajustados</t>
  </si>
  <si>
    <r>
      <t>Rentas de Jubilación en Soles Indexados</t>
    </r>
    <r>
      <rPr>
        <b/>
        <vertAlign val="superscript"/>
        <sz val="13"/>
        <rFont val="Times New Roman"/>
        <family val="1"/>
      </rPr>
      <t>2/</t>
    </r>
  </si>
  <si>
    <r>
      <t>Rentas de Jubilación en Soles Ajustados</t>
    </r>
    <r>
      <rPr>
        <b/>
        <vertAlign val="superscript"/>
        <sz val="13"/>
        <rFont val="Times New Roman"/>
        <family val="1"/>
      </rPr>
      <t>2/</t>
    </r>
  </si>
</sst>
</file>

<file path=xl/styles.xml><?xml version="1.0" encoding="utf-8"?>
<styleSheet xmlns="http://schemas.openxmlformats.org/spreadsheetml/2006/main">
  <numFmts count="14">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l&quot;\ yyyy"/>
    <numFmt numFmtId="165" formatCode="_(* #,##0_);_(* \(#,##0\);_(* &quot;-&quot;_);_(@_)"/>
    <numFmt numFmtId="166" formatCode="_(* #,##0.0_);_(* \(#,##0.0\);_(* &quot;-&quot;_);_(@_)"/>
    <numFmt numFmtId="167" formatCode="0.0"/>
    <numFmt numFmtId="168" formatCode="#,##0.0"/>
    <numFmt numFmtId="169" formatCode="_(* #,##0.00_);_(* \(#,##0.0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sz val="16"/>
      <name val="Times New Roman"/>
      <family val="1"/>
    </font>
    <font>
      <b/>
      <vertAlign val="superscript"/>
      <sz val="10"/>
      <name val="Arial Narrow"/>
      <family val="2"/>
    </font>
    <font>
      <b/>
      <sz val="18"/>
      <name val="Times New Roman"/>
      <family val="1"/>
    </font>
    <font>
      <b/>
      <vertAlign val="superscript"/>
      <sz val="13"/>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64" fontId="5" fillId="0" borderId="0" xfId="0" applyNumberFormat="1" applyFont="1" applyAlignment="1">
      <alignment horizontal="center"/>
    </xf>
    <xf numFmtId="16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65" fontId="9" fillId="0" borderId="0" xfId="0" applyNumberFormat="1" applyFont="1" applyAlignment="1">
      <alignment/>
    </xf>
    <xf numFmtId="16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65" fontId="10" fillId="0" borderId="11" xfId="0" applyNumberFormat="1" applyFont="1" applyBorder="1" applyAlignment="1">
      <alignment/>
    </xf>
    <xf numFmtId="166" fontId="10" fillId="0" borderId="11" xfId="0" applyNumberFormat="1" applyFont="1" applyBorder="1" applyAlignment="1">
      <alignment/>
    </xf>
    <xf numFmtId="0" fontId="8" fillId="0" borderId="0" xfId="0" applyFont="1" applyBorder="1" applyAlignment="1">
      <alignment/>
    </xf>
    <xf numFmtId="165" fontId="10" fillId="0" borderId="0" xfId="0" applyNumberFormat="1" applyFont="1" applyBorder="1" applyAlignment="1">
      <alignment/>
    </xf>
    <xf numFmtId="166" fontId="10" fillId="0" borderId="0" xfId="0" applyNumberFormat="1" applyFont="1" applyBorder="1" applyAlignment="1">
      <alignment/>
    </xf>
    <xf numFmtId="3" fontId="10" fillId="0" borderId="0" xfId="0" applyNumberFormat="1" applyFont="1" applyBorder="1" applyAlignment="1">
      <alignment/>
    </xf>
    <xf numFmtId="168" fontId="10" fillId="0" borderId="0" xfId="0" applyNumberFormat="1" applyFont="1" applyBorder="1" applyAlignment="1">
      <alignment/>
    </xf>
    <xf numFmtId="0" fontId="7" fillId="0" borderId="0" xfId="0" applyFont="1" applyFill="1" applyBorder="1" applyAlignment="1">
      <alignment/>
    </xf>
    <xf numFmtId="164" fontId="11" fillId="0" borderId="0" xfId="0" applyNumberFormat="1" applyFont="1" applyAlignment="1">
      <alignment horizontal="center"/>
    </xf>
    <xf numFmtId="16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0" fontId="13" fillId="0" borderId="0" xfId="0" applyFont="1" applyFill="1" applyAlignment="1">
      <alignment horizontal="center"/>
    </xf>
    <xf numFmtId="16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65" fontId="9" fillId="0" borderId="0" xfId="0" applyNumberFormat="1" applyFont="1" applyFill="1" applyBorder="1" applyAlignment="1">
      <alignment/>
    </xf>
    <xf numFmtId="16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65" fontId="10" fillId="0" borderId="11" xfId="0" applyNumberFormat="1" applyFont="1" applyFill="1" applyBorder="1" applyAlignment="1">
      <alignment/>
    </xf>
    <xf numFmtId="16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65" fontId="2" fillId="0" borderId="0" xfId="0" applyNumberFormat="1" applyFont="1" applyAlignment="1">
      <alignment/>
    </xf>
    <xf numFmtId="165" fontId="2" fillId="0" borderId="0" xfId="0" applyNumberFormat="1" applyFont="1" applyFill="1" applyAlignment="1">
      <alignment/>
    </xf>
    <xf numFmtId="4" fontId="10" fillId="0" borderId="0" xfId="0" applyNumberFormat="1" applyFont="1" applyBorder="1" applyAlignment="1">
      <alignment/>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6" fillId="0" borderId="0" xfId="0" applyFont="1" applyAlignment="1">
      <alignment horizontal="center"/>
    </xf>
    <xf numFmtId="0" fontId="3" fillId="0" borderId="0" xfId="0" applyFont="1" applyAlignment="1">
      <alignment horizontal="center"/>
    </xf>
    <xf numFmtId="164" fontId="5" fillId="0" borderId="0" xfId="0" applyNumberFormat="1" applyFont="1" applyAlignment="1">
      <alignment horizontal="center"/>
    </xf>
    <xf numFmtId="164" fontId="6" fillId="0" borderId="0" xfId="0" applyNumberFormat="1" applyFont="1" applyAlignment="1">
      <alignment horizontal="center"/>
    </xf>
    <xf numFmtId="0" fontId="8" fillId="0" borderId="0" xfId="0" applyFont="1" applyAlignment="1">
      <alignment horizontal="center" vertical="center" wrapText="1"/>
    </xf>
    <xf numFmtId="0" fontId="47" fillId="0" borderId="13" xfId="0" applyFont="1" applyBorder="1" applyAlignment="1">
      <alignment horizontal="center" vertical="center" wrapText="1" shrinkToFit="1"/>
    </xf>
    <xf numFmtId="0" fontId="3" fillId="0" borderId="0" xfId="51" applyFont="1" applyAlignment="1">
      <alignment horizontal="center"/>
      <protection/>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Fill="1" applyAlignment="1">
      <alignment horizontal="justify" wrapText="1"/>
    </xf>
    <xf numFmtId="0" fontId="7" fillId="0" borderId="0" xfId="0" applyFont="1" applyFill="1" applyBorder="1" applyAlignment="1">
      <alignment horizontal="justify" wrapText="1"/>
    </xf>
    <xf numFmtId="0" fontId="8" fillId="0" borderId="0" xfId="0" applyFont="1" applyFill="1" applyBorder="1" applyAlignment="1">
      <alignment horizontal="center" vertical="center" wrapText="1" shrinkToFit="1"/>
    </xf>
    <xf numFmtId="0" fontId="47"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3" fillId="0" borderId="0" xfId="0" applyFont="1" applyFill="1" applyAlignment="1">
      <alignment horizontal="center"/>
    </xf>
    <xf numFmtId="164"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7"/>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 r="B3" s="44" t="s">
        <v>1</v>
      </c>
      <c r="C3" s="44"/>
      <c r="D3" s="44"/>
      <c r="E3" s="44"/>
      <c r="F3" s="44"/>
      <c r="G3" s="44"/>
    </row>
    <row r="4" spans="2:7" ht="18.75" customHeight="1">
      <c r="B4" s="45">
        <v>43190</v>
      </c>
      <c r="C4" s="45"/>
      <c r="D4" s="45"/>
      <c r="E4" s="45"/>
      <c r="F4" s="45"/>
      <c r="G4" s="45"/>
    </row>
    <row r="5" spans="2:7" ht="15.75" customHeight="1">
      <c r="B5" s="2"/>
      <c r="C5" s="2"/>
      <c r="D5" s="2"/>
      <c r="E5" s="2"/>
      <c r="F5" s="2"/>
      <c r="G5" s="2"/>
    </row>
    <row r="6" spans="2:7" ht="16.5">
      <c r="B6" s="43" t="s">
        <v>2</v>
      </c>
      <c r="C6" s="43"/>
      <c r="D6" s="43"/>
      <c r="E6" s="43"/>
      <c r="F6" s="43"/>
      <c r="G6" s="43"/>
    </row>
    <row r="7" spans="2:7" ht="13.5" thickBot="1">
      <c r="B7" s="3"/>
      <c r="C7" s="3"/>
      <c r="D7" s="3"/>
      <c r="E7" s="3"/>
      <c r="F7" s="3"/>
      <c r="G7" s="3"/>
    </row>
    <row r="8" spans="2:7" ht="12.75">
      <c r="B8" s="4"/>
      <c r="C8" s="4"/>
      <c r="D8" s="38" t="s">
        <v>3</v>
      </c>
      <c r="E8" s="38"/>
      <c r="F8" s="38" t="s">
        <v>4</v>
      </c>
      <c r="G8" s="38"/>
    </row>
    <row r="9" spans="2:7" ht="12.75" customHeight="1">
      <c r="B9" s="39" t="s">
        <v>5</v>
      </c>
      <c r="C9" s="39"/>
      <c r="D9" s="39" t="s">
        <v>6</v>
      </c>
      <c r="E9" s="39" t="s">
        <v>7</v>
      </c>
      <c r="F9" s="39" t="s">
        <v>6</v>
      </c>
      <c r="G9" s="39" t="s">
        <v>8</v>
      </c>
    </row>
    <row r="10" spans="2:7" ht="12.75">
      <c r="B10" s="40"/>
      <c r="C10" s="40"/>
      <c r="D10" s="40"/>
      <c r="E10" s="40"/>
      <c r="F10" s="40"/>
      <c r="G10" s="40"/>
    </row>
    <row r="11" spans="2:7" ht="5.25" customHeight="1">
      <c r="B11" s="5"/>
      <c r="C11" s="5"/>
      <c r="D11" s="6"/>
      <c r="E11" s="6"/>
      <c r="F11" s="6"/>
      <c r="G11" s="6"/>
    </row>
    <row r="12" spans="2:7" ht="13.5">
      <c r="B12" s="5"/>
      <c r="C12" s="5" t="s">
        <v>9</v>
      </c>
      <c r="D12" s="7"/>
      <c r="E12" s="8">
        <f>+D12/D$19*100</f>
        <v>0</v>
      </c>
      <c r="F12" s="7">
        <v>10298</v>
      </c>
      <c r="G12" s="8">
        <f>+F12/F$19*100</f>
        <v>100</v>
      </c>
    </row>
    <row r="13" spans="2:7" ht="13.5">
      <c r="B13" s="5"/>
      <c r="C13" s="5" t="s">
        <v>10</v>
      </c>
      <c r="D13" s="7"/>
      <c r="E13" s="8">
        <f aca="true" t="shared" si="0" ref="E13:G19">+D13/D$19*100</f>
        <v>0</v>
      </c>
      <c r="F13" s="7"/>
      <c r="G13" s="8">
        <f t="shared" si="0"/>
        <v>0</v>
      </c>
    </row>
    <row r="14" spans="2:7" ht="15.75">
      <c r="B14" s="5"/>
      <c r="C14" s="5" t="s">
        <v>30</v>
      </c>
      <c r="D14" s="7">
        <v>191343</v>
      </c>
      <c r="E14" s="8">
        <f t="shared" si="0"/>
        <v>100</v>
      </c>
      <c r="F14" s="7"/>
      <c r="G14" s="8">
        <f t="shared" si="0"/>
        <v>0</v>
      </c>
    </row>
    <row r="15" spans="2:7" ht="13.5">
      <c r="B15" s="5"/>
      <c r="C15" s="5" t="s">
        <v>11</v>
      </c>
      <c r="D15" s="7"/>
      <c r="E15" s="8">
        <f t="shared" si="0"/>
        <v>0</v>
      </c>
      <c r="F15" s="7"/>
      <c r="G15" s="8">
        <f t="shared" si="0"/>
        <v>0</v>
      </c>
    </row>
    <row r="16" spans="2:7" ht="13.5">
      <c r="B16" s="5"/>
      <c r="C16" s="4" t="s">
        <v>12</v>
      </c>
      <c r="D16" s="7"/>
      <c r="E16" s="8">
        <f t="shared" si="0"/>
        <v>0</v>
      </c>
      <c r="F16" s="7"/>
      <c r="G16" s="8">
        <f t="shared" si="0"/>
        <v>0</v>
      </c>
    </row>
    <row r="17" spans="2:7" ht="13.5">
      <c r="B17" s="5"/>
      <c r="C17" s="5" t="s">
        <v>28</v>
      </c>
      <c r="D17" s="7"/>
      <c r="E17" s="8">
        <f t="shared" si="0"/>
        <v>0</v>
      </c>
      <c r="F17" s="7"/>
      <c r="G17" s="8">
        <f t="shared" si="0"/>
        <v>0</v>
      </c>
    </row>
    <row r="18" spans="2:7" ht="5.25" customHeight="1">
      <c r="B18" s="5"/>
      <c r="C18" s="5"/>
      <c r="D18" s="6"/>
      <c r="E18" s="6"/>
      <c r="F18" s="6"/>
      <c r="G18" s="6"/>
    </row>
    <row r="19" spans="2:9" ht="13.5">
      <c r="B19" s="9"/>
      <c r="C19" s="10" t="s">
        <v>13</v>
      </c>
      <c r="D19" s="11">
        <v>191343</v>
      </c>
      <c r="E19" s="12">
        <f t="shared" si="0"/>
        <v>100</v>
      </c>
      <c r="F19" s="11">
        <v>10298</v>
      </c>
      <c r="G19" s="12">
        <f t="shared" si="0"/>
        <v>100</v>
      </c>
      <c r="I19" s="35"/>
    </row>
    <row r="20" spans="2:7" ht="13.5">
      <c r="B20" s="5"/>
      <c r="C20" s="13"/>
      <c r="D20" s="14"/>
      <c r="E20" s="15"/>
      <c r="F20" s="14"/>
      <c r="G20" s="15"/>
    </row>
    <row r="21" spans="2:7" ht="16.5">
      <c r="B21" s="43" t="s">
        <v>39</v>
      </c>
      <c r="C21" s="43"/>
      <c r="D21" s="43"/>
      <c r="E21" s="43"/>
      <c r="F21" s="43"/>
      <c r="G21" s="43"/>
    </row>
    <row r="22" spans="2:7" ht="13.5" thickBot="1">
      <c r="B22" s="3"/>
      <c r="C22" s="3"/>
      <c r="D22" s="3"/>
      <c r="E22" s="3"/>
      <c r="F22" s="3"/>
      <c r="G22" s="3"/>
    </row>
    <row r="23" spans="2:7" ht="12.75">
      <c r="B23" s="4"/>
      <c r="C23" s="4"/>
      <c r="D23" s="38" t="s">
        <v>3</v>
      </c>
      <c r="E23" s="38"/>
      <c r="F23" s="38" t="s">
        <v>4</v>
      </c>
      <c r="G23" s="38"/>
    </row>
    <row r="24" spans="2:7" ht="12.75" customHeight="1">
      <c r="B24" s="39" t="s">
        <v>5</v>
      </c>
      <c r="C24" s="39"/>
      <c r="D24" s="39" t="s">
        <v>6</v>
      </c>
      <c r="E24" s="39" t="s">
        <v>7</v>
      </c>
      <c r="F24" s="39" t="s">
        <v>6</v>
      </c>
      <c r="G24" s="39" t="s">
        <v>8</v>
      </c>
    </row>
    <row r="25" spans="2:7" ht="12.75" customHeight="1">
      <c r="B25" s="40"/>
      <c r="C25" s="40"/>
      <c r="D25" s="40"/>
      <c r="E25" s="40"/>
      <c r="F25" s="40"/>
      <c r="G25" s="40"/>
    </row>
    <row r="26" spans="2:7" ht="5.25" customHeight="1">
      <c r="B26" s="5"/>
      <c r="C26" s="5"/>
      <c r="D26" s="6"/>
      <c r="E26" s="6"/>
      <c r="F26" s="6"/>
      <c r="G26" s="6"/>
    </row>
    <row r="27" spans="2:7" ht="12.75" customHeight="1">
      <c r="B27" s="5"/>
      <c r="C27" s="5" t="s">
        <v>9</v>
      </c>
      <c r="D27" s="7"/>
      <c r="E27" s="8">
        <f>+D27/D$34*100</f>
        <v>0</v>
      </c>
      <c r="F27" s="7">
        <v>121902</v>
      </c>
      <c r="G27" s="8">
        <f>+F27/F$34*100</f>
        <v>28.671961915603738</v>
      </c>
    </row>
    <row r="28" spans="2:7" ht="12.75" customHeight="1">
      <c r="B28" s="5"/>
      <c r="C28" s="5" t="s">
        <v>10</v>
      </c>
      <c r="D28" s="7">
        <v>131944</v>
      </c>
      <c r="E28" s="8">
        <f aca="true" t="shared" si="1" ref="E28:G34">+D28/D$34*100</f>
        <v>31.889017788089713</v>
      </c>
      <c r="F28" s="7"/>
      <c r="G28" s="8">
        <f t="shared" si="1"/>
        <v>0</v>
      </c>
    </row>
    <row r="29" spans="2:7" ht="12.75" customHeight="1">
      <c r="B29" s="5"/>
      <c r="C29" s="5" t="s">
        <v>30</v>
      </c>
      <c r="D29" s="7"/>
      <c r="E29" s="8">
        <f t="shared" si="1"/>
        <v>0</v>
      </c>
      <c r="F29" s="7"/>
      <c r="G29" s="8">
        <f t="shared" si="1"/>
        <v>0</v>
      </c>
    </row>
    <row r="30" spans="2:7" ht="12.75" customHeight="1">
      <c r="B30" s="5"/>
      <c r="C30" s="5" t="s">
        <v>11</v>
      </c>
      <c r="D30" s="7">
        <v>281817</v>
      </c>
      <c r="E30" s="8">
        <f t="shared" si="1"/>
        <v>68.11122389791183</v>
      </c>
      <c r="F30" s="7">
        <v>65298</v>
      </c>
      <c r="G30" s="8">
        <f t="shared" si="1"/>
        <v>15.358417164321281</v>
      </c>
    </row>
    <row r="31" spans="2:7" ht="12.75" customHeight="1">
      <c r="B31" s="5"/>
      <c r="C31" s="5" t="s">
        <v>12</v>
      </c>
      <c r="D31" s="7"/>
      <c r="E31" s="8">
        <f t="shared" si="1"/>
        <v>0</v>
      </c>
      <c r="F31" s="7">
        <v>237962</v>
      </c>
      <c r="G31" s="8">
        <f t="shared" si="1"/>
        <v>55.96985612509143</v>
      </c>
    </row>
    <row r="32" spans="2:7" ht="12.75" customHeight="1">
      <c r="B32" s="5"/>
      <c r="C32" s="5" t="s">
        <v>28</v>
      </c>
      <c r="D32" s="7"/>
      <c r="E32" s="8">
        <f t="shared" si="1"/>
        <v>0</v>
      </c>
      <c r="F32" s="7"/>
      <c r="G32" s="8">
        <f t="shared" si="1"/>
        <v>0</v>
      </c>
    </row>
    <row r="33" spans="2:7" ht="5.25" customHeight="1">
      <c r="B33" s="5"/>
      <c r="C33" s="5"/>
      <c r="D33" s="6"/>
      <c r="E33" s="6"/>
      <c r="F33" s="6"/>
      <c r="G33" s="6"/>
    </row>
    <row r="34" spans="2:9" ht="13.5">
      <c r="B34" s="9"/>
      <c r="C34" s="10" t="s">
        <v>13</v>
      </c>
      <c r="D34" s="11">
        <v>413760</v>
      </c>
      <c r="E34" s="12">
        <f t="shared" si="1"/>
        <v>100</v>
      </c>
      <c r="F34" s="11">
        <v>425161</v>
      </c>
      <c r="G34" s="12">
        <f t="shared" si="1"/>
        <v>100</v>
      </c>
      <c r="I34" s="35"/>
    </row>
    <row r="35" spans="2:7" ht="13.5">
      <c r="B35" s="5"/>
      <c r="C35" s="13"/>
      <c r="D35" s="16"/>
      <c r="E35" s="37"/>
      <c r="F35" s="16"/>
      <c r="G35" s="37"/>
    </row>
    <row r="36" spans="2:7" ht="16.5">
      <c r="B36" s="43" t="s">
        <v>40</v>
      </c>
      <c r="C36" s="43"/>
      <c r="D36" s="43"/>
      <c r="E36" s="43"/>
      <c r="F36" s="43"/>
      <c r="G36" s="43"/>
    </row>
    <row r="37" spans="2:7" ht="13.5" thickBot="1">
      <c r="B37" s="3"/>
      <c r="C37" s="3"/>
      <c r="D37" s="3"/>
      <c r="E37" s="3"/>
      <c r="F37" s="3"/>
      <c r="G37" s="3"/>
    </row>
    <row r="38" spans="2:7" ht="12.75">
      <c r="B38" s="4"/>
      <c r="C38" s="4"/>
      <c r="D38" s="38" t="s">
        <v>3</v>
      </c>
      <c r="E38" s="38"/>
      <c r="F38" s="38" t="s">
        <v>4</v>
      </c>
      <c r="G38" s="38"/>
    </row>
    <row r="39" spans="2:7" ht="12.75" customHeight="1">
      <c r="B39" s="39" t="s">
        <v>5</v>
      </c>
      <c r="C39" s="39"/>
      <c r="D39" s="39" t="s">
        <v>6</v>
      </c>
      <c r="E39" s="39" t="s">
        <v>7</v>
      </c>
      <c r="F39" s="39" t="s">
        <v>6</v>
      </c>
      <c r="G39" s="39" t="s">
        <v>8</v>
      </c>
    </row>
    <row r="40" spans="2:7" ht="12.75">
      <c r="B40" s="40"/>
      <c r="C40" s="40"/>
      <c r="D40" s="40"/>
      <c r="E40" s="40"/>
      <c r="F40" s="40"/>
      <c r="G40" s="40"/>
    </row>
    <row r="41" spans="2:7" ht="5.25" customHeight="1">
      <c r="B41" s="5"/>
      <c r="C41" s="5"/>
      <c r="D41" s="6"/>
      <c r="E41" s="6"/>
      <c r="F41" s="6"/>
      <c r="G41" s="6"/>
    </row>
    <row r="42" spans="2:7" ht="13.5">
      <c r="B42" s="5"/>
      <c r="C42" s="5" t="s">
        <v>9</v>
      </c>
      <c r="D42" s="7">
        <v>1008580</v>
      </c>
      <c r="E42" s="8">
        <f>+D42/D$50*100</f>
        <v>7.58894805733825</v>
      </c>
      <c r="F42" s="7">
        <v>918595</v>
      </c>
      <c r="G42" s="8">
        <f>+F42/F$50*100</f>
        <v>10.707575750158004</v>
      </c>
    </row>
    <row r="43" spans="2:7" ht="13.5">
      <c r="B43" s="5"/>
      <c r="C43" s="5" t="s">
        <v>10</v>
      </c>
      <c r="D43" s="7">
        <v>1251793</v>
      </c>
      <c r="E43" s="8">
        <f aca="true" t="shared" si="2" ref="E43:G50">+D43/D$50*100</f>
        <v>9.418977230898513</v>
      </c>
      <c r="F43" s="7">
        <v>1944409</v>
      </c>
      <c r="G43" s="8">
        <f t="shared" si="2"/>
        <v>22.664946637842544</v>
      </c>
    </row>
    <row r="44" spans="2:7" ht="15.75">
      <c r="B44" s="5"/>
      <c r="C44" s="5" t="s">
        <v>30</v>
      </c>
      <c r="D44" s="7">
        <v>6275029</v>
      </c>
      <c r="E44" s="8">
        <f t="shared" si="2"/>
        <v>47.2157579361986</v>
      </c>
      <c r="F44" s="7">
        <v>1643216</v>
      </c>
      <c r="G44" s="8">
        <f t="shared" si="2"/>
        <v>19.15409924272572</v>
      </c>
    </row>
    <row r="45" spans="2:7" ht="13.5">
      <c r="B45" s="5"/>
      <c r="C45" s="4" t="s">
        <v>11</v>
      </c>
      <c r="D45" s="7">
        <v>2458885</v>
      </c>
      <c r="E45" s="8">
        <f t="shared" si="2"/>
        <v>18.501606757984657</v>
      </c>
      <c r="F45" s="7">
        <v>3542978</v>
      </c>
      <c r="G45" s="8">
        <f t="shared" si="2"/>
        <v>41.298619430917114</v>
      </c>
    </row>
    <row r="46" spans="2:7" ht="13.5">
      <c r="B46" s="5"/>
      <c r="C46" s="4" t="s">
        <v>12</v>
      </c>
      <c r="D46" s="7">
        <v>1944953</v>
      </c>
      <c r="E46" s="8">
        <f t="shared" si="2"/>
        <v>14.634582572492219</v>
      </c>
      <c r="F46" s="7">
        <v>408077</v>
      </c>
      <c r="G46" s="8">
        <f t="shared" si="2"/>
        <v>4.756737614941544</v>
      </c>
    </row>
    <row r="47" spans="2:7" ht="13.5">
      <c r="B47" s="5"/>
      <c r="C47" s="5" t="s">
        <v>28</v>
      </c>
      <c r="D47" s="7"/>
      <c r="E47" s="8">
        <f t="shared" si="2"/>
        <v>0</v>
      </c>
      <c r="F47" s="7"/>
      <c r="G47" s="8">
        <f t="shared" si="2"/>
        <v>0</v>
      </c>
    </row>
    <row r="48" spans="2:7" ht="13.5">
      <c r="B48" s="5"/>
      <c r="C48" s="5" t="s">
        <v>38</v>
      </c>
      <c r="D48" s="7">
        <v>350877</v>
      </c>
      <c r="E48" s="8">
        <f t="shared" si="2"/>
        <v>2.6401349694765646</v>
      </c>
      <c r="F48" s="7">
        <v>121651</v>
      </c>
      <c r="G48" s="8">
        <f t="shared" si="2"/>
        <v>1.4180213234150756</v>
      </c>
    </row>
    <row r="49" spans="2:7" ht="5.25" customHeight="1">
      <c r="B49" s="5"/>
      <c r="C49" s="5"/>
      <c r="D49" s="6"/>
      <c r="E49" s="6"/>
      <c r="F49" s="6"/>
      <c r="G49" s="6"/>
    </row>
    <row r="50" spans="2:9" ht="13.5">
      <c r="B50" s="9"/>
      <c r="C50" s="10" t="s">
        <v>13</v>
      </c>
      <c r="D50" s="11">
        <v>13290116</v>
      </c>
      <c r="E50" s="12">
        <f t="shared" si="2"/>
        <v>100</v>
      </c>
      <c r="F50" s="11">
        <v>8578926</v>
      </c>
      <c r="G50" s="12">
        <f t="shared" si="2"/>
        <v>100</v>
      </c>
      <c r="I50" s="35"/>
    </row>
    <row r="51" spans="2:7" ht="13.5">
      <c r="B51" s="5"/>
      <c r="C51" s="13"/>
      <c r="D51" s="16"/>
      <c r="E51" s="37"/>
      <c r="F51" s="16"/>
      <c r="G51" s="37"/>
    </row>
    <row r="52" spans="3:7" ht="13.5" customHeight="1">
      <c r="C52" s="41" t="s">
        <v>31</v>
      </c>
      <c r="D52" s="41"/>
      <c r="E52" s="41"/>
      <c r="F52" s="41"/>
      <c r="G52" s="41"/>
    </row>
    <row r="53" spans="3:7" ht="13.5" customHeight="1">
      <c r="C53" s="41"/>
      <c r="D53" s="41"/>
      <c r="E53" s="41"/>
      <c r="F53" s="41"/>
      <c r="G53" s="41"/>
    </row>
    <row r="54" spans="3:7" ht="12.75">
      <c r="C54" s="41"/>
      <c r="D54" s="41"/>
      <c r="E54" s="41"/>
      <c r="F54" s="41"/>
      <c r="G54" s="41"/>
    </row>
    <row r="55" spans="3:7" ht="12.75" customHeight="1">
      <c r="C55" s="42" t="s">
        <v>32</v>
      </c>
      <c r="D55" s="42"/>
      <c r="E55" s="42"/>
      <c r="F55" s="42"/>
      <c r="G55" s="42"/>
    </row>
    <row r="56" spans="3:7" ht="12.75">
      <c r="C56" s="42"/>
      <c r="D56" s="42"/>
      <c r="E56" s="42"/>
      <c r="F56" s="42"/>
      <c r="G56" s="42"/>
    </row>
    <row r="57" ht="12.75">
      <c r="C57" s="18"/>
    </row>
  </sheetData>
  <sheetProtection/>
  <mergeCells count="29">
    <mergeCell ref="F23:G23"/>
    <mergeCell ref="B2:G2"/>
    <mergeCell ref="B3:G3"/>
    <mergeCell ref="B4:G4"/>
    <mergeCell ref="B6:G6"/>
    <mergeCell ref="D8:E8"/>
    <mergeCell ref="F8:G8"/>
    <mergeCell ref="B9:C10"/>
    <mergeCell ref="D9:D10"/>
    <mergeCell ref="B39:C40"/>
    <mergeCell ref="D39:D40"/>
    <mergeCell ref="E39:E40"/>
    <mergeCell ref="B36:G36"/>
    <mergeCell ref="D38:E38"/>
    <mergeCell ref="E9:E10"/>
    <mergeCell ref="F9:F10"/>
    <mergeCell ref="G9:G10"/>
    <mergeCell ref="B21:G21"/>
    <mergeCell ref="D23:E23"/>
    <mergeCell ref="F38:G38"/>
    <mergeCell ref="F39:F40"/>
    <mergeCell ref="G39:G40"/>
    <mergeCell ref="C52:G54"/>
    <mergeCell ref="C55:G56"/>
    <mergeCell ref="B24:C25"/>
    <mergeCell ref="D24:D25"/>
    <mergeCell ref="E24:E25"/>
    <mergeCell ref="F24:F25"/>
    <mergeCell ref="G24:G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9"/>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ustomHeight="1">
      <c r="B3" s="49" t="s">
        <v>14</v>
      </c>
      <c r="C3" s="49"/>
      <c r="D3" s="49"/>
      <c r="E3" s="49"/>
      <c r="F3" s="49"/>
      <c r="G3" s="49"/>
    </row>
    <row r="4" spans="2:7" ht="18.75">
      <c r="B4" s="45">
        <v>43190</v>
      </c>
      <c r="C4" s="45"/>
      <c r="D4" s="45"/>
      <c r="E4" s="45"/>
      <c r="F4" s="45"/>
      <c r="G4" s="45"/>
    </row>
    <row r="5" spans="2:7" ht="20.25">
      <c r="B5" s="19"/>
      <c r="C5" s="19"/>
      <c r="D5" s="19"/>
      <c r="E5" s="19"/>
      <c r="F5" s="19"/>
      <c r="G5" s="19"/>
    </row>
    <row r="6" spans="2:7" ht="16.5">
      <c r="B6" s="46" t="s">
        <v>2</v>
      </c>
      <c r="C6" s="46"/>
      <c r="D6" s="46"/>
      <c r="E6" s="46"/>
      <c r="F6" s="46"/>
      <c r="G6" s="46"/>
    </row>
    <row r="7" spans="2:7" ht="13.5" thickBot="1">
      <c r="B7" s="3"/>
      <c r="C7" s="3"/>
      <c r="D7" s="3"/>
      <c r="E7" s="3"/>
      <c r="F7" s="3"/>
      <c r="G7" s="3"/>
    </row>
    <row r="8" spans="2:7" ht="12.75" customHeight="1">
      <c r="B8" s="4"/>
      <c r="C8" s="4"/>
      <c r="D8" s="50" t="s">
        <v>15</v>
      </c>
      <c r="E8" s="50"/>
      <c r="F8" s="50" t="s">
        <v>16</v>
      </c>
      <c r="G8" s="50"/>
    </row>
    <row r="9" spans="2:7" ht="12.75" customHeight="1">
      <c r="B9" s="39" t="s">
        <v>5</v>
      </c>
      <c r="C9" s="39"/>
      <c r="D9" s="39" t="s">
        <v>6</v>
      </c>
      <c r="E9" s="39" t="s">
        <v>17</v>
      </c>
      <c r="F9" s="39" t="s">
        <v>6</v>
      </c>
      <c r="G9" s="39" t="s">
        <v>18</v>
      </c>
    </row>
    <row r="10" spans="2:7" ht="12.75">
      <c r="B10" s="40"/>
      <c r="C10" s="40"/>
      <c r="D10" s="40"/>
      <c r="E10" s="40"/>
      <c r="F10" s="40"/>
      <c r="G10" s="40"/>
    </row>
    <row r="11" spans="2:7" ht="5.25" customHeight="1">
      <c r="B11" s="5"/>
      <c r="C11" s="5"/>
      <c r="D11" s="6"/>
      <c r="E11" s="6"/>
      <c r="F11" s="6"/>
      <c r="G11" s="6"/>
    </row>
    <row r="12" spans="2:7" ht="13.5">
      <c r="B12" s="5"/>
      <c r="C12" s="5" t="s">
        <v>9</v>
      </c>
      <c r="D12" s="7"/>
      <c r="E12" s="20">
        <f>+D12/D$19*100</f>
        <v>0</v>
      </c>
      <c r="F12" s="7">
        <v>10298</v>
      </c>
      <c r="G12" s="20">
        <f>+F12/F$19*100</f>
        <v>100</v>
      </c>
    </row>
    <row r="13" spans="2:7" ht="13.5">
      <c r="B13" s="5"/>
      <c r="C13" s="5" t="s">
        <v>10</v>
      </c>
      <c r="D13" s="7"/>
      <c r="E13" s="20">
        <f aca="true" t="shared" si="0" ref="E13:G19">+D13/D$19*100</f>
        <v>0</v>
      </c>
      <c r="F13" s="7"/>
      <c r="G13" s="20">
        <f t="shared" si="0"/>
        <v>0</v>
      </c>
    </row>
    <row r="14" spans="2:7" ht="13.5" customHeight="1">
      <c r="B14" s="5"/>
      <c r="C14" s="5" t="s">
        <v>33</v>
      </c>
      <c r="D14" s="7">
        <v>191343</v>
      </c>
      <c r="E14" s="20">
        <f t="shared" si="0"/>
        <v>100</v>
      </c>
      <c r="F14" s="7"/>
      <c r="G14" s="20">
        <f t="shared" si="0"/>
        <v>0</v>
      </c>
    </row>
    <row r="15" spans="2:7" ht="13.5">
      <c r="B15" s="5"/>
      <c r="C15" s="5" t="s">
        <v>11</v>
      </c>
      <c r="D15" s="7"/>
      <c r="E15" s="20">
        <f t="shared" si="0"/>
        <v>0</v>
      </c>
      <c r="F15" s="7"/>
      <c r="G15" s="20">
        <f t="shared" si="0"/>
        <v>0</v>
      </c>
    </row>
    <row r="16" spans="2:7" ht="13.5">
      <c r="B16" s="4"/>
      <c r="C16" s="4" t="s">
        <v>12</v>
      </c>
      <c r="D16" s="7"/>
      <c r="E16" s="20">
        <f t="shared" si="0"/>
        <v>0</v>
      </c>
      <c r="F16" s="7"/>
      <c r="G16" s="20">
        <f t="shared" si="0"/>
        <v>0</v>
      </c>
    </row>
    <row r="17" spans="2:7" ht="13.5">
      <c r="B17" s="4"/>
      <c r="C17" s="4" t="s">
        <v>28</v>
      </c>
      <c r="D17" s="7"/>
      <c r="E17" s="20">
        <f t="shared" si="0"/>
        <v>0</v>
      </c>
      <c r="F17" s="7"/>
      <c r="G17" s="20">
        <f t="shared" si="0"/>
        <v>0</v>
      </c>
    </row>
    <row r="18" spans="2:7" ht="5.25" customHeight="1">
      <c r="B18" s="5"/>
      <c r="C18" s="5"/>
      <c r="D18" s="6"/>
      <c r="E18" s="6"/>
      <c r="F18" s="6"/>
      <c r="G18" s="6"/>
    </row>
    <row r="19" spans="2:9" ht="13.5">
      <c r="B19" s="9"/>
      <c r="C19" s="10" t="s">
        <v>13</v>
      </c>
      <c r="D19" s="11">
        <v>191343</v>
      </c>
      <c r="E19" s="12">
        <f t="shared" si="0"/>
        <v>100</v>
      </c>
      <c r="F19" s="11">
        <v>10298</v>
      </c>
      <c r="G19" s="12">
        <f t="shared" si="0"/>
        <v>100</v>
      </c>
      <c r="I19" s="35"/>
    </row>
    <row r="20" spans="2:7" ht="13.5">
      <c r="B20" s="5"/>
      <c r="C20" s="21"/>
      <c r="D20" s="16"/>
      <c r="E20" s="16"/>
      <c r="F20" s="16"/>
      <c r="G20" s="16"/>
    </row>
    <row r="21" spans="2:7" ht="16.5">
      <c r="B21" s="46" t="s">
        <v>39</v>
      </c>
      <c r="C21" s="46"/>
      <c r="D21" s="46"/>
      <c r="E21" s="46"/>
      <c r="F21" s="46"/>
      <c r="G21" s="46"/>
    </row>
    <row r="22" spans="2:7" ht="13.5" thickBot="1">
      <c r="B22" s="3"/>
      <c r="C22" s="3"/>
      <c r="D22" s="3"/>
      <c r="E22" s="3"/>
      <c r="F22" s="3"/>
      <c r="G22" s="3"/>
    </row>
    <row r="23" spans="2:7" ht="12.75" customHeight="1">
      <c r="B23" s="4"/>
      <c r="C23" s="4"/>
      <c r="D23" s="47" t="s">
        <v>15</v>
      </c>
      <c r="E23" s="47"/>
      <c r="F23" s="47" t="s">
        <v>16</v>
      </c>
      <c r="G23" s="47"/>
    </row>
    <row r="24" spans="2:7" ht="12.75" customHeight="1">
      <c r="B24" s="39" t="s">
        <v>5</v>
      </c>
      <c r="C24" s="39"/>
      <c r="D24" s="39" t="s">
        <v>6</v>
      </c>
      <c r="E24" s="39" t="s">
        <v>17</v>
      </c>
      <c r="F24" s="39" t="s">
        <v>6</v>
      </c>
      <c r="G24" s="39" t="s">
        <v>18</v>
      </c>
    </row>
    <row r="25" spans="2:7" ht="12.75">
      <c r="B25" s="40"/>
      <c r="C25" s="40"/>
      <c r="D25" s="48"/>
      <c r="E25" s="48"/>
      <c r="F25" s="48"/>
      <c r="G25" s="48"/>
    </row>
    <row r="26" spans="2:7" ht="5.25" customHeight="1">
      <c r="B26" s="5"/>
      <c r="C26" s="5"/>
      <c r="D26" s="6"/>
      <c r="E26" s="6"/>
      <c r="F26" s="6"/>
      <c r="G26" s="6"/>
    </row>
    <row r="27" spans="2:7" ht="13.5">
      <c r="B27" s="4"/>
      <c r="C27" s="4" t="s">
        <v>9</v>
      </c>
      <c r="D27" s="7">
        <v>121902</v>
      </c>
      <c r="E27" s="20">
        <f>+D27/D$34*100</f>
        <v>28.76173218760175</v>
      </c>
      <c r="F27" s="7"/>
      <c r="G27" s="20">
        <f>+F27/F$34*100</f>
        <v>0</v>
      </c>
    </row>
    <row r="28" spans="2:7" ht="13.5">
      <c r="B28" s="4"/>
      <c r="C28" s="4" t="s">
        <v>10</v>
      </c>
      <c r="D28" s="7">
        <v>46200</v>
      </c>
      <c r="E28" s="20">
        <f aca="true" t="shared" si="1" ref="E28:G34">+D28/D$34*100</f>
        <v>10.90049406135421</v>
      </c>
      <c r="F28" s="7">
        <v>85743</v>
      </c>
      <c r="G28" s="20">
        <f t="shared" si="1"/>
        <v>20.656633428654718</v>
      </c>
    </row>
    <row r="29" spans="2:7" ht="15.75">
      <c r="B29" s="5"/>
      <c r="C29" s="5" t="s">
        <v>33</v>
      </c>
      <c r="D29" s="7"/>
      <c r="E29" s="20">
        <f t="shared" si="1"/>
        <v>0</v>
      </c>
      <c r="F29" s="7"/>
      <c r="G29" s="20">
        <f t="shared" si="1"/>
        <v>0</v>
      </c>
    </row>
    <row r="30" spans="2:7" ht="13.5">
      <c r="B30" s="4"/>
      <c r="C30" s="4" t="s">
        <v>11</v>
      </c>
      <c r="D30" s="7">
        <v>255732</v>
      </c>
      <c r="E30" s="20">
        <f t="shared" si="1"/>
        <v>60.33777375104405</v>
      </c>
      <c r="F30" s="7">
        <v>91382</v>
      </c>
      <c r="G30" s="20">
        <f t="shared" si="1"/>
        <v>22.015143813224697</v>
      </c>
    </row>
    <row r="31" spans="2:7" ht="13.5">
      <c r="B31" s="4"/>
      <c r="C31" s="4" t="s">
        <v>12</v>
      </c>
      <c r="D31" s="7"/>
      <c r="E31" s="20">
        <f t="shared" si="1"/>
        <v>0</v>
      </c>
      <c r="F31" s="7">
        <v>237962</v>
      </c>
      <c r="G31" s="20">
        <f t="shared" si="1"/>
        <v>57.32822275812058</v>
      </c>
    </row>
    <row r="32" spans="2:7" ht="13.5">
      <c r="B32" s="4"/>
      <c r="C32" s="4" t="s">
        <v>28</v>
      </c>
      <c r="D32" s="7"/>
      <c r="E32" s="20">
        <f t="shared" si="1"/>
        <v>0</v>
      </c>
      <c r="F32" s="7"/>
      <c r="G32" s="20">
        <f t="shared" si="1"/>
        <v>0</v>
      </c>
    </row>
    <row r="33" spans="2:7" ht="5.25" customHeight="1">
      <c r="B33" s="5"/>
      <c r="C33" s="5"/>
      <c r="D33" s="6"/>
      <c r="E33" s="6"/>
      <c r="F33" s="6"/>
      <c r="G33" s="6"/>
    </row>
    <row r="34" spans="2:9" ht="13.5">
      <c r="B34" s="9"/>
      <c r="C34" s="10" t="s">
        <v>13</v>
      </c>
      <c r="D34" s="11">
        <v>423834</v>
      </c>
      <c r="E34" s="12">
        <f t="shared" si="1"/>
        <v>100</v>
      </c>
      <c r="F34" s="11">
        <v>415087</v>
      </c>
      <c r="G34" s="12">
        <f t="shared" si="1"/>
        <v>100</v>
      </c>
      <c r="I34" s="35"/>
    </row>
    <row r="35" spans="2:7" ht="13.5">
      <c r="B35" s="5"/>
      <c r="C35" s="21"/>
      <c r="D35" s="16"/>
      <c r="E35" s="16"/>
      <c r="F35" s="16"/>
      <c r="G35" s="16"/>
    </row>
    <row r="36" spans="2:7" ht="16.5">
      <c r="B36" s="46" t="s">
        <v>40</v>
      </c>
      <c r="C36" s="46"/>
      <c r="D36" s="46"/>
      <c r="E36" s="46"/>
      <c r="F36" s="46"/>
      <c r="G36" s="46"/>
    </row>
    <row r="37" spans="2:7" ht="13.5" thickBot="1">
      <c r="B37" s="3"/>
      <c r="C37" s="3"/>
      <c r="D37" s="3"/>
      <c r="E37" s="3"/>
      <c r="F37" s="3"/>
      <c r="G37" s="3"/>
    </row>
    <row r="38" spans="2:7" ht="12.75">
      <c r="B38" s="4"/>
      <c r="C38" s="4"/>
      <c r="D38" s="47" t="s">
        <v>15</v>
      </c>
      <c r="E38" s="47"/>
      <c r="F38" s="47" t="s">
        <v>16</v>
      </c>
      <c r="G38" s="47"/>
    </row>
    <row r="39" spans="2:7" ht="12.75" customHeight="1">
      <c r="B39" s="39" t="s">
        <v>5</v>
      </c>
      <c r="C39" s="39"/>
      <c r="D39" s="39" t="s">
        <v>6</v>
      </c>
      <c r="E39" s="39" t="s">
        <v>17</v>
      </c>
      <c r="F39" s="39" t="s">
        <v>6</v>
      </c>
      <c r="G39" s="39" t="s">
        <v>18</v>
      </c>
    </row>
    <row r="40" spans="2:7" ht="12.75" customHeight="1">
      <c r="B40" s="40"/>
      <c r="C40" s="40"/>
      <c r="D40" s="48"/>
      <c r="E40" s="48"/>
      <c r="F40" s="48"/>
      <c r="G40" s="48"/>
    </row>
    <row r="41" spans="2:7" ht="5.25" customHeight="1">
      <c r="B41" s="5"/>
      <c r="C41" s="5"/>
      <c r="D41" s="6"/>
      <c r="E41" s="6"/>
      <c r="F41" s="6"/>
      <c r="G41" s="6"/>
    </row>
    <row r="42" spans="2:7" ht="13.5">
      <c r="B42" s="4"/>
      <c r="C42" s="4" t="s">
        <v>9</v>
      </c>
      <c r="D42" s="7">
        <v>987097</v>
      </c>
      <c r="E42" s="20">
        <f>+D42/D$50*100</f>
        <v>8.488363313717137</v>
      </c>
      <c r="F42" s="7">
        <v>940078</v>
      </c>
      <c r="G42" s="20">
        <f>+F42/F$50*100</f>
        <v>9.180255572734012</v>
      </c>
    </row>
    <row r="43" spans="2:7" ht="13.5">
      <c r="B43" s="4"/>
      <c r="C43" s="4" t="s">
        <v>10</v>
      </c>
      <c r="D43" s="7">
        <v>921989</v>
      </c>
      <c r="E43" s="20">
        <f aca="true" t="shared" si="2" ref="E43:G50">+D43/D$50*100</f>
        <v>7.928478764752349</v>
      </c>
      <c r="F43" s="7">
        <v>2274213</v>
      </c>
      <c r="G43" s="20">
        <f t="shared" si="2"/>
        <v>22.208642864564577</v>
      </c>
    </row>
    <row r="44" spans="2:7" ht="15.75">
      <c r="B44" s="4"/>
      <c r="C44" s="5" t="s">
        <v>33</v>
      </c>
      <c r="D44" s="7">
        <v>5699995</v>
      </c>
      <c r="E44" s="20">
        <f t="shared" si="2"/>
        <v>49.01608296486678</v>
      </c>
      <c r="F44" s="7">
        <v>2218251</v>
      </c>
      <c r="G44" s="20">
        <f t="shared" si="2"/>
        <v>21.662150485888187</v>
      </c>
    </row>
    <row r="45" spans="2:7" ht="13.5">
      <c r="B45" s="4"/>
      <c r="C45" s="4" t="s">
        <v>11</v>
      </c>
      <c r="D45" s="7">
        <v>2454516</v>
      </c>
      <c r="E45" s="20">
        <f t="shared" si="2"/>
        <v>21.107169373761376</v>
      </c>
      <c r="F45" s="7">
        <v>3547346</v>
      </c>
      <c r="G45" s="20">
        <f t="shared" si="2"/>
        <v>34.641320065904864</v>
      </c>
    </row>
    <row r="46" spans="2:7" ht="13.5">
      <c r="B46" s="4"/>
      <c r="C46" s="4" t="s">
        <v>12</v>
      </c>
      <c r="D46" s="7">
        <v>1257853</v>
      </c>
      <c r="E46" s="20">
        <f t="shared" si="2"/>
        <v>10.816680892808956</v>
      </c>
      <c r="F46" s="7">
        <v>1095177</v>
      </c>
      <c r="G46" s="20">
        <f t="shared" si="2"/>
        <v>10.694862295873445</v>
      </c>
    </row>
    <row r="47" spans="2:7" ht="13.5">
      <c r="B47" s="4"/>
      <c r="C47" s="4" t="s">
        <v>28</v>
      </c>
      <c r="D47" s="7"/>
      <c r="E47" s="20">
        <f t="shared" si="2"/>
        <v>0</v>
      </c>
      <c r="F47" s="7"/>
      <c r="G47" s="20">
        <f t="shared" si="2"/>
        <v>0</v>
      </c>
    </row>
    <row r="48" spans="2:7" ht="13.5">
      <c r="B48" s="4"/>
      <c r="C48" s="4" t="s">
        <v>38</v>
      </c>
      <c r="D48" s="7">
        <v>307376</v>
      </c>
      <c r="E48" s="20">
        <f t="shared" si="2"/>
        <v>2.643224690093394</v>
      </c>
      <c r="F48" s="7">
        <v>165151</v>
      </c>
      <c r="G48" s="20">
        <f t="shared" si="2"/>
        <v>1.6127687150349173</v>
      </c>
    </row>
    <row r="49" spans="2:7" ht="5.25" customHeight="1">
      <c r="B49" s="5"/>
      <c r="C49" s="5"/>
      <c r="D49" s="6"/>
      <c r="E49" s="6"/>
      <c r="F49" s="6"/>
      <c r="G49" s="6"/>
    </row>
    <row r="50" spans="2:9" ht="13.5">
      <c r="B50" s="9"/>
      <c r="C50" s="10" t="s">
        <v>13</v>
      </c>
      <c r="D50" s="11">
        <v>11628826</v>
      </c>
      <c r="E50" s="12">
        <f t="shared" si="2"/>
        <v>100</v>
      </c>
      <c r="F50" s="11">
        <v>10240216</v>
      </c>
      <c r="G50" s="12">
        <f t="shared" si="2"/>
        <v>100</v>
      </c>
      <c r="I50" s="35"/>
    </row>
    <row r="51" spans="2:7" ht="13.5">
      <c r="B51" s="5"/>
      <c r="C51" s="13"/>
      <c r="D51" s="16"/>
      <c r="E51" s="17"/>
      <c r="F51" s="16"/>
      <c r="G51" s="17"/>
    </row>
    <row r="52" spans="2:7" ht="13.5" customHeight="1">
      <c r="B52" s="41" t="s">
        <v>34</v>
      </c>
      <c r="C52" s="41"/>
      <c r="D52" s="41"/>
      <c r="E52" s="41"/>
      <c r="F52" s="41"/>
      <c r="G52" s="41"/>
    </row>
    <row r="53" spans="2:7" ht="12.75">
      <c r="B53" s="41"/>
      <c r="C53" s="41"/>
      <c r="D53" s="41"/>
      <c r="E53" s="41"/>
      <c r="F53" s="41"/>
      <c r="G53" s="41"/>
    </row>
    <row r="54" spans="2:7" ht="13.5" customHeight="1">
      <c r="B54" s="41"/>
      <c r="C54" s="41"/>
      <c r="D54" s="41"/>
      <c r="E54" s="41"/>
      <c r="F54" s="41"/>
      <c r="G54" s="41"/>
    </row>
    <row r="55" spans="2:7" ht="12.75">
      <c r="B55" s="51" t="s">
        <v>19</v>
      </c>
      <c r="C55" s="51"/>
      <c r="D55" s="51"/>
      <c r="E55" s="51"/>
      <c r="F55" s="51"/>
      <c r="G55" s="51"/>
    </row>
    <row r="56" spans="2:7" ht="12.75" customHeight="1">
      <c r="B56" s="42" t="s">
        <v>35</v>
      </c>
      <c r="C56" s="42"/>
      <c r="D56" s="42"/>
      <c r="E56" s="42"/>
      <c r="F56" s="42"/>
      <c r="G56" s="42"/>
    </row>
    <row r="57" spans="2:7" ht="12.75">
      <c r="B57" s="42"/>
      <c r="C57" s="42"/>
      <c r="D57" s="42"/>
      <c r="E57" s="42"/>
      <c r="F57" s="42"/>
      <c r="G57" s="42"/>
    </row>
    <row r="58" ht="12.75">
      <c r="B58" s="18"/>
    </row>
    <row r="59" ht="12.75">
      <c r="B59" s="18"/>
    </row>
  </sheetData>
  <sheetProtection/>
  <mergeCells count="30">
    <mergeCell ref="F8:G8"/>
    <mergeCell ref="B9:C10"/>
    <mergeCell ref="B52:G54"/>
    <mergeCell ref="B55:G55"/>
    <mergeCell ref="B56:G57"/>
    <mergeCell ref="D23:E23"/>
    <mergeCell ref="F23:G23"/>
    <mergeCell ref="D9:D10"/>
    <mergeCell ref="E9:E10"/>
    <mergeCell ref="F9:F10"/>
    <mergeCell ref="B2:G2"/>
    <mergeCell ref="B3:G3"/>
    <mergeCell ref="B4:G4"/>
    <mergeCell ref="B6:G6"/>
    <mergeCell ref="D8:E8"/>
    <mergeCell ref="B39:C40"/>
    <mergeCell ref="D39:D40"/>
    <mergeCell ref="E39:E40"/>
    <mergeCell ref="F39:F40"/>
    <mergeCell ref="G39:G40"/>
    <mergeCell ref="G9:G10"/>
    <mergeCell ref="B21:G21"/>
    <mergeCell ref="B36:G36"/>
    <mergeCell ref="D38:E38"/>
    <mergeCell ref="F38:G38"/>
    <mergeCell ref="B24:C25"/>
    <mergeCell ref="D24:D25"/>
    <mergeCell ref="E24:E25"/>
    <mergeCell ref="F24:F25"/>
    <mergeCell ref="G24:G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7"/>
  <sheetViews>
    <sheetView zoomScalePageLayoutView="0" workbookViewId="0" topLeftCell="A1">
      <selection activeCell="A1" sqref="A1"/>
    </sheetView>
  </sheetViews>
  <sheetFormatPr defaultColWidth="11.421875" defaultRowHeight="15"/>
  <cols>
    <col min="1" max="1" width="1.7109375" style="22" customWidth="1"/>
    <col min="2" max="2" width="2.7109375" style="22" customWidth="1"/>
    <col min="3" max="3" width="16.140625" style="22" customWidth="1"/>
    <col min="4" max="11" width="11.57421875" style="22" customWidth="1"/>
    <col min="12" max="12" width="11.421875" style="22" customWidth="1"/>
    <col min="13" max="13" width="12.28125" style="22" bestFit="1" customWidth="1"/>
    <col min="14" max="16384" width="11.421875" style="22" customWidth="1"/>
  </cols>
  <sheetData>
    <row r="2" spans="2:11" ht="27.75" customHeight="1">
      <c r="B2" s="60" t="s">
        <v>0</v>
      </c>
      <c r="C2" s="60"/>
      <c r="D2" s="60"/>
      <c r="E2" s="60"/>
      <c r="F2" s="60"/>
      <c r="G2" s="60"/>
      <c r="H2" s="60"/>
      <c r="I2" s="60"/>
      <c r="J2" s="60"/>
      <c r="K2" s="60"/>
    </row>
    <row r="3" spans="2:11" ht="30.75">
      <c r="B3" s="60" t="s">
        <v>20</v>
      </c>
      <c r="C3" s="60"/>
      <c r="D3" s="60"/>
      <c r="E3" s="60"/>
      <c r="F3" s="60"/>
      <c r="G3" s="60"/>
      <c r="H3" s="60"/>
      <c r="I3" s="60"/>
      <c r="J3" s="60"/>
      <c r="K3" s="60"/>
    </row>
    <row r="4" spans="2:11" ht="18.75">
      <c r="B4" s="61">
        <v>43190</v>
      </c>
      <c r="C4" s="61"/>
      <c r="D4" s="61"/>
      <c r="E4" s="61"/>
      <c r="F4" s="61"/>
      <c r="G4" s="61"/>
      <c r="H4" s="61"/>
      <c r="I4" s="61"/>
      <c r="J4" s="61"/>
      <c r="K4" s="61"/>
    </row>
    <row r="5" spans="2:11" ht="22.5">
      <c r="B5" s="23"/>
      <c r="C5" s="23"/>
      <c r="D5" s="23"/>
      <c r="E5" s="23"/>
      <c r="F5" s="23"/>
      <c r="G5" s="23"/>
      <c r="H5" s="23"/>
      <c r="I5" s="23"/>
      <c r="J5" s="23"/>
      <c r="K5" s="23"/>
    </row>
    <row r="6" spans="2:11" ht="15" customHeight="1">
      <c r="B6" s="56" t="s">
        <v>29</v>
      </c>
      <c r="C6" s="56"/>
      <c r="D6" s="56"/>
      <c r="E6" s="56"/>
      <c r="F6" s="56"/>
      <c r="G6" s="56"/>
      <c r="H6" s="56"/>
      <c r="I6" s="56"/>
      <c r="J6" s="56"/>
      <c r="K6" s="56"/>
    </row>
    <row r="7" spans="2:11" ht="13.5" thickBot="1">
      <c r="B7" s="24"/>
      <c r="C7" s="24"/>
      <c r="D7" s="24"/>
      <c r="E7" s="24"/>
      <c r="F7" s="24"/>
      <c r="G7" s="24"/>
      <c r="H7" s="24"/>
      <c r="I7" s="24"/>
      <c r="J7" s="24"/>
      <c r="K7" s="24"/>
    </row>
    <row r="8" spans="2:11" ht="12.75">
      <c r="B8" s="25"/>
      <c r="C8" s="25"/>
      <c r="D8" s="59" t="s">
        <v>21</v>
      </c>
      <c r="E8" s="59"/>
      <c r="F8" s="59" t="s">
        <v>22</v>
      </c>
      <c r="G8" s="59"/>
      <c r="H8" s="59" t="s">
        <v>23</v>
      </c>
      <c r="I8" s="59"/>
      <c r="J8" s="59" t="s">
        <v>24</v>
      </c>
      <c r="K8" s="59"/>
    </row>
    <row r="9" spans="2:11" ht="12.75" customHeight="1">
      <c r="B9" s="54" t="s">
        <v>5</v>
      </c>
      <c r="C9" s="54"/>
      <c r="D9" s="54" t="s">
        <v>6</v>
      </c>
      <c r="E9" s="54" t="s">
        <v>25</v>
      </c>
      <c r="F9" s="54" t="s">
        <v>6</v>
      </c>
      <c r="G9" s="54" t="s">
        <v>26</v>
      </c>
      <c r="H9" s="54" t="s">
        <v>6</v>
      </c>
      <c r="I9" s="54" t="s">
        <v>27</v>
      </c>
      <c r="J9" s="54" t="s">
        <v>6</v>
      </c>
      <c r="K9" s="54" t="s">
        <v>27</v>
      </c>
    </row>
    <row r="10" spans="2:11" ht="12.75">
      <c r="B10" s="58"/>
      <c r="C10" s="58"/>
      <c r="D10" s="55"/>
      <c r="E10" s="55"/>
      <c r="F10" s="55"/>
      <c r="G10" s="55"/>
      <c r="H10" s="55"/>
      <c r="I10" s="55"/>
      <c r="J10" s="55"/>
      <c r="K10" s="55"/>
    </row>
    <row r="11" spans="2:11" ht="5.25" customHeight="1">
      <c r="B11" s="18"/>
      <c r="C11" s="18"/>
      <c r="D11" s="26"/>
      <c r="E11" s="26"/>
      <c r="F11" s="26"/>
      <c r="G11" s="26"/>
      <c r="H11" s="26"/>
      <c r="I11" s="26"/>
      <c r="J11" s="26"/>
      <c r="K11" s="26"/>
    </row>
    <row r="12" spans="2:11" ht="13.5">
      <c r="B12" s="18"/>
      <c r="C12" s="25" t="s">
        <v>9</v>
      </c>
      <c r="D12" s="27"/>
      <c r="E12" s="28">
        <f>+IF(ISNUMBER(D12/D$19*100),D12/D$19*100,"")</f>
      </c>
      <c r="F12" s="27"/>
      <c r="G12" s="28">
        <f>+IF(ISNUMBER(F12/F$19*100),F12/F$19*100,"")</f>
        <v>0</v>
      </c>
      <c r="H12" s="27">
        <v>10298</v>
      </c>
      <c r="I12" s="28">
        <f aca="true" t="shared" si="0" ref="I12:I17">+IF(ISNUMBER(H12/H$19*100),H12/H$19*100,"")</f>
        <v>100</v>
      </c>
      <c r="J12" s="27"/>
      <c r="K12" s="28">
        <f aca="true" t="shared" si="1" ref="K12:K17">+IF(ISNUMBER(J12/J$19*100),J12/J$19*100,"")</f>
      </c>
    </row>
    <row r="13" spans="2:11" ht="13.5">
      <c r="B13" s="18"/>
      <c r="C13" s="25" t="s">
        <v>10</v>
      </c>
      <c r="D13" s="27"/>
      <c r="E13" s="28">
        <f aca="true" t="shared" si="2" ref="E13:G19">+IF(ISNUMBER(D13/D$19*100),D13/D$19*100,"")</f>
      </c>
      <c r="F13" s="27"/>
      <c r="G13" s="28">
        <f t="shared" si="2"/>
        <v>0</v>
      </c>
      <c r="H13" s="27"/>
      <c r="I13" s="28">
        <f t="shared" si="0"/>
        <v>0</v>
      </c>
      <c r="J13" s="27"/>
      <c r="K13" s="28">
        <f t="shared" si="1"/>
      </c>
    </row>
    <row r="14" spans="2:11" ht="15.75">
      <c r="B14" s="18"/>
      <c r="C14" s="5" t="s">
        <v>33</v>
      </c>
      <c r="D14" s="27"/>
      <c r="E14" s="28">
        <f t="shared" si="2"/>
      </c>
      <c r="F14" s="27">
        <v>191343</v>
      </c>
      <c r="G14" s="28">
        <f t="shared" si="2"/>
        <v>100</v>
      </c>
      <c r="H14" s="27"/>
      <c r="I14" s="28">
        <f t="shared" si="0"/>
        <v>0</v>
      </c>
      <c r="J14" s="27"/>
      <c r="K14" s="28">
        <f t="shared" si="1"/>
      </c>
    </row>
    <row r="15" spans="2:11" ht="13.5">
      <c r="B15" s="18"/>
      <c r="C15" s="25" t="s">
        <v>11</v>
      </c>
      <c r="D15" s="27"/>
      <c r="E15" s="28">
        <f t="shared" si="2"/>
      </c>
      <c r="F15" s="27"/>
      <c r="G15" s="28">
        <f t="shared" si="2"/>
        <v>0</v>
      </c>
      <c r="H15" s="27"/>
      <c r="I15" s="28">
        <f t="shared" si="0"/>
        <v>0</v>
      </c>
      <c r="J15" s="27"/>
      <c r="K15" s="28">
        <f t="shared" si="1"/>
      </c>
    </row>
    <row r="16" spans="2:11" ht="13.5">
      <c r="B16" s="25"/>
      <c r="C16" s="25" t="s">
        <v>12</v>
      </c>
      <c r="D16" s="27"/>
      <c r="E16" s="28">
        <f t="shared" si="2"/>
      </c>
      <c r="F16" s="27"/>
      <c r="G16" s="28">
        <f t="shared" si="2"/>
        <v>0</v>
      </c>
      <c r="H16" s="27"/>
      <c r="I16" s="28">
        <f t="shared" si="0"/>
        <v>0</v>
      </c>
      <c r="J16" s="27"/>
      <c r="K16" s="28">
        <f t="shared" si="1"/>
      </c>
    </row>
    <row r="17" spans="2:11" ht="13.5">
      <c r="B17" s="25"/>
      <c r="C17" s="25" t="s">
        <v>28</v>
      </c>
      <c r="D17" s="27"/>
      <c r="E17" s="28">
        <f t="shared" si="2"/>
      </c>
      <c r="F17" s="27"/>
      <c r="G17" s="28">
        <f t="shared" si="2"/>
        <v>0</v>
      </c>
      <c r="H17" s="27"/>
      <c r="I17" s="28">
        <f t="shared" si="0"/>
        <v>0</v>
      </c>
      <c r="J17" s="27"/>
      <c r="K17" s="28">
        <f t="shared" si="1"/>
      </c>
    </row>
    <row r="18" spans="2:11" ht="5.25" customHeight="1">
      <c r="B18" s="18"/>
      <c r="C18" s="18"/>
      <c r="D18" s="26"/>
      <c r="E18" s="26"/>
      <c r="F18" s="26"/>
      <c r="G18" s="26"/>
      <c r="H18" s="26"/>
      <c r="I18" s="26"/>
      <c r="J18" s="26"/>
      <c r="K18" s="26"/>
    </row>
    <row r="19" spans="2:13" ht="13.5">
      <c r="B19" s="29"/>
      <c r="C19" s="30" t="s">
        <v>13</v>
      </c>
      <c r="D19" s="31"/>
      <c r="E19" s="32">
        <f t="shared" si="2"/>
      </c>
      <c r="F19" s="31">
        <v>191343</v>
      </c>
      <c r="G19" s="32">
        <f t="shared" si="2"/>
        <v>100</v>
      </c>
      <c r="H19" s="31">
        <v>10298</v>
      </c>
      <c r="I19" s="32">
        <f>+IF(ISNUMBER(H19/H$19*100),H19/H$19*100,"")</f>
        <v>100</v>
      </c>
      <c r="J19" s="31"/>
      <c r="K19" s="32">
        <f>+IF(ISNUMBER(J19/J$19*100),J19/J$19*100,"")</f>
      </c>
      <c r="M19" s="36"/>
    </row>
    <row r="20" spans="2:11" ht="13.5">
      <c r="B20" s="18"/>
      <c r="C20" s="33"/>
      <c r="D20" s="34"/>
      <c r="E20" s="34"/>
      <c r="F20" s="34"/>
      <c r="G20" s="34"/>
      <c r="H20" s="34"/>
      <c r="I20" s="34"/>
      <c r="J20" s="34"/>
      <c r="K20" s="34"/>
    </row>
    <row r="21" spans="2:11" ht="16.5">
      <c r="B21" s="56" t="s">
        <v>41</v>
      </c>
      <c r="C21" s="56"/>
      <c r="D21" s="56"/>
      <c r="E21" s="56"/>
      <c r="F21" s="56"/>
      <c r="G21" s="56"/>
      <c r="H21" s="56"/>
      <c r="I21" s="56"/>
      <c r="J21" s="56"/>
      <c r="K21" s="56"/>
    </row>
    <row r="22" spans="2:11" ht="13.5" thickBot="1">
      <c r="B22" s="24"/>
      <c r="C22" s="24"/>
      <c r="D22" s="24"/>
      <c r="E22" s="24"/>
      <c r="F22" s="24"/>
      <c r="G22" s="24"/>
      <c r="H22" s="24"/>
      <c r="I22" s="24"/>
      <c r="J22" s="24"/>
      <c r="K22" s="24"/>
    </row>
    <row r="23" spans="2:11" ht="12.75">
      <c r="B23" s="25"/>
      <c r="C23" s="25"/>
      <c r="D23" s="59" t="s">
        <v>21</v>
      </c>
      <c r="E23" s="59"/>
      <c r="F23" s="59" t="s">
        <v>22</v>
      </c>
      <c r="G23" s="59"/>
      <c r="H23" s="59" t="s">
        <v>23</v>
      </c>
      <c r="I23" s="59"/>
      <c r="J23" s="59" t="s">
        <v>24</v>
      </c>
      <c r="K23" s="59"/>
    </row>
    <row r="24" spans="2:11" ht="12.75" customHeight="1">
      <c r="B24" s="54" t="s">
        <v>5</v>
      </c>
      <c r="C24" s="54"/>
      <c r="D24" s="54" t="s">
        <v>6</v>
      </c>
      <c r="E24" s="54" t="s">
        <v>25</v>
      </c>
      <c r="F24" s="54" t="s">
        <v>6</v>
      </c>
      <c r="G24" s="54" t="s">
        <v>26</v>
      </c>
      <c r="H24" s="54" t="s">
        <v>6</v>
      </c>
      <c r="I24" s="54" t="s">
        <v>27</v>
      </c>
      <c r="J24" s="54" t="s">
        <v>6</v>
      </c>
      <c r="K24" s="54" t="s">
        <v>27</v>
      </c>
    </row>
    <row r="25" spans="2:11" ht="12.75">
      <c r="B25" s="58"/>
      <c r="C25" s="58"/>
      <c r="D25" s="55"/>
      <c r="E25" s="55"/>
      <c r="F25" s="55"/>
      <c r="G25" s="55"/>
      <c r="H25" s="55"/>
      <c r="I25" s="55"/>
      <c r="J25" s="55"/>
      <c r="K25" s="55"/>
    </row>
    <row r="26" spans="2:11" ht="5.25" customHeight="1">
      <c r="B26" s="18"/>
      <c r="C26" s="18"/>
      <c r="D26" s="26"/>
      <c r="E26" s="26"/>
      <c r="F26" s="26"/>
      <c r="G26" s="26"/>
      <c r="H26" s="26"/>
      <c r="I26" s="26"/>
      <c r="J26" s="26"/>
      <c r="K26" s="26"/>
    </row>
    <row r="27" spans="2:11" ht="13.5">
      <c r="B27" s="25"/>
      <c r="C27" s="25" t="s">
        <v>9</v>
      </c>
      <c r="D27" s="27">
        <v>121902</v>
      </c>
      <c r="E27" s="28">
        <f>+IF(ISNUMBER(D27/D$34*100),D27/D$34*100,"")</f>
        <v>25.71045316302986</v>
      </c>
      <c r="F27" s="27"/>
      <c r="G27" s="28">
        <f>+IF(ISNUMBER(F27/F$34*100),F27/F$34*100,"")</f>
        <v>0</v>
      </c>
      <c r="H27" s="27"/>
      <c r="I27" s="28">
        <f aca="true" t="shared" si="3" ref="I27:I34">+IF(ISNUMBER(H27/H$34*100),H27/H$34*100,"")</f>
        <v>0</v>
      </c>
      <c r="J27" s="27"/>
      <c r="K27" s="28"/>
    </row>
    <row r="28" spans="2:11" ht="13.5">
      <c r="B28" s="25"/>
      <c r="C28" s="25" t="s">
        <v>10</v>
      </c>
      <c r="D28" s="27">
        <v>46200</v>
      </c>
      <c r="E28" s="28">
        <f aca="true" t="shared" si="4" ref="E28:E34">+IF(ISNUMBER(D28/D$34*100),D28/D$34*100,"")</f>
        <v>9.74408078728798</v>
      </c>
      <c r="F28" s="27">
        <v>85743</v>
      </c>
      <c r="G28" s="28">
        <f aca="true" t="shared" si="5" ref="G28:G34">+IF(ISNUMBER(F28/F$34*100),F28/F$34*100,"")</f>
        <v>56.76802987268358</v>
      </c>
      <c r="H28" s="27"/>
      <c r="I28" s="28">
        <f t="shared" si="3"/>
        <v>0</v>
      </c>
      <c r="J28" s="27"/>
      <c r="K28" s="28"/>
    </row>
    <row r="29" spans="2:11" ht="15.75">
      <c r="B29" s="18"/>
      <c r="C29" s="5" t="s">
        <v>33</v>
      </c>
      <c r="D29" s="27"/>
      <c r="E29" s="28">
        <f t="shared" si="4"/>
        <v>0</v>
      </c>
      <c r="F29" s="27"/>
      <c r="G29" s="28">
        <f t="shared" si="5"/>
        <v>0</v>
      </c>
      <c r="H29" s="27"/>
      <c r="I29" s="28">
        <f t="shared" si="3"/>
        <v>0</v>
      </c>
      <c r="J29" s="27"/>
      <c r="K29" s="28"/>
    </row>
    <row r="30" spans="2:11" ht="13.5">
      <c r="B30" s="25"/>
      <c r="C30" s="25" t="s">
        <v>11</v>
      </c>
      <c r="D30" s="27">
        <v>68071</v>
      </c>
      <c r="E30" s="28">
        <f t="shared" si="4"/>
        <v>14.356911759122948</v>
      </c>
      <c r="F30" s="27">
        <v>65298</v>
      </c>
      <c r="G30" s="28">
        <f t="shared" si="5"/>
        <v>43.23197012731642</v>
      </c>
      <c r="H30" s="27">
        <v>213746</v>
      </c>
      <c r="I30" s="28">
        <f t="shared" si="3"/>
        <v>100</v>
      </c>
      <c r="J30" s="27"/>
      <c r="K30" s="28"/>
    </row>
    <row r="31" spans="2:11" ht="13.5">
      <c r="B31" s="25"/>
      <c r="C31" s="25" t="s">
        <v>12</v>
      </c>
      <c r="D31" s="27">
        <v>237962</v>
      </c>
      <c r="E31" s="28">
        <f t="shared" si="4"/>
        <v>50.188765201398766</v>
      </c>
      <c r="F31" s="27"/>
      <c r="G31" s="28">
        <f t="shared" si="5"/>
        <v>0</v>
      </c>
      <c r="H31" s="27"/>
      <c r="I31" s="28">
        <f t="shared" si="3"/>
        <v>0</v>
      </c>
      <c r="J31" s="27"/>
      <c r="K31" s="28"/>
    </row>
    <row r="32" spans="2:11" ht="13.5">
      <c r="B32" s="25"/>
      <c r="C32" s="25" t="s">
        <v>28</v>
      </c>
      <c r="D32" s="27"/>
      <c r="E32" s="28">
        <f t="shared" si="4"/>
        <v>0</v>
      </c>
      <c r="F32" s="27"/>
      <c r="G32" s="28">
        <f t="shared" si="5"/>
        <v>0</v>
      </c>
      <c r="H32" s="27"/>
      <c r="I32" s="28">
        <f t="shared" si="3"/>
        <v>0</v>
      </c>
      <c r="J32" s="27"/>
      <c r="K32" s="28"/>
    </row>
    <row r="33" spans="2:11" ht="5.25" customHeight="1">
      <c r="B33" s="18"/>
      <c r="C33" s="18"/>
      <c r="D33" s="26"/>
      <c r="E33" s="28">
        <f t="shared" si="4"/>
        <v>0</v>
      </c>
      <c r="F33" s="26"/>
      <c r="G33" s="28">
        <f t="shared" si="5"/>
        <v>0</v>
      </c>
      <c r="H33" s="26"/>
      <c r="I33" s="28">
        <f t="shared" si="3"/>
        <v>0</v>
      </c>
      <c r="J33" s="26"/>
      <c r="K33" s="28"/>
    </row>
    <row r="34" spans="2:13" ht="13.5">
      <c r="B34" s="29"/>
      <c r="C34" s="30" t="s">
        <v>13</v>
      </c>
      <c r="D34" s="31">
        <v>474134</v>
      </c>
      <c r="E34" s="32">
        <f t="shared" si="4"/>
        <v>100</v>
      </c>
      <c r="F34" s="31">
        <v>151041</v>
      </c>
      <c r="G34" s="32">
        <f t="shared" si="5"/>
        <v>100</v>
      </c>
      <c r="H34" s="31">
        <v>213746</v>
      </c>
      <c r="I34" s="32">
        <f t="shared" si="3"/>
        <v>100</v>
      </c>
      <c r="J34" s="31"/>
      <c r="K34" s="32"/>
      <c r="M34" s="36"/>
    </row>
    <row r="35" spans="2:11" ht="13.5">
      <c r="B35" s="18"/>
      <c r="C35" s="33"/>
      <c r="D35" s="34"/>
      <c r="E35" s="34"/>
      <c r="F35" s="34"/>
      <c r="G35" s="34"/>
      <c r="H35" s="34"/>
      <c r="I35" s="34"/>
      <c r="J35" s="34"/>
      <c r="K35" s="34"/>
    </row>
    <row r="36" spans="2:11" ht="16.5">
      <c r="B36" s="56" t="s">
        <v>42</v>
      </c>
      <c r="C36" s="56"/>
      <c r="D36" s="56"/>
      <c r="E36" s="56"/>
      <c r="F36" s="56"/>
      <c r="G36" s="56"/>
      <c r="H36" s="56"/>
      <c r="I36" s="56"/>
      <c r="J36" s="56"/>
      <c r="K36" s="56"/>
    </row>
    <row r="37" spans="2:11" ht="13.5" thickBot="1">
      <c r="B37" s="24"/>
      <c r="C37" s="24"/>
      <c r="D37" s="24"/>
      <c r="E37" s="24"/>
      <c r="F37" s="24"/>
      <c r="G37" s="24"/>
      <c r="H37" s="24"/>
      <c r="I37" s="24"/>
      <c r="J37" s="24"/>
      <c r="K37" s="24"/>
    </row>
    <row r="38" spans="2:11" ht="12.75">
      <c r="B38" s="25"/>
      <c r="C38" s="25"/>
      <c r="D38" s="57" t="s">
        <v>21</v>
      </c>
      <c r="E38" s="57"/>
      <c r="F38" s="57" t="s">
        <v>22</v>
      </c>
      <c r="G38" s="57"/>
      <c r="H38" s="57" t="s">
        <v>23</v>
      </c>
      <c r="I38" s="57"/>
      <c r="J38" s="57" t="s">
        <v>24</v>
      </c>
      <c r="K38" s="57"/>
    </row>
    <row r="39" spans="2:11" ht="12.75" customHeight="1">
      <c r="B39" s="54" t="s">
        <v>5</v>
      </c>
      <c r="C39" s="54"/>
      <c r="D39" s="54" t="s">
        <v>6</v>
      </c>
      <c r="E39" s="54" t="s">
        <v>25</v>
      </c>
      <c r="F39" s="54" t="s">
        <v>6</v>
      </c>
      <c r="G39" s="54" t="s">
        <v>25</v>
      </c>
      <c r="H39" s="54" t="s">
        <v>6</v>
      </c>
      <c r="I39" s="54" t="s">
        <v>25</v>
      </c>
      <c r="J39" s="54" t="s">
        <v>6</v>
      </c>
      <c r="K39" s="54" t="s">
        <v>27</v>
      </c>
    </row>
    <row r="40" spans="2:11" ht="12.75" customHeight="1">
      <c r="B40" s="58"/>
      <c r="C40" s="58"/>
      <c r="D40" s="55"/>
      <c r="E40" s="55"/>
      <c r="F40" s="55"/>
      <c r="G40" s="55"/>
      <c r="H40" s="55"/>
      <c r="I40" s="55"/>
      <c r="J40" s="55"/>
      <c r="K40" s="55"/>
    </row>
    <row r="41" spans="2:11" ht="5.25" customHeight="1">
      <c r="B41" s="18"/>
      <c r="C41" s="18"/>
      <c r="D41" s="26"/>
      <c r="E41" s="26"/>
      <c r="F41" s="26"/>
      <c r="G41" s="26"/>
      <c r="H41" s="26"/>
      <c r="I41" s="26"/>
      <c r="J41" s="26"/>
      <c r="K41" s="26"/>
    </row>
    <row r="42" spans="2:11" ht="13.5">
      <c r="B42" s="25"/>
      <c r="C42" s="25" t="s">
        <v>9</v>
      </c>
      <c r="D42" s="27">
        <v>725387</v>
      </c>
      <c r="E42" s="28">
        <f>+IF(ISNUMBER(D42/D$50*100),D42/D$50*100,"")</f>
        <v>6.504097771593763</v>
      </c>
      <c r="F42" s="27">
        <v>717252</v>
      </c>
      <c r="G42" s="28">
        <f>+IF(ISNUMBER(F42/F$50*100),F42/F$50*100,"")</f>
        <v>12.566914581837848</v>
      </c>
      <c r="H42" s="27">
        <v>484535</v>
      </c>
      <c r="I42" s="28">
        <f aca="true" t="shared" si="6" ref="I42:I48">+IF(ISNUMBER(H42/H$50*100),H42/H$50*100,"")</f>
        <v>9.673655019855016</v>
      </c>
      <c r="J42" s="27"/>
      <c r="K42" s="28">
        <f aca="true" t="shared" si="7" ref="K42:K48">+IF(ISNUMBER(J42/J$50*100),J42/J$50*100,"")</f>
      </c>
    </row>
    <row r="43" spans="2:11" ht="13.5">
      <c r="B43" s="25"/>
      <c r="C43" s="25" t="s">
        <v>10</v>
      </c>
      <c r="D43" s="27">
        <v>1913915</v>
      </c>
      <c r="E43" s="28">
        <f aca="true" t="shared" si="8" ref="E43:G50">+IF(ISNUMBER(D43/D$50*100),D43/D$50*100,"")</f>
        <v>17.160895200106808</v>
      </c>
      <c r="F43" s="27">
        <v>784877</v>
      </c>
      <c r="G43" s="28">
        <f t="shared" si="8"/>
        <v>13.751766765724105</v>
      </c>
      <c r="H43" s="27">
        <v>497409</v>
      </c>
      <c r="I43" s="28">
        <f t="shared" si="6"/>
        <v>9.930682138072717</v>
      </c>
      <c r="J43" s="27"/>
      <c r="K43" s="28">
        <f t="shared" si="7"/>
      </c>
    </row>
    <row r="44" spans="2:11" ht="15.75">
      <c r="B44" s="25"/>
      <c r="C44" s="5" t="s">
        <v>33</v>
      </c>
      <c r="D44" s="27">
        <v>4779829</v>
      </c>
      <c r="E44" s="28">
        <f t="shared" si="8"/>
        <v>42.85777818943439</v>
      </c>
      <c r="F44" s="27">
        <v>1496379</v>
      </c>
      <c r="G44" s="28">
        <f t="shared" si="8"/>
        <v>26.217936060207485</v>
      </c>
      <c r="H44" s="27">
        <v>1642037</v>
      </c>
      <c r="I44" s="28">
        <f t="shared" si="6"/>
        <v>32.78297639559097</v>
      </c>
      <c r="J44" s="27"/>
      <c r="K44" s="28">
        <f t="shared" si="7"/>
      </c>
    </row>
    <row r="45" spans="2:11" ht="13.5">
      <c r="B45" s="25"/>
      <c r="C45" s="25" t="s">
        <v>11</v>
      </c>
      <c r="D45" s="27">
        <v>2944954</v>
      </c>
      <c r="E45" s="28">
        <f t="shared" si="8"/>
        <v>26.405585913238227</v>
      </c>
      <c r="F45" s="27">
        <v>1849279</v>
      </c>
      <c r="G45" s="28">
        <f t="shared" si="8"/>
        <v>32.4010685658409</v>
      </c>
      <c r="H45" s="27">
        <v>1207629</v>
      </c>
      <c r="I45" s="28">
        <f t="shared" si="6"/>
        <v>24.110098007311116</v>
      </c>
      <c r="J45" s="27"/>
      <c r="K45" s="28">
        <f t="shared" si="7"/>
      </c>
    </row>
    <row r="46" spans="2:11" ht="13.5">
      <c r="B46" s="25"/>
      <c r="C46" s="25" t="s">
        <v>12</v>
      </c>
      <c r="D46" s="27">
        <v>788683</v>
      </c>
      <c r="E46" s="28">
        <f t="shared" si="8"/>
        <v>7.071633959243664</v>
      </c>
      <c r="F46" s="27">
        <v>552299</v>
      </c>
      <c r="G46" s="28">
        <f t="shared" si="8"/>
        <v>9.676786340971463</v>
      </c>
      <c r="H46" s="27">
        <v>1012047</v>
      </c>
      <c r="I46" s="28">
        <f t="shared" si="6"/>
        <v>20.205338194101994</v>
      </c>
      <c r="J46" s="27"/>
      <c r="K46" s="28">
        <f t="shared" si="7"/>
      </c>
    </row>
    <row r="47" spans="2:11" ht="13.5">
      <c r="B47" s="25"/>
      <c r="C47" s="25" t="s">
        <v>28</v>
      </c>
      <c r="D47" s="27"/>
      <c r="E47" s="28">
        <f t="shared" si="8"/>
        <v>0</v>
      </c>
      <c r="F47" s="27"/>
      <c r="G47" s="28">
        <f t="shared" si="8"/>
        <v>0</v>
      </c>
      <c r="H47" s="27"/>
      <c r="I47" s="28">
        <f t="shared" si="6"/>
        <v>0</v>
      </c>
      <c r="J47" s="27"/>
      <c r="K47" s="28">
        <f t="shared" si="7"/>
      </c>
    </row>
    <row r="48" spans="2:11" ht="13.5">
      <c r="B48" s="25"/>
      <c r="C48" s="25" t="s">
        <v>38</v>
      </c>
      <c r="D48" s="27"/>
      <c r="E48" s="28">
        <f t="shared" si="8"/>
        <v>0</v>
      </c>
      <c r="F48" s="27">
        <v>307376</v>
      </c>
      <c r="G48" s="28">
        <f t="shared" si="8"/>
        <v>5.385510164498657</v>
      </c>
      <c r="H48" s="27">
        <v>165151</v>
      </c>
      <c r="I48" s="28">
        <f t="shared" si="6"/>
        <v>3.2972103154242225</v>
      </c>
      <c r="J48" s="27"/>
      <c r="K48" s="28">
        <f t="shared" si="7"/>
      </c>
    </row>
    <row r="49" spans="2:11" ht="5.25" customHeight="1">
      <c r="B49" s="18"/>
      <c r="C49" s="18"/>
      <c r="D49" s="26"/>
      <c r="E49" s="28"/>
      <c r="F49" s="26"/>
      <c r="G49" s="28"/>
      <c r="H49" s="26"/>
      <c r="I49" s="28"/>
      <c r="J49" s="26"/>
      <c r="K49" s="28"/>
    </row>
    <row r="50" spans="2:13" ht="13.5">
      <c r="B50" s="29"/>
      <c r="C50" s="30" t="s">
        <v>13</v>
      </c>
      <c r="D50" s="31">
        <v>11152769</v>
      </c>
      <c r="E50" s="32">
        <f t="shared" si="8"/>
        <v>100</v>
      </c>
      <c r="F50" s="31">
        <v>5707463</v>
      </c>
      <c r="G50" s="32">
        <f t="shared" si="8"/>
        <v>100</v>
      </c>
      <c r="H50" s="31">
        <v>5008810</v>
      </c>
      <c r="I50" s="32">
        <f>+IF(ISNUMBER(H50/H$50*100),H50/H$50*100,"")</f>
        <v>100</v>
      </c>
      <c r="J50" s="31"/>
      <c r="K50" s="32">
        <f>+IF(ISNUMBER(J50/J$50*100),J50/J$50*100,"")</f>
      </c>
      <c r="M50" s="36"/>
    </row>
    <row r="51" spans="4:11" ht="12.75">
      <c r="D51" s="36"/>
      <c r="E51" s="36"/>
      <c r="F51" s="36"/>
      <c r="G51" s="36"/>
      <c r="H51" s="36"/>
      <c r="I51" s="36"/>
      <c r="J51" s="36"/>
      <c r="K51" s="36"/>
    </row>
    <row r="52" spans="2:11" ht="13.5" customHeight="1">
      <c r="B52" s="52" t="s">
        <v>36</v>
      </c>
      <c r="C52" s="52"/>
      <c r="D52" s="52"/>
      <c r="E52" s="52"/>
      <c r="F52" s="52"/>
      <c r="G52" s="52"/>
      <c r="H52" s="52"/>
      <c r="I52" s="52"/>
      <c r="J52" s="52"/>
      <c r="K52" s="52"/>
    </row>
    <row r="53" spans="2:11" ht="13.5" customHeight="1">
      <c r="B53" s="52"/>
      <c r="C53" s="52"/>
      <c r="D53" s="52"/>
      <c r="E53" s="52"/>
      <c r="F53" s="52"/>
      <c r="G53" s="52"/>
      <c r="H53" s="52"/>
      <c r="I53" s="52"/>
      <c r="J53" s="52"/>
      <c r="K53" s="52"/>
    </row>
    <row r="54" spans="2:11" ht="13.5" customHeight="1">
      <c r="B54" s="53" t="s">
        <v>37</v>
      </c>
      <c r="C54" s="53"/>
      <c r="D54" s="53"/>
      <c r="E54" s="53"/>
      <c r="F54" s="53"/>
      <c r="G54" s="53"/>
      <c r="H54" s="53"/>
      <c r="I54" s="53"/>
      <c r="J54" s="53"/>
      <c r="K54" s="53"/>
    </row>
    <row r="55" spans="2:11" ht="12.75">
      <c r="B55" s="53"/>
      <c r="C55" s="53"/>
      <c r="D55" s="53"/>
      <c r="E55" s="53"/>
      <c r="F55" s="53"/>
      <c r="G55" s="53"/>
      <c r="H55" s="53"/>
      <c r="I55" s="53"/>
      <c r="J55" s="53"/>
      <c r="K55" s="53"/>
    </row>
    <row r="56" spans="2:11" ht="12.75" customHeight="1">
      <c r="B56" s="42" t="s">
        <v>35</v>
      </c>
      <c r="C56" s="42"/>
      <c r="D56" s="42"/>
      <c r="E56" s="42"/>
      <c r="F56" s="42"/>
      <c r="G56" s="42"/>
      <c r="H56" s="42"/>
      <c r="I56" s="42"/>
      <c r="J56" s="42"/>
      <c r="K56" s="42"/>
    </row>
    <row r="57" spans="2:11" ht="12.75">
      <c r="B57" s="42"/>
      <c r="C57" s="42"/>
      <c r="D57" s="42"/>
      <c r="E57" s="42"/>
      <c r="F57" s="42"/>
      <c r="G57" s="42"/>
      <c r="H57" s="42"/>
      <c r="I57" s="42"/>
      <c r="J57" s="42"/>
      <c r="K57" s="42"/>
    </row>
  </sheetData>
  <sheetProtection/>
  <mergeCells count="48">
    <mergeCell ref="B2:K2"/>
    <mergeCell ref="B3:K3"/>
    <mergeCell ref="B4:K4"/>
    <mergeCell ref="B6:K6"/>
    <mergeCell ref="D8:E8"/>
    <mergeCell ref="F8:G8"/>
    <mergeCell ref="H8:I8"/>
    <mergeCell ref="J8:K8"/>
    <mergeCell ref="K9:K10"/>
    <mergeCell ref="B21:K21"/>
    <mergeCell ref="D23:E23"/>
    <mergeCell ref="F23:G23"/>
    <mergeCell ref="H23:I23"/>
    <mergeCell ref="J23:K23"/>
    <mergeCell ref="B9:C10"/>
    <mergeCell ref="D9:D10"/>
    <mergeCell ref="E9:E10"/>
    <mergeCell ref="F9:F10"/>
    <mergeCell ref="I9:I10"/>
    <mergeCell ref="J9:J10"/>
    <mergeCell ref="G9:G10"/>
    <mergeCell ref="H9:H10"/>
    <mergeCell ref="I24:I25"/>
    <mergeCell ref="J24:J25"/>
    <mergeCell ref="K24:K25"/>
    <mergeCell ref="B24:C25"/>
    <mergeCell ref="D24:D25"/>
    <mergeCell ref="E24:E25"/>
    <mergeCell ref="F24:F25"/>
    <mergeCell ref="G24:G25"/>
    <mergeCell ref="H24:H25"/>
    <mergeCell ref="B36:K36"/>
    <mergeCell ref="D38:E38"/>
    <mergeCell ref="F38:G38"/>
    <mergeCell ref="H38:I38"/>
    <mergeCell ref="J38:K38"/>
    <mergeCell ref="B39:C40"/>
    <mergeCell ref="D39:D40"/>
    <mergeCell ref="E39:E40"/>
    <mergeCell ref="F39:F40"/>
    <mergeCell ref="G39:G40"/>
    <mergeCell ref="B52:K53"/>
    <mergeCell ref="B54:K55"/>
    <mergeCell ref="B56:K57"/>
    <mergeCell ref="I39:I40"/>
    <mergeCell ref="J39:J40"/>
    <mergeCell ref="K39:K40"/>
    <mergeCell ref="H39:H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2018-04-24T01:33:51Z</dcterms:modified>
  <cp:category/>
  <cp:version/>
  <cp:contentType/>
  <cp:contentStatus/>
</cp:coreProperties>
</file>