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8515" windowHeight="12330" activeTab="0"/>
  </bookViews>
  <sheets>
    <sheet name="Comisión primas" sheetId="1" r:id="rId1"/>
  </sheets>
  <externalReferences>
    <externalReference r:id="rId4"/>
    <externalReference r:id="rId5"/>
  </externalReferences>
  <definedNames>
    <definedName name="_Sort" hidden="1">#REF!</definedName>
    <definedName name="fondo0c">'[2]CAXEmisor'!$D$459:$E$65573</definedName>
    <definedName name="fondo1c">'[2]CAXEmisor'!$F$459:$H$65573</definedName>
    <definedName name="fondo2c">'[2]CAXEmisor'!$K$459:$L$65573</definedName>
    <definedName name="fondo3c">'[2]CAXEmisor'!$N$459:$O$65573</definedName>
  </definedNames>
  <calcPr calcId="145621"/>
</workbook>
</file>

<file path=xl/sharedStrings.xml><?xml version="1.0" encoding="utf-8"?>
<sst xmlns="http://schemas.openxmlformats.org/spreadsheetml/2006/main" count="36" uniqueCount="29">
  <si>
    <t>Esquema de Comisión por Remuneración</t>
  </si>
  <si>
    <t>Comisión por la Gestión de Aportes Obligatorios, Prima de Seguro y Tasa de Aporte Obligatorio</t>
  </si>
  <si>
    <t>AFP</t>
  </si>
  <si>
    <t>Comisión                                   (A)</t>
  </si>
  <si>
    <t>Prima de Seguro (1)                          (B)</t>
  </si>
  <si>
    <t>Tasa de Aporte Obligatorio                            (C)</t>
  </si>
  <si>
    <t>Descuento Total (2)                  (A+B+C)</t>
  </si>
  <si>
    <t>Comisión / Tasa de Aporte Obligatorio</t>
  </si>
  <si>
    <t>Habitat</t>
  </si>
  <si>
    <t>Integra</t>
  </si>
  <si>
    <t>Prima</t>
  </si>
  <si>
    <t>Profuturo</t>
  </si>
  <si>
    <t>Promedio Simple</t>
  </si>
  <si>
    <t>Promedio Ponderado (3)</t>
  </si>
  <si>
    <t xml:space="preserve">Notas: </t>
  </si>
  <si>
    <t>(3) El Promedio ponderado se calcula sobre la base del número de afiliados bajo el esquema de comisición por remuneración.</t>
  </si>
  <si>
    <t>Esquema de Comisión Mixta</t>
  </si>
  <si>
    <t>Comisión por Gestión de Aportes Obligatorios, Prima de Seguro y Tasa de Aporte Obligatorio</t>
  </si>
  <si>
    <t>Comisión Mixta</t>
  </si>
  <si>
    <t xml:space="preserve">Prima de Seguro (2)             (C) </t>
  </si>
  <si>
    <t>Tasa de Aporte Obligatorio                                     (D)</t>
  </si>
  <si>
    <t xml:space="preserve">Descuento Total sobre la Remuneración (3)                   (B+C+D) </t>
  </si>
  <si>
    <t>Componente sobre Saldo (Porcentaje anual) (1)                             (A)</t>
  </si>
  <si>
    <t>Componente sobre Remuneración                           (B)</t>
  </si>
  <si>
    <t>Promedio Ponderado (4)</t>
  </si>
  <si>
    <t>(1) El componente de Comisión sobre Saldo se aplica sólo al saldo acumulado por el afiliado desde su primer mes de devengue bajo Comisión Mixta.</t>
  </si>
  <si>
    <t>(4) El Promedio ponderado se calcula sobre la base del número de afiliados bajo el esquema de comisión mixta.</t>
  </si>
  <si>
    <t>(Devengue de abril de 2019 / En porcentaje de la Remuneración)</t>
  </si>
  <si>
    <t>(Devengue de abril de 2019 / En 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</si>
</sst>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43" formatCode="_ * #,##0.00_ ;_ * \-#,##0.00_ ;_ * &quot;-&quot;??_ ;_ @_ "/>
    <numFmt numFmtId="164" formatCode="[$-280A]\A\l\ dd&quot; de &quot;mmmm&quot; de &quot;yyyy"/>
    <numFmt numFmtId="165" formatCode="mmmm\ yyyy"/>
    <numFmt numFmtId="166" formatCode="mmmm&quot; de &quot;yyyy"/>
    <numFmt numFmtId="167" formatCode="_-* #,##0.00_-;\-* #,##0.00_-;_-* &quot;-&quot;??_-;_-@_-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\ _€_-;\-* #,##0.00\ _€_-;_-* &quot;-&quot;??\ _€_-;_-@_-"/>
    <numFmt numFmtId="174" formatCode="#,##0.00\ &quot;€&quot;;[Red]\-#,##0.00\ &quot;€&quot;"/>
    <numFmt numFmtId="175" formatCode="&quot;S/.&quot;\ #,##0.00_);[Red]\(&quot;S/.&quot;\ #,##0.00\)"/>
    <numFmt numFmtId="176" formatCode="&quot;€&quot;\ #,##0.00_);[Red]\(&quot;€&quot;\ #,##0.00\)"/>
    <numFmt numFmtId="177" formatCode="0.000"/>
    <numFmt numFmtId="178" formatCode="_ #,##0.0__\ ;_ \-#,##0.0__\ ;_ \ &quot;-.-&quot;__\ ;_ @__"/>
    <numFmt numFmtId="179" formatCode="_ #,##0.0__\ ;_ \-#,##0.0__\ ;_ \ &quot;-.-&quot;__\ ;_ @\ __"/>
    <numFmt numFmtId="180" formatCode="_-&quot;€&quot;* #,##0.00_-;\-&quot;€&quot;* #,##0.00_-;_-&quot;€&quot;* &quot;-&quot;??_-;_-@_-"/>
    <numFmt numFmtId="181" formatCode="_-&quot;S/.&quot;* #,##0.00_-;\-&quot;S/.&quot;* #,##0.00_-;_-&quot;S/.&quot;* &quot;-&quot;??_-;_-@_-"/>
    <numFmt numFmtId="182" formatCode="\$#,##0\ ;\(\$#,##0\)"/>
    <numFmt numFmtId="183" formatCode="_ * #,##0_ ;_ * \-#,##0_ ;_ * &quot;-&quot;_ ;_ @_ \l"/>
    <numFmt numFmtId="184" formatCode="%#.00"/>
  </numFmts>
  <fonts count="87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7.5"/>
      <color indexed="12"/>
      <name val="Univers (WN)"/>
      <family val="2"/>
    </font>
    <font>
      <sz val="22"/>
      <name val="Times New Roman"/>
      <family val="1"/>
    </font>
    <font>
      <b/>
      <sz val="10"/>
      <name val="Arial Narrow"/>
      <family val="2"/>
    </font>
    <font>
      <b/>
      <i/>
      <u val="single"/>
      <sz val="10"/>
      <color indexed="12"/>
      <name val="Univers (WN)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sz val="9"/>
      <color indexed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rgb="FF585B63"/>
      <name val="Trebuchet MS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0"/>
      <name val="Univers (WN)"/>
      <family val="2"/>
    </font>
    <font>
      <b/>
      <sz val="11"/>
      <color rgb="FF044F85"/>
      <name val="Trebuchet MS"/>
      <family val="2"/>
    </font>
    <font>
      <b/>
      <sz val="12"/>
      <color rgb="FFFFFFFF"/>
      <name val="Trebuchet MS"/>
      <family val="2"/>
    </font>
    <font>
      <b/>
      <sz val="7.5"/>
      <color rgb="FFFFFFFF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4" fontId="49" fillId="0" borderId="0">
      <alignment/>
      <protection locked="0"/>
    </xf>
    <xf numFmtId="168" fontId="49" fillId="0" borderId="0">
      <alignment/>
      <protection locked="0"/>
    </xf>
    <xf numFmtId="42" fontId="1" fillId="0" borderId="0" applyFont="0" applyFill="0" applyBorder="0" applyAlignment="0" applyProtection="0"/>
    <xf numFmtId="4" fontId="49" fillId="0" borderId="0">
      <alignment/>
      <protection locked="0"/>
    </xf>
    <xf numFmtId="41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6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9" borderId="0" applyNumberFormat="0" applyBorder="0" applyAlignment="0" applyProtection="0"/>
    <xf numFmtId="0" fontId="2" fillId="7" borderId="0" applyNumberFormat="0" applyBorder="0" applyAlignment="0" applyProtection="0"/>
    <xf numFmtId="0" fontId="34" fillId="9" borderId="0" applyNumberFormat="0" applyBorder="0" applyAlignment="0" applyProtection="0"/>
    <xf numFmtId="0" fontId="33" fillId="3" borderId="0" applyNumberFormat="0" applyBorder="0" applyAlignment="0" applyProtection="0"/>
    <xf numFmtId="0" fontId="2" fillId="11" borderId="0" applyNumberFormat="0" applyBorder="0" applyAlignment="0" applyProtection="0"/>
    <xf numFmtId="0" fontId="34" fillId="3" borderId="0" applyNumberFormat="0" applyBorder="0" applyAlignment="0" applyProtection="0"/>
    <xf numFmtId="0" fontId="2" fillId="12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3" borderId="0" applyNumberFormat="0" applyBorder="0" applyAlignment="0" applyProtection="0"/>
    <xf numFmtId="0" fontId="33" fillId="8" borderId="0" applyNumberFormat="0" applyBorder="0" applyAlignment="0" applyProtection="0"/>
    <xf numFmtId="0" fontId="2" fillId="4" borderId="0" applyNumberFormat="0" applyBorder="0" applyAlignment="0" applyProtection="0"/>
    <xf numFmtId="0" fontId="34" fillId="8" borderId="0" applyNumberFormat="0" applyBorder="0" applyAlignment="0" applyProtection="0"/>
    <xf numFmtId="0" fontId="33" fillId="3" borderId="0" applyNumberFormat="0" applyBorder="0" applyAlignment="0" applyProtection="0"/>
    <xf numFmtId="0" fontId="2" fillId="11" borderId="0" applyNumberFormat="0" applyBorder="0" applyAlignment="0" applyProtection="0"/>
    <xf numFmtId="0" fontId="34" fillId="3" borderId="0" applyNumberFormat="0" applyBorder="0" applyAlignment="0" applyProtection="0"/>
    <xf numFmtId="0" fontId="33" fillId="15" borderId="0" applyNumberFormat="0" applyBorder="0" applyAlignment="0" applyProtection="0"/>
    <xf numFmtId="0" fontId="2" fillId="7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1" borderId="0" applyNumberFormat="0" applyBorder="0" applyAlignment="0" applyProtection="0"/>
    <xf numFmtId="0" fontId="36" fillId="16" borderId="0" applyNumberFormat="0" applyBorder="0" applyAlignment="0" applyProtection="0"/>
    <xf numFmtId="0" fontId="35" fillId="5" borderId="0" applyNumberFormat="0" applyBorder="0" applyAlignment="0" applyProtection="0"/>
    <xf numFmtId="0" fontId="11" fillId="17" borderId="0" applyNumberFormat="0" applyBorder="0" applyAlignment="0" applyProtection="0"/>
    <xf numFmtId="0" fontId="36" fillId="5" borderId="0" applyNumberFormat="0" applyBorder="0" applyAlignment="0" applyProtection="0"/>
    <xf numFmtId="0" fontId="35" fillId="13" borderId="0" applyNumberFormat="0" applyBorder="0" applyAlignment="0" applyProtection="0"/>
    <xf numFmtId="0" fontId="11" fillId="15" borderId="0" applyNumberFormat="0" applyBorder="0" applyAlignment="0" applyProtection="0"/>
    <xf numFmtId="0" fontId="36" fillId="13" borderId="0" applyNumberFormat="0" applyBorder="0" applyAlignment="0" applyProtection="0"/>
    <xf numFmtId="0" fontId="35" fillId="18" borderId="0" applyNumberFormat="0" applyBorder="0" applyAlignment="0" applyProtection="0"/>
    <xf numFmtId="0" fontId="11" fillId="4" borderId="0" applyNumberFormat="0" applyBorder="0" applyAlignment="0" applyProtection="0"/>
    <xf numFmtId="0" fontId="36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11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5" borderId="0" applyNumberFormat="0" applyBorder="0" applyAlignment="0" applyProtection="0"/>
    <xf numFmtId="0" fontId="36" fillId="20" borderId="0" applyNumberFormat="0" applyBorder="0" applyAlignment="0" applyProtection="0"/>
    <xf numFmtId="0" fontId="37" fillId="6" borderId="0" applyNumberFormat="0" applyBorder="0" applyAlignment="0" applyProtection="0"/>
    <xf numFmtId="0" fontId="3" fillId="11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21" borderId="1" applyNumberFormat="0" applyAlignment="0" applyProtection="0"/>
    <xf numFmtId="0" fontId="23" fillId="0" borderId="0">
      <alignment/>
      <protection/>
    </xf>
    <xf numFmtId="0" fontId="7" fillId="23" borderId="3" applyNumberFormat="0" applyAlignment="0" applyProtection="0"/>
    <xf numFmtId="0" fontId="44" fillId="24" borderId="4" applyNumberFormat="0" applyAlignment="0" applyProtection="0"/>
    <xf numFmtId="0" fontId="45" fillId="2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5" applyNumberFormat="0" applyFill="0" applyAlignment="0" applyProtection="0"/>
    <xf numFmtId="0" fontId="49" fillId="0" borderId="0">
      <alignment/>
      <protection locked="0"/>
    </xf>
    <xf numFmtId="0" fontId="23" fillId="0" borderId="7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1" fillId="26" borderId="0" applyNumberFormat="0" applyBorder="0" applyAlignment="0" applyProtection="0"/>
    <xf numFmtId="0" fontId="36" fillId="25" borderId="0" applyNumberFormat="0" applyBorder="0" applyAlignment="0" applyProtection="0"/>
    <xf numFmtId="0" fontId="35" fillId="27" borderId="0" applyNumberFormat="0" applyBorder="0" applyAlignment="0" applyProtection="0"/>
    <xf numFmtId="0" fontId="11" fillId="17" borderId="0" applyNumberFormat="0" applyBorder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11" fillId="15" borderId="0" applyNumberFormat="0" applyBorder="0" applyAlignment="0" applyProtection="0"/>
    <xf numFmtId="0" fontId="36" fillId="28" borderId="0" applyNumberFormat="0" applyBorder="0" applyAlignment="0" applyProtection="0"/>
    <xf numFmtId="0" fontId="35" fillId="18" borderId="0" applyNumberFormat="0" applyBorder="0" applyAlignment="0" applyProtection="0"/>
    <xf numFmtId="0" fontId="11" fillId="29" borderId="0" applyNumberFormat="0" applyBorder="0" applyAlignment="0" applyProtection="0"/>
    <xf numFmtId="0" fontId="36" fillId="18" borderId="0" applyNumberFormat="0" applyBorder="0" applyAlignment="0" applyProtection="0"/>
    <xf numFmtId="0" fontId="11" fillId="30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7" borderId="0" applyNumberFormat="0" applyBorder="0" applyAlignment="0" applyProtection="0"/>
    <xf numFmtId="0" fontId="11" fillId="27" borderId="0" applyNumberFormat="0" applyBorder="0" applyAlignment="0" applyProtection="0"/>
    <xf numFmtId="0" fontId="36" fillId="17" borderId="0" applyNumberFormat="0" applyBorder="0" applyAlignment="0" applyProtection="0"/>
    <xf numFmtId="0" fontId="53" fillId="9" borderId="1" applyNumberFormat="0" applyAlignment="0" applyProtection="0"/>
    <xf numFmtId="0" fontId="5" fillId="14" borderId="2" applyNumberFormat="0" applyAlignment="0" applyProtection="0"/>
    <xf numFmtId="0" fontId="54" fillId="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5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7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7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2" fontId="58" fillId="0" borderId="0" applyFill="0" applyBorder="0" applyAlignment="0" applyProtection="0"/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8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0" fontId="60" fillId="0" borderId="0" applyNumberFormat="0" applyFill="0" applyBorder="0" applyAlignment="0" applyProtection="0"/>
    <xf numFmtId="0" fontId="61" fillId="0" borderId="0">
      <alignment/>
      <protection locked="0"/>
    </xf>
    <xf numFmtId="0" fontId="62" fillId="0" borderId="0" applyNumberFormat="0" applyFill="0" applyBorder="0" applyAlignment="0" applyProtection="0"/>
    <xf numFmtId="0" fontId="61" fillId="0" borderId="0">
      <alignment/>
      <protection locked="0"/>
    </xf>
    <xf numFmtId="0" fontId="63" fillId="0" borderId="0" applyNumberFormat="0" applyFill="0" applyBorder="0">
      <alignment/>
      <protection locked="0"/>
    </xf>
    <xf numFmtId="0" fontId="63" fillId="0" borderId="0" applyNumberFormat="0" applyFill="0" applyBorder="0">
      <alignment/>
      <protection locked="0"/>
    </xf>
    <xf numFmtId="0" fontId="63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64" fillId="4" borderId="0" applyNumberFormat="0" applyBorder="0" applyAlignment="0" applyProtection="0"/>
    <xf numFmtId="0" fontId="4" fillId="8" borderId="0" applyNumberFormat="0" applyBorder="0" applyAlignment="0" applyProtection="0"/>
    <xf numFmtId="0" fontId="65" fillId="4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" fontId="5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6" fillId="0" borderId="0" applyFont="0" applyFill="0" applyBorder="0" applyAlignment="0" applyProtection="0"/>
    <xf numFmtId="179" fontId="66" fillId="0" borderId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59" fillId="0" borderId="0" applyFont="0" applyFill="0" applyBorder="0" applyAlignment="0" applyProtection="0"/>
    <xf numFmtId="0" fontId="67" fillId="14" borderId="0" applyNumberFormat="0" applyBorder="0" applyAlignment="0" applyProtection="0"/>
    <xf numFmtId="0" fontId="68" fillId="31" borderId="0" applyNumberFormat="0" applyBorder="0" applyAlignment="0" applyProtection="0"/>
    <xf numFmtId="0" fontId="69" fillId="1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33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33" fillId="32" borderId="10" applyNumberFormat="0" applyFont="0" applyAlignment="0" applyProtection="0"/>
    <xf numFmtId="0" fontId="33" fillId="32" borderId="10" applyNumberFormat="0" applyFont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72" fillId="21" borderId="11" applyNumberFormat="0" applyAlignment="0" applyProtection="0"/>
    <xf numFmtId="0" fontId="6" fillId="22" borderId="12" applyNumberFormat="0" applyAlignment="0" applyProtection="0"/>
    <xf numFmtId="0" fontId="73" fillId="21" borderId="11" applyNumberFormat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3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0" borderId="15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0" fillId="0" borderId="20" applyNumberFormat="0" applyFill="0" applyAlignment="0" applyProtection="0"/>
    <xf numFmtId="0" fontId="58" fillId="0" borderId="21" applyNumberFormat="0" applyFill="0" applyAlignment="0" applyProtection="0"/>
    <xf numFmtId="0" fontId="86" fillId="0" borderId="19" applyNumberFormat="0" applyFill="0" applyAlignment="0" applyProtection="0"/>
    <xf numFmtId="0" fontId="59" fillId="0" borderId="22" applyNumberFormat="0" applyFon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on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on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on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</cellStyleXfs>
  <cellXfs count="75">
    <xf numFmtId="0" fontId="0" fillId="0" borderId="0" xfId="0"/>
    <xf numFmtId="0" fontId="12" fillId="33" borderId="0" xfId="21" applyFill="1" applyAlignment="1" applyProtection="1">
      <alignment horizontal="left" vertical="center"/>
      <protection locked="0"/>
    </xf>
    <xf numFmtId="0" fontId="1" fillId="33" borderId="0" xfId="22" applyFill="1">
      <alignment/>
      <protection/>
    </xf>
    <xf numFmtId="0" fontId="13" fillId="33" borderId="0" xfId="22" applyFont="1" applyFill="1" applyBorder="1" applyAlignment="1">
      <alignment horizontal="centerContinuous" vertical="center" wrapText="1"/>
      <protection/>
    </xf>
    <xf numFmtId="0" fontId="14" fillId="33" borderId="0" xfId="22" applyFont="1" applyFill="1" applyBorder="1" applyAlignment="1">
      <alignment horizontal="centerContinuous" vertical="center" wrapText="1"/>
      <protection/>
    </xf>
    <xf numFmtId="0" fontId="16" fillId="33" borderId="0" xfId="22" applyFont="1" applyFill="1" applyBorder="1" applyAlignment="1">
      <alignment horizontal="centerContinuous" vertical="center" wrapText="1"/>
      <protection/>
    </xf>
    <xf numFmtId="164" fontId="17" fillId="33" borderId="0" xfId="23" applyNumberFormat="1" applyFont="1" applyFill="1" applyAlignment="1" applyProtection="1">
      <alignment horizontal="centerContinuous" vertical="center"/>
      <protection/>
    </xf>
    <xf numFmtId="165" fontId="14" fillId="33" borderId="0" xfId="22" applyNumberFormat="1" applyFont="1" applyFill="1" applyBorder="1" applyAlignment="1">
      <alignment horizontal="centerContinuous" vertical="center"/>
      <protection/>
    </xf>
    <xf numFmtId="166" fontId="18" fillId="33" borderId="0" xfId="24" applyNumberFormat="1" applyFont="1" applyFill="1" applyBorder="1">
      <alignment/>
      <protection/>
    </xf>
    <xf numFmtId="0" fontId="14" fillId="33" borderId="0" xfId="22" applyFont="1" applyFill="1" applyBorder="1">
      <alignment/>
      <protection/>
    </xf>
    <xf numFmtId="0" fontId="19" fillId="33" borderId="0" xfId="22" applyFont="1" applyFill="1" applyBorder="1">
      <alignment/>
      <protection/>
    </xf>
    <xf numFmtId="0" fontId="1" fillId="33" borderId="0" xfId="22" applyFill="1" applyBorder="1">
      <alignment/>
      <protection/>
    </xf>
    <xf numFmtId="0" fontId="20" fillId="33" borderId="0" xfId="0" applyFont="1" applyFill="1" applyBorder="1"/>
    <xf numFmtId="0" fontId="21" fillId="33" borderId="23" xfId="22" applyFont="1" applyFill="1" applyBorder="1" applyAlignment="1">
      <alignment horizontal="center" vertical="center"/>
      <protection/>
    </xf>
    <xf numFmtId="0" fontId="14" fillId="33" borderId="24" xfId="22" applyFont="1" applyFill="1" applyBorder="1" applyAlignment="1">
      <alignment horizontal="center" vertical="center" wrapText="1"/>
      <protection/>
    </xf>
    <xf numFmtId="0" fontId="14" fillId="33" borderId="23" xfId="22" applyFont="1" applyFill="1" applyBorder="1" applyAlignment="1">
      <alignment horizontal="center" vertical="center" wrapText="1"/>
      <protection/>
    </xf>
    <xf numFmtId="0" fontId="22" fillId="33" borderId="0" xfId="22" applyFont="1" applyFill="1" applyBorder="1">
      <alignment/>
      <protection/>
    </xf>
    <xf numFmtId="0" fontId="14" fillId="33" borderId="25" xfId="25" applyFont="1" applyFill="1" applyBorder="1" applyAlignment="1">
      <alignment horizontal="left" vertical="center"/>
      <protection/>
    </xf>
    <xf numFmtId="0" fontId="19" fillId="33" borderId="26" xfId="22" applyFont="1" applyFill="1" applyBorder="1" applyAlignment="1">
      <alignment horizontal="center" vertical="center" wrapText="1"/>
      <protection/>
    </xf>
    <xf numFmtId="2" fontId="19" fillId="33" borderId="26" xfId="22" applyNumberFormat="1" applyFont="1" applyFill="1" applyBorder="1" applyAlignment="1">
      <alignment horizontal="center" vertical="center" wrapText="1"/>
      <protection/>
    </xf>
    <xf numFmtId="2" fontId="19" fillId="33" borderId="26" xfId="25" applyNumberFormat="1" applyFont="1" applyFill="1" applyBorder="1" applyAlignment="1">
      <alignment horizontal="center" vertical="center"/>
      <protection/>
    </xf>
    <xf numFmtId="2" fontId="19" fillId="33" borderId="25" xfId="25" applyNumberFormat="1" applyFont="1" applyFill="1" applyBorder="1" applyAlignment="1">
      <alignment horizontal="center" vertical="center"/>
      <protection/>
    </xf>
    <xf numFmtId="0" fontId="14" fillId="33" borderId="27" xfId="25" applyFont="1" applyFill="1" applyBorder="1" applyAlignment="1">
      <alignment horizontal="left" vertical="center"/>
      <protection/>
    </xf>
    <xf numFmtId="2" fontId="19" fillId="33" borderId="28" xfId="25" applyNumberFormat="1" applyFont="1" applyFill="1" applyBorder="1" applyAlignment="1">
      <alignment horizontal="center" vertical="center"/>
      <protection/>
    </xf>
    <xf numFmtId="2" fontId="19" fillId="33" borderId="27" xfId="25" applyNumberFormat="1" applyFont="1" applyFill="1" applyBorder="1" applyAlignment="1">
      <alignment horizontal="center" vertical="center"/>
      <protection/>
    </xf>
    <xf numFmtId="2" fontId="14" fillId="33" borderId="26" xfId="25" applyNumberFormat="1" applyFont="1" applyFill="1" applyBorder="1" applyAlignment="1">
      <alignment horizontal="center" vertical="center"/>
      <protection/>
    </xf>
    <xf numFmtId="2" fontId="14" fillId="33" borderId="29" xfId="25" applyNumberFormat="1" applyFont="1" applyFill="1" applyBorder="1" applyAlignment="1">
      <alignment horizontal="center" vertical="center"/>
      <protection/>
    </xf>
    <xf numFmtId="0" fontId="14" fillId="33" borderId="30" xfId="25" applyFont="1" applyFill="1" applyBorder="1" applyAlignment="1">
      <alignment horizontal="left" vertical="center"/>
      <protection/>
    </xf>
    <xf numFmtId="2" fontId="14" fillId="33" borderId="31" xfId="25" applyNumberFormat="1" applyFont="1" applyFill="1" applyBorder="1" applyAlignment="1">
      <alignment horizontal="center" vertical="center"/>
      <protection/>
    </xf>
    <xf numFmtId="0" fontId="14" fillId="33" borderId="0" xfId="25" applyFont="1" applyFill="1" applyBorder="1" applyAlignment="1">
      <alignment horizontal="left" vertical="center"/>
      <protection/>
    </xf>
    <xf numFmtId="2" fontId="14" fillId="33" borderId="0" xfId="25" applyNumberFormat="1" applyFont="1" applyFill="1" applyBorder="1" applyAlignment="1">
      <alignment horizontal="center" vertical="center"/>
      <protection/>
    </xf>
    <xf numFmtId="0" fontId="26" fillId="33" borderId="0" xfId="25" applyFont="1" applyFill="1" applyBorder="1" applyAlignment="1">
      <alignment horizontal="left"/>
      <protection/>
    </xf>
    <xf numFmtId="2" fontId="27" fillId="33" borderId="26" xfId="25" applyNumberFormat="1" applyFont="1" applyFill="1" applyBorder="1" applyAlignment="1">
      <alignment horizontal="center"/>
      <protection/>
    </xf>
    <xf numFmtId="2" fontId="27" fillId="33" borderId="0" xfId="25" applyNumberFormat="1" applyFont="1" applyFill="1" applyBorder="1" applyAlignment="1">
      <alignment horizontal="center"/>
      <protection/>
    </xf>
    <xf numFmtId="2" fontId="26" fillId="33" borderId="0" xfId="25" applyNumberFormat="1" applyFont="1" applyFill="1" applyBorder="1" applyAlignment="1">
      <alignment horizontal="left"/>
      <protection/>
    </xf>
    <xf numFmtId="0" fontId="19" fillId="33" borderId="32" xfId="22" applyFont="1" applyFill="1" applyBorder="1">
      <alignment/>
      <protection/>
    </xf>
    <xf numFmtId="0" fontId="14" fillId="33" borderId="33" xfId="22" applyFont="1" applyFill="1" applyBorder="1" applyAlignment="1">
      <alignment horizontal="center" vertical="center" wrapText="1"/>
      <protection/>
    </xf>
    <xf numFmtId="0" fontId="14" fillId="33" borderId="34" xfId="22" applyFont="1" applyFill="1" applyBorder="1" applyAlignment="1">
      <alignment horizontal="center" vertical="center" wrapText="1"/>
      <protection/>
    </xf>
    <xf numFmtId="0" fontId="14" fillId="33" borderId="31" xfId="25" applyFont="1" applyFill="1" applyBorder="1" applyAlignment="1">
      <alignment horizontal="left" vertical="center"/>
      <protection/>
    </xf>
    <xf numFmtId="0" fontId="26" fillId="33" borderId="0" xfId="25" applyFont="1" applyFill="1" applyBorder="1" applyAlignment="1">
      <alignment horizontal="left" vertical="center"/>
      <protection/>
    </xf>
    <xf numFmtId="2" fontId="27" fillId="33" borderId="26" xfId="25" applyNumberFormat="1" applyFont="1" applyFill="1" applyBorder="1" applyAlignment="1">
      <alignment horizontal="center" vertical="center"/>
      <protection/>
    </xf>
    <xf numFmtId="2" fontId="27" fillId="33" borderId="0" xfId="25" applyNumberFormat="1" applyFont="1" applyFill="1" applyBorder="1" applyAlignment="1">
      <alignment horizontal="center" vertical="center"/>
      <protection/>
    </xf>
    <xf numFmtId="0" fontId="24" fillId="33" borderId="0" xfId="22" applyFont="1" applyFill="1">
      <alignment/>
      <protection/>
    </xf>
    <xf numFmtId="0" fontId="24" fillId="33" borderId="0" xfId="22" applyFont="1" applyFill="1" applyBorder="1">
      <alignment/>
      <protection/>
    </xf>
    <xf numFmtId="0" fontId="12" fillId="33" borderId="0" xfId="21" applyFill="1" applyBorder="1" applyAlignment="1" applyProtection="1">
      <alignment/>
      <protection/>
    </xf>
    <xf numFmtId="0" fontId="15" fillId="33" borderId="0" xfId="21" applyFont="1" applyFill="1" applyBorder="1" applyAlignment="1" applyProtection="1">
      <alignment horizontal="left" vertical="center"/>
      <protection locked="0"/>
    </xf>
    <xf numFmtId="0" fontId="24" fillId="33" borderId="0" xfId="22" applyFont="1" applyFill="1" applyBorder="1" applyAlignment="1">
      <alignment horizontal="center"/>
      <protection/>
    </xf>
    <xf numFmtId="167" fontId="25" fillId="33" borderId="0" xfId="0" applyNumberFormat="1" applyFont="1" applyFill="1" applyBorder="1" applyAlignment="1">
      <alignment horizontal="center"/>
    </xf>
    <xf numFmtId="2" fontId="24" fillId="33" borderId="0" xfId="22" applyNumberFormat="1" applyFont="1" applyFill="1" applyBorder="1">
      <alignment/>
      <protection/>
    </xf>
    <xf numFmtId="2" fontId="24" fillId="33" borderId="0" xfId="22" applyNumberFormat="1" applyFont="1" applyFill="1" applyBorder="1" applyAlignment="1">
      <alignment horizontal="center"/>
      <protection/>
    </xf>
    <xf numFmtId="0" fontId="24" fillId="33" borderId="0" xfId="22" applyFont="1" applyFill="1" applyBorder="1" applyAlignment="1">
      <alignment horizontal="center" vertical="top"/>
      <protection/>
    </xf>
    <xf numFmtId="0" fontId="1" fillId="33" borderId="0" xfId="22" applyFill="1" applyBorder="1" applyAlignment="1">
      <alignment horizontal="center"/>
      <protection/>
    </xf>
    <xf numFmtId="10" fontId="1" fillId="33" borderId="0" xfId="22" applyNumberFormat="1" applyFill="1" applyBorder="1" applyAlignment="1">
      <alignment horizontal="center"/>
      <protection/>
    </xf>
    <xf numFmtId="167" fontId="1" fillId="33" borderId="0" xfId="2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center"/>
    </xf>
    <xf numFmtId="0" fontId="0" fillId="33" borderId="0" xfId="0" applyFont="1" applyFill="1" applyBorder="1"/>
    <xf numFmtId="17" fontId="28" fillId="33" borderId="0" xfId="22" applyNumberFormat="1" applyFont="1" applyFill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right" vertical="center" wrapText="1"/>
    </xf>
    <xf numFmtId="10" fontId="25" fillId="33" borderId="0" xfId="0" applyNumberFormat="1" applyFont="1" applyFill="1" applyBorder="1" applyAlignment="1">
      <alignment horizontal="right" vertical="center" wrapText="1"/>
    </xf>
    <xf numFmtId="4" fontId="25" fillId="33" borderId="0" xfId="0" applyNumberFormat="1" applyFont="1" applyFill="1" applyBorder="1" applyAlignment="1">
      <alignment horizontal="right" vertical="center" wrapText="1"/>
    </xf>
    <xf numFmtId="0" fontId="24" fillId="33" borderId="0" xfId="22" applyFont="1" applyFill="1" applyBorder="1" applyAlignment="1">
      <alignment horizontal="center" wrapText="1"/>
      <protection/>
    </xf>
    <xf numFmtId="0" fontId="30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14" fillId="33" borderId="35" xfId="22" applyFont="1" applyFill="1" applyBorder="1" applyAlignment="1">
      <alignment horizontal="center" vertical="center"/>
      <protection/>
    </xf>
    <xf numFmtId="0" fontId="14" fillId="33" borderId="36" xfId="22" applyFont="1" applyFill="1" applyBorder="1" applyAlignment="1">
      <alignment horizontal="center" vertical="center"/>
      <protection/>
    </xf>
    <xf numFmtId="0" fontId="14" fillId="33" borderId="37" xfId="22" applyFont="1" applyFill="1" applyBorder="1" applyAlignment="1">
      <alignment horizontal="center" vertical="center"/>
      <protection/>
    </xf>
    <xf numFmtId="0" fontId="14" fillId="33" borderId="38" xfId="22" applyFont="1" applyFill="1" applyBorder="1" applyAlignment="1">
      <alignment horizontal="center" vertical="center"/>
      <protection/>
    </xf>
    <xf numFmtId="0" fontId="14" fillId="33" borderId="35" xfId="22" applyFont="1" applyFill="1" applyBorder="1" applyAlignment="1">
      <alignment horizontal="center" vertical="center" wrapText="1"/>
      <protection/>
    </xf>
    <xf numFmtId="0" fontId="14" fillId="33" borderId="36" xfId="22" applyFont="1" applyFill="1" applyBorder="1" applyAlignment="1">
      <alignment horizontal="center" vertical="center" wrapText="1"/>
      <protection/>
    </xf>
    <xf numFmtId="0" fontId="24" fillId="33" borderId="0" xfId="22" applyFont="1" applyFill="1" applyBorder="1" applyAlignment="1">
      <alignment horizontal="center"/>
      <protection/>
    </xf>
  </cellXfs>
  <cellStyles count="5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Normal_comisvsaporte_UCT" xfId="22"/>
    <cellStyle name="Normal_Libro4" xfId="23"/>
    <cellStyle name="Normal_Rentabilidad ajustada por riesgo (febrero 2007) web exceso cero" xfId="24"/>
    <cellStyle name="Normal_PAG_25" xfId="25"/>
    <cellStyle name="20% - Énfasis1 2" xfId="26"/>
    <cellStyle name="20% - Énfasis1 3" xfId="27"/>
    <cellStyle name="20% - Énfasis1 4" xfId="28"/>
    <cellStyle name="20% - Énfasis2 2" xfId="29"/>
    <cellStyle name="20% - Énfasis2 3" xfId="30"/>
    <cellStyle name="20% - Énfasis2 4" xfId="31"/>
    <cellStyle name="20% - Énfasis3 2" xfId="32"/>
    <cellStyle name="20% - Énfasis3 3" xfId="33"/>
    <cellStyle name="20% - Énfasis3 4" xfId="34"/>
    <cellStyle name="20% - Énfasis4 2" xfId="35"/>
    <cellStyle name="20% - Énfasis4 3" xfId="36"/>
    <cellStyle name="20% - Énfasis4 4" xfId="37"/>
    <cellStyle name="20% - Énfasis5 2" xfId="38"/>
    <cellStyle name="20% - Énfasis5 3" xfId="39"/>
    <cellStyle name="20% - Énfasis5 4" xfId="40"/>
    <cellStyle name="20% - Énfasis6 2" xfId="41"/>
    <cellStyle name="20% - Énfasis6 3" xfId="42"/>
    <cellStyle name="20% - Énfasis6 4" xfId="43"/>
    <cellStyle name="40% - Énfasis1 2" xfId="44"/>
    <cellStyle name="40% - Énfasis1 3" xfId="45"/>
    <cellStyle name="40% - Énfasis1 4" xfId="46"/>
    <cellStyle name="40% - Énfasis2 2" xfId="47"/>
    <cellStyle name="40% - Énfasis2 3" xfId="48"/>
    <cellStyle name="40% - Énfasis2 4" xfId="49"/>
    <cellStyle name="40% - Énfasis3 2" xfId="50"/>
    <cellStyle name="40% - Énfasis3 3" xfId="51"/>
    <cellStyle name="40% - Énfasis3 4" xfId="52"/>
    <cellStyle name="40% - Énfasis4 2" xfId="53"/>
    <cellStyle name="40% - Énfasis4 3" xfId="54"/>
    <cellStyle name="40% - Énfasis4 4" xfId="55"/>
    <cellStyle name="40% - Énfasis5 2" xfId="56"/>
    <cellStyle name="40% - Énfasis5 3" xfId="57"/>
    <cellStyle name="40% - Énfasis5 4" xfId="58"/>
    <cellStyle name="40% - Énfasis6 2" xfId="59"/>
    <cellStyle name="40% - Énfasis6 3" xfId="60"/>
    <cellStyle name="40% - Énfasis6 4" xfId="61"/>
    <cellStyle name="60% - Énfasis1 2" xfId="62"/>
    <cellStyle name="60% - Énfasis1 3" xfId="63"/>
    <cellStyle name="60% - Énfasis1 4" xfId="64"/>
    <cellStyle name="60% - Énfasis2 2" xfId="65"/>
    <cellStyle name="60% - Énfasis2 3" xfId="66"/>
    <cellStyle name="60% - Énfasis2 4" xfId="67"/>
    <cellStyle name="60% - Énfasis3 2" xfId="68"/>
    <cellStyle name="60% - Énfasis3 3" xfId="69"/>
    <cellStyle name="60% - Énfasis3 4" xfId="70"/>
    <cellStyle name="60% - Énfasis4 2" xfId="71"/>
    <cellStyle name="60% - Énfasis4 3" xfId="72"/>
    <cellStyle name="60% - Énfasis4 4" xfId="73"/>
    <cellStyle name="60% - Énfasis5 2" xfId="74"/>
    <cellStyle name="60% - Énfasis5 3" xfId="75"/>
    <cellStyle name="60% - Énfasis5 4" xfId="76"/>
    <cellStyle name="60% - Énfasis6 2" xfId="77"/>
    <cellStyle name="60% - Énfasis6 3" xfId="78"/>
    <cellStyle name="60% - Énfasis6 4" xfId="79"/>
    <cellStyle name="Buena 2" xfId="80"/>
    <cellStyle name="Buena 3" xfId="81"/>
    <cellStyle name="Buena 4" xfId="82"/>
    <cellStyle name="Cabecera 1" xfId="83"/>
    <cellStyle name="Cabecera 1 2" xfId="84"/>
    <cellStyle name="Cabecera 1 2 2" xfId="85"/>
    <cellStyle name="Cabecera 1 3" xfId="86"/>
    <cellStyle name="Cabecera 1 3 2" xfId="87"/>
    <cellStyle name="Cabecera 1_Bol_122007" xfId="88"/>
    <cellStyle name="Cabecera 2" xfId="89"/>
    <cellStyle name="Cabecera 2 2" xfId="90"/>
    <cellStyle name="Cabecera 2 2 2" xfId="91"/>
    <cellStyle name="Cabecera 2 3" xfId="92"/>
    <cellStyle name="Cabecera 2 3 2" xfId="93"/>
    <cellStyle name="Cabecera 2_Bol_122007" xfId="94"/>
    <cellStyle name="Cálculo 2" xfId="95"/>
    <cellStyle name="Cálculo 3" xfId="96"/>
    <cellStyle name="Cálculo 4" xfId="97"/>
    <cellStyle name="Cambiar to&amp;do" xfId="98"/>
    <cellStyle name="Celda de comprobación 2" xfId="99"/>
    <cellStyle name="Celda de comprobación 3" xfId="100"/>
    <cellStyle name="Celda de comprobación 4" xfId="101"/>
    <cellStyle name="Celda vinculada 2" xfId="102"/>
    <cellStyle name="Celda vinculada 3" xfId="103"/>
    <cellStyle name="Celda vinculada 4" xfId="104"/>
    <cellStyle name="Date" xfId="105"/>
    <cellStyle name="Diseño" xfId="106"/>
    <cellStyle name="Encabezado 4 2" xfId="107"/>
    <cellStyle name="Encabezado 4 3" xfId="108"/>
    <cellStyle name="Encabezado 4 4" xfId="109"/>
    <cellStyle name="Énfasis1 2" xfId="110"/>
    <cellStyle name="Énfasis1 3" xfId="111"/>
    <cellStyle name="Énfasis1 4" xfId="112"/>
    <cellStyle name="Énfasis2 2" xfId="113"/>
    <cellStyle name="Énfasis2 3" xfId="114"/>
    <cellStyle name="Énfasis2 4" xfId="115"/>
    <cellStyle name="Énfasis3 2" xfId="116"/>
    <cellStyle name="Énfasis3 3" xfId="117"/>
    <cellStyle name="Énfasis3 4" xfId="118"/>
    <cellStyle name="Énfasis4 2" xfId="119"/>
    <cellStyle name="Énfasis4 3" xfId="120"/>
    <cellStyle name="Énfasis4 4" xfId="121"/>
    <cellStyle name="Énfasis5 2" xfId="122"/>
    <cellStyle name="Énfasis5 3" xfId="123"/>
    <cellStyle name="Énfasis5 4" xfId="124"/>
    <cellStyle name="Énfasis6 2" xfId="125"/>
    <cellStyle name="Énfasis6 3" xfId="126"/>
    <cellStyle name="Énfasis6 4" xfId="127"/>
    <cellStyle name="Entrada 2" xfId="128"/>
    <cellStyle name="Entrada 3" xfId="129"/>
    <cellStyle name="Entrada 4" xfId="130"/>
    <cellStyle name="Euro" xfId="131"/>
    <cellStyle name="Euro 2" xfId="132"/>
    <cellStyle name="Euro 2 2" xfId="133"/>
    <cellStyle name="Euro 3" xfId="134"/>
    <cellStyle name="Euro 4" xfId="135"/>
    <cellStyle name="Euro 5" xfId="136"/>
    <cellStyle name="Euro 6" xfId="137"/>
    <cellStyle name="Euro 7" xfId="138"/>
    <cellStyle name="Euro 8" xfId="139"/>
    <cellStyle name="Euro 9" xfId="140"/>
    <cellStyle name="Euro_Compendio 2008 V" xfId="141"/>
    <cellStyle name="F2" xfId="142"/>
    <cellStyle name="F2 2" xfId="143"/>
    <cellStyle name="F2 2 2" xfId="144"/>
    <cellStyle name="F3" xfId="145"/>
    <cellStyle name="F3 2" xfId="146"/>
    <cellStyle name="F3 2 2" xfId="147"/>
    <cellStyle name="F4" xfId="148"/>
    <cellStyle name="F4 2" xfId="149"/>
    <cellStyle name="F4 2 2" xfId="150"/>
    <cellStyle name="F5" xfId="151"/>
    <cellStyle name="F5 2" xfId="152"/>
    <cellStyle name="F5 2 2" xfId="153"/>
    <cellStyle name="F6" xfId="154"/>
    <cellStyle name="F6 2" xfId="155"/>
    <cellStyle name="F6 2 2" xfId="156"/>
    <cellStyle name="F7" xfId="157"/>
    <cellStyle name="F7 2" xfId="158"/>
    <cellStyle name="F7 2 2" xfId="159"/>
    <cellStyle name="F8" xfId="160"/>
    <cellStyle name="F8 2" xfId="161"/>
    <cellStyle name="F8 2 2" xfId="162"/>
    <cellStyle name="Fecha" xfId="163"/>
    <cellStyle name="Fecha 2" xfId="164"/>
    <cellStyle name="Fecha 3" xfId="165"/>
    <cellStyle name="Fecha_Bol_122007" xfId="166"/>
    <cellStyle name="Fechas" xfId="167"/>
    <cellStyle name="Fechas 10" xfId="168"/>
    <cellStyle name="Fechas 2" xfId="169"/>
    <cellStyle name="Fechas 3" xfId="170"/>
    <cellStyle name="Fechas 4" xfId="171"/>
    <cellStyle name="Fechas 5" xfId="172"/>
    <cellStyle name="Fechas 6" xfId="173"/>
    <cellStyle name="Fechas 7" xfId="174"/>
    <cellStyle name="Fechas 8" xfId="175"/>
    <cellStyle name="Fechas 9" xfId="176"/>
    <cellStyle name="Fechas_Aportes Voluntarios - Julio 2010" xfId="177"/>
    <cellStyle name="Fijo" xfId="178"/>
    <cellStyle name="Fijo 2" xfId="179"/>
    <cellStyle name="Fijo 3" xfId="180"/>
    <cellStyle name="Fijo_Bol_122007" xfId="181"/>
    <cellStyle name="Fixed" xfId="182"/>
    <cellStyle name="Fixed 2" xfId="183"/>
    <cellStyle name="Fixed 2 2" xfId="184"/>
    <cellStyle name="Fixed 3" xfId="185"/>
    <cellStyle name="Fixed 4" xfId="186"/>
    <cellStyle name="Fixed 5" xfId="187"/>
    <cellStyle name="Fixed_CA-Infraes" xfId="188"/>
    <cellStyle name="HEADING1" xfId="189"/>
    <cellStyle name="Heading1 2" xfId="190"/>
    <cellStyle name="HEADING2" xfId="191"/>
    <cellStyle name="Heading2 2" xfId="192"/>
    <cellStyle name="Hipervínculo 2" xfId="193"/>
    <cellStyle name="Hipervínculo 2 2" xfId="194"/>
    <cellStyle name="Hipervínculo 3" xfId="195"/>
    <cellStyle name="Hipervínculo 4" xfId="196"/>
    <cellStyle name="Hipervínculo 5" xfId="197"/>
    <cellStyle name="Incorrecto 2" xfId="198"/>
    <cellStyle name="Incorrecto 3" xfId="199"/>
    <cellStyle name="Incorrecto 4" xfId="200"/>
    <cellStyle name="Millares [0] 2" xfId="201"/>
    <cellStyle name="Millares [0] 3" xfId="202"/>
    <cellStyle name="Millares [0] 4" xfId="203"/>
    <cellStyle name="Millares [0] 5" xfId="204"/>
    <cellStyle name="Millares [0] 6" xfId="205"/>
    <cellStyle name="Millares [0] 7" xfId="206"/>
    <cellStyle name="Millares [0] 8" xfId="207"/>
    <cellStyle name="Millares 10" xfId="208"/>
    <cellStyle name="Millares 11" xfId="209"/>
    <cellStyle name="Millares 12" xfId="210"/>
    <cellStyle name="Millares 12 2" xfId="211"/>
    <cellStyle name="Millares 13" xfId="212"/>
    <cellStyle name="Millares 14" xfId="213"/>
    <cellStyle name="Millares 14 2" xfId="214"/>
    <cellStyle name="Millares 15" xfId="215"/>
    <cellStyle name="Millares 16" xfId="216"/>
    <cellStyle name="Millares 16 2" xfId="217"/>
    <cellStyle name="Millares 17" xfId="218"/>
    <cellStyle name="Millares 18" xfId="219"/>
    <cellStyle name="Millares 19" xfId="220"/>
    <cellStyle name="Millares 2" xfId="221"/>
    <cellStyle name="Millares 2 10" xfId="222"/>
    <cellStyle name="Millares 2 11" xfId="223"/>
    <cellStyle name="Millares 2 11 2" xfId="224"/>
    <cellStyle name="Millares 2 12" xfId="225"/>
    <cellStyle name="Millares 2 2" xfId="226"/>
    <cellStyle name="Millares 2 2 2" xfId="227"/>
    <cellStyle name="Millares 2 2 2 2" xfId="228"/>
    <cellStyle name="Millares 2 2 2 3" xfId="229"/>
    <cellStyle name="Millares 2 2 3" xfId="230"/>
    <cellStyle name="Millares 2 2 4" xfId="231"/>
    <cellStyle name="Millares 2 2 4 2" xfId="232"/>
    <cellStyle name="Millares 2 2 4 2 2" xfId="233"/>
    <cellStyle name="Millares 2 2 4 3" xfId="234"/>
    <cellStyle name="Millares 2 2 4_Hoja1" xfId="235"/>
    <cellStyle name="Millares 2 2 5" xfId="236"/>
    <cellStyle name="Millares 2 2 6" xfId="237"/>
    <cellStyle name="Millares 2 2 7" xfId="238"/>
    <cellStyle name="Millares 2 2 8" xfId="239"/>
    <cellStyle name="Millares 2 2_03" xfId="240"/>
    <cellStyle name="Millares 2 3" xfId="241"/>
    <cellStyle name="Millares 2 3 10" xfId="242"/>
    <cellStyle name="Millares 2 3 11" xfId="243"/>
    <cellStyle name="Millares 2 3 2" xfId="244"/>
    <cellStyle name="Millares 2 3 2 2" xfId="245"/>
    <cellStyle name="Millares 2 3 2 2 2" xfId="246"/>
    <cellStyle name="Millares 2 3 2 2 3" xfId="247"/>
    <cellStyle name="Millares 2 3 2 3" xfId="248"/>
    <cellStyle name="Millares 2 3 2 4" xfId="249"/>
    <cellStyle name="Millares 2 3 2_Hoja1" xfId="250"/>
    <cellStyle name="Millares 2 3 3" xfId="251"/>
    <cellStyle name="Millares 2 3 3 2" xfId="252"/>
    <cellStyle name="Millares 2 3 4" xfId="253"/>
    <cellStyle name="Millares 2 3 5" xfId="254"/>
    <cellStyle name="Millares 2 3 6" xfId="255"/>
    <cellStyle name="Millares 2 3 6 2" xfId="256"/>
    <cellStyle name="Millares 2 3 7" xfId="257"/>
    <cellStyle name="Millares 2 3 7 2" xfId="258"/>
    <cellStyle name="Millares 2 3 8" xfId="259"/>
    <cellStyle name="Millares 2 3 8 2" xfId="260"/>
    <cellStyle name="Millares 2 3 9" xfId="261"/>
    <cellStyle name="Millares 2 3_BG Fondos" xfId="262"/>
    <cellStyle name="Millares 2 4" xfId="263"/>
    <cellStyle name="Millares 2 4 2" xfId="264"/>
    <cellStyle name="Millares 2 4 2 2" xfId="265"/>
    <cellStyle name="Millares 2 4 3" xfId="266"/>
    <cellStyle name="Millares 2 4_Hoja1" xfId="267"/>
    <cellStyle name="Millares 2 5" xfId="268"/>
    <cellStyle name="Millares 2 5 2" xfId="269"/>
    <cellStyle name="Millares 2 5 3" xfId="270"/>
    <cellStyle name="Millares 2 6" xfId="271"/>
    <cellStyle name="Millares 2 7" xfId="272"/>
    <cellStyle name="Millares 2 8" xfId="273"/>
    <cellStyle name="Millares 2 9" xfId="274"/>
    <cellStyle name="Millares 2_Bol_0411(corregido emisor inst)" xfId="275"/>
    <cellStyle name="Millares 20" xfId="276"/>
    <cellStyle name="Millares 21" xfId="277"/>
    <cellStyle name="Millares 21 2" xfId="278"/>
    <cellStyle name="Millares 22" xfId="279"/>
    <cellStyle name="Millares 23" xfId="280"/>
    <cellStyle name="Millares 24" xfId="281"/>
    <cellStyle name="Millares 25" xfId="282"/>
    <cellStyle name="Millares 26" xfId="283"/>
    <cellStyle name="Millares 27" xfId="284"/>
    <cellStyle name="Millares 28" xfId="285"/>
    <cellStyle name="Millares 29" xfId="286"/>
    <cellStyle name="Millares 3" xfId="287"/>
    <cellStyle name="Millares 3 10" xfId="288"/>
    <cellStyle name="Millares 3 2" xfId="289"/>
    <cellStyle name="Millares 3 2 2" xfId="290"/>
    <cellStyle name="Millares 3 2 2 2" xfId="291"/>
    <cellStyle name="Millares 3 2 2 3" xfId="292"/>
    <cellStyle name="Millares 3 2 3" xfId="293"/>
    <cellStyle name="Millares 3 2 4" xfId="294"/>
    <cellStyle name="Millares 3 2_Hoja1" xfId="295"/>
    <cellStyle name="Millares 3 3" xfId="296"/>
    <cellStyle name="Millares 3 4" xfId="297"/>
    <cellStyle name="Millares 3 5" xfId="298"/>
    <cellStyle name="Millares 3 6" xfId="299"/>
    <cellStyle name="Millares 3 7" xfId="300"/>
    <cellStyle name="Millares 3 8" xfId="301"/>
    <cellStyle name="Millares 3 9" xfId="302"/>
    <cellStyle name="Millares 3_Comisiones y Primas" xfId="303"/>
    <cellStyle name="Millares 30" xfId="304"/>
    <cellStyle name="Millares 31" xfId="305"/>
    <cellStyle name="Millares 32" xfId="306"/>
    <cellStyle name="Millares 33" xfId="307"/>
    <cellStyle name="Millares 34" xfId="308"/>
    <cellStyle name="Millares 35" xfId="309"/>
    <cellStyle name="Millares 36" xfId="310"/>
    <cellStyle name="Millares 37" xfId="311"/>
    <cellStyle name="Millares 38" xfId="312"/>
    <cellStyle name="Millares 39" xfId="313"/>
    <cellStyle name="Millares 4" xfId="314"/>
    <cellStyle name="Millares 4 10" xfId="315"/>
    <cellStyle name="Millares 4 2" xfId="316"/>
    <cellStyle name="Millares 4 2 2" xfId="317"/>
    <cellStyle name="Millares 4 2 2 2" xfId="318"/>
    <cellStyle name="Millares 4 2 2 3" xfId="319"/>
    <cellStyle name="Millares 4 2 3" xfId="320"/>
    <cellStyle name="Millares 4 2 4" xfId="321"/>
    <cellStyle name="Millares 4 2_Hoja1" xfId="322"/>
    <cellStyle name="Millares 4 3" xfId="323"/>
    <cellStyle name="Millares 4 4" xfId="324"/>
    <cellStyle name="Millares 4 5" xfId="325"/>
    <cellStyle name="Millares 4 6" xfId="326"/>
    <cellStyle name="Millares 4 7" xfId="327"/>
    <cellStyle name="Millares 4 8" xfId="328"/>
    <cellStyle name="Millares 4 9" xfId="329"/>
    <cellStyle name="Millares 40" xfId="330"/>
    <cellStyle name="Millares 41" xfId="331"/>
    <cellStyle name="Millares 5" xfId="332"/>
    <cellStyle name="Millares 5 2" xfId="333"/>
    <cellStyle name="Millares 5 2 2" xfId="334"/>
    <cellStyle name="Millares 5 2 2 2" xfId="335"/>
    <cellStyle name="Millares 5 2 2 3" xfId="336"/>
    <cellStyle name="Millares 5 2 3" xfId="337"/>
    <cellStyle name="Millares 5 2 4" xfId="338"/>
    <cellStyle name="Millares 5 2_Hoja1" xfId="339"/>
    <cellStyle name="Millares 5 3" xfId="340"/>
    <cellStyle name="Millares 5 3 2" xfId="341"/>
    <cellStyle name="Millares 5 3 3" xfId="342"/>
    <cellStyle name="Millares 5 4" xfId="343"/>
    <cellStyle name="Millares 5 5" xfId="344"/>
    <cellStyle name="Millares 5_Bol_0411(corregido emisor inst)" xfId="345"/>
    <cellStyle name="Millares 6" xfId="346"/>
    <cellStyle name="Millares 6 2" xfId="347"/>
    <cellStyle name="Millares 6 2 2" xfId="348"/>
    <cellStyle name="Millares 6 3" xfId="349"/>
    <cellStyle name="Millares 6 4" xfId="350"/>
    <cellStyle name="Millares 7" xfId="351"/>
    <cellStyle name="Millares 7 2" xfId="352"/>
    <cellStyle name="Millares 7 3" xfId="353"/>
    <cellStyle name="Millares 8" xfId="354"/>
    <cellStyle name="Millares 9" xfId="355"/>
    <cellStyle name="Millares Sangría" xfId="356"/>
    <cellStyle name="Millares Sangría 1" xfId="357"/>
    <cellStyle name="Moneda 2" xfId="358"/>
    <cellStyle name="Moneda 2 2" xfId="359"/>
    <cellStyle name="Moneda 2 2 2" xfId="360"/>
    <cellStyle name="Moneda 2 3" xfId="361"/>
    <cellStyle name="Moneda 2_Hoja1" xfId="362"/>
    <cellStyle name="Moneda 3" xfId="363"/>
    <cellStyle name="Moneda 4" xfId="364"/>
    <cellStyle name="Monetario0" xfId="365"/>
    <cellStyle name="Neutral 2" xfId="366"/>
    <cellStyle name="Neutral 3" xfId="367"/>
    <cellStyle name="Neutral 4" xfId="368"/>
    <cellStyle name="Normal 10" xfId="369"/>
    <cellStyle name="Normal 11" xfId="370"/>
    <cellStyle name="Normal 12" xfId="371"/>
    <cellStyle name="Normal 13" xfId="372"/>
    <cellStyle name="Normal 14" xfId="373"/>
    <cellStyle name="Normal 15" xfId="374"/>
    <cellStyle name="Normal 15 2" xfId="375"/>
    <cellStyle name="Normal 16" xfId="376"/>
    <cellStyle name="Normal 16 2" xfId="377"/>
    <cellStyle name="Normal 17" xfId="378"/>
    <cellStyle name="Normal 17 2" xfId="379"/>
    <cellStyle name="Normal 18" xfId="380"/>
    <cellStyle name="Normal 18 2" xfId="381"/>
    <cellStyle name="Normal 18 3" xfId="382"/>
    <cellStyle name="Normal 19" xfId="383"/>
    <cellStyle name="Normal 19 2" xfId="384"/>
    <cellStyle name="Normal 19 3" xfId="385"/>
    <cellStyle name="Normal 19 4" xfId="386"/>
    <cellStyle name="Normal 2" xfId="387"/>
    <cellStyle name="Normal 2 2" xfId="388"/>
    <cellStyle name="Normal 2 2 2" xfId="389"/>
    <cellStyle name="Normal 2 2 3" xfId="390"/>
    <cellStyle name="Normal 2 2_Sol Tra Pres" xfId="391"/>
    <cellStyle name="Normal 2 3" xfId="392"/>
    <cellStyle name="Normal 2 4" xfId="393"/>
    <cellStyle name="Normal 2 4 2" xfId="394"/>
    <cellStyle name="Normal 2 4 2 2" xfId="395"/>
    <cellStyle name="Normal 2 4 3" xfId="396"/>
    <cellStyle name="Normal 2 4_Hoja1" xfId="397"/>
    <cellStyle name="Normal 2 5" xfId="398"/>
    <cellStyle name="Normal 2 6" xfId="399"/>
    <cellStyle name="Normal 2 7" xfId="400"/>
    <cellStyle name="Normal 2 8" xfId="401"/>
    <cellStyle name="Normal 2 9" xfId="402"/>
    <cellStyle name="Normal 2_Aportes Voluntarios - Julio 2010" xfId="403"/>
    <cellStyle name="Normal 20" xfId="404"/>
    <cellStyle name="Normal 20 2" xfId="405"/>
    <cellStyle name="Normal 21" xfId="406"/>
    <cellStyle name="Normal 21 2" xfId="407"/>
    <cellStyle name="Normal 22" xfId="408"/>
    <cellStyle name="Normal 22 2" xfId="409"/>
    <cellStyle name="Normal 23" xfId="410"/>
    <cellStyle name="Normal 23 2" xfId="411"/>
    <cellStyle name="Normal 24" xfId="412"/>
    <cellStyle name="Normal 24 2" xfId="413"/>
    <cellStyle name="Normal 25" xfId="414"/>
    <cellStyle name="Normal 26" xfId="415"/>
    <cellStyle name="Normal 26 2" xfId="416"/>
    <cellStyle name="Normal 27" xfId="417"/>
    <cellStyle name="Normal 27 2" xfId="418"/>
    <cellStyle name="Normal 28" xfId="419"/>
    <cellStyle name="Normal 28 2" xfId="420"/>
    <cellStyle name="Normal 29" xfId="421"/>
    <cellStyle name="Normal 29 2" xfId="422"/>
    <cellStyle name="Normal 3" xfId="423"/>
    <cellStyle name="Normal 3 2" xfId="424"/>
    <cellStyle name="Normal 3 2 2" xfId="425"/>
    <cellStyle name="Normal 3 2 2 2" xfId="426"/>
    <cellStyle name="Normal 3 3" xfId="427"/>
    <cellStyle name="Normal 3 4" xfId="428"/>
    <cellStyle name="Normal 3 4 2" xfId="429"/>
    <cellStyle name="Normal 3_Aportes Voluntarios - Julio 2010" xfId="430"/>
    <cellStyle name="Normal 30" xfId="431"/>
    <cellStyle name="Normal 30 2" xfId="432"/>
    <cellStyle name="Normal 31" xfId="433"/>
    <cellStyle name="Normal 31 2" xfId="434"/>
    <cellStyle name="Normal 32" xfId="435"/>
    <cellStyle name="Normal 32 2" xfId="436"/>
    <cellStyle name="Normal 33" xfId="437"/>
    <cellStyle name="Normal 33 2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 2" xfId="446"/>
    <cellStyle name="Normal 4 2 2" xfId="447"/>
    <cellStyle name="Normal 4 3" xfId="448"/>
    <cellStyle name="Normal 4 4" xfId="449"/>
    <cellStyle name="Normal 4_Formato nuevos cuadros" xfId="450"/>
    <cellStyle name="Normal 40" xfId="451"/>
    <cellStyle name="Normal 41" xfId="452"/>
    <cellStyle name="Normal 42" xfId="453"/>
    <cellStyle name="Normal 5" xfId="454"/>
    <cellStyle name="Normal 5 2" xfId="455"/>
    <cellStyle name="Normal 5 3" xfId="456"/>
    <cellStyle name="Normal 5 4" xfId="457"/>
    <cellStyle name="Normal 5 5" xfId="458"/>
    <cellStyle name="Normal 6" xfId="459"/>
    <cellStyle name="Normal 6 2" xfId="460"/>
    <cellStyle name="Normal 6 2 2" xfId="461"/>
    <cellStyle name="Normal 6 3" xfId="462"/>
    <cellStyle name="Normal 6 4" xfId="463"/>
    <cellStyle name="Normal 6_Hoja1" xfId="464"/>
    <cellStyle name="Normal 7" xfId="465"/>
    <cellStyle name="Normal 7 2" xfId="466"/>
    <cellStyle name="Normal 7 2 2" xfId="467"/>
    <cellStyle name="Normal 7 2 3" xfId="468"/>
    <cellStyle name="Normal 7 3" xfId="469"/>
    <cellStyle name="Normal 7 3 2" xfId="470"/>
    <cellStyle name="Normal 7_Hoja1" xfId="471"/>
    <cellStyle name="Normal 8" xfId="472"/>
    <cellStyle name="Normal 9" xfId="473"/>
    <cellStyle name="Notas 2" xfId="474"/>
    <cellStyle name="Notas 2 2" xfId="475"/>
    <cellStyle name="Notas 2 2 2" xfId="476"/>
    <cellStyle name="Original" xfId="477"/>
    <cellStyle name="Original 2" xfId="478"/>
    <cellStyle name="Original 3" xfId="479"/>
    <cellStyle name="Percent 2" xfId="480"/>
    <cellStyle name="Percent 2 2" xfId="481"/>
    <cellStyle name="Porcentaje 2" xfId="482"/>
    <cellStyle name="Porcentaje 2 2" xfId="483"/>
    <cellStyle name="Porcentaje 3" xfId="484"/>
    <cellStyle name="Porcentaje 3 2" xfId="485"/>
    <cellStyle name="Porcentaje 3 3" xfId="486"/>
    <cellStyle name="Porcentaje 3 3 2" xfId="487"/>
    <cellStyle name="Porcentaje 3 4" xfId="488"/>
    <cellStyle name="Porcentaje 4" xfId="489"/>
    <cellStyle name="Porcentaje 4 2" xfId="490"/>
    <cellStyle name="Porcentaje 5" xfId="491"/>
    <cellStyle name="Porcentaje 6" xfId="492"/>
    <cellStyle name="Porcentaje 7" xfId="493"/>
    <cellStyle name="Porcentual 10" xfId="494"/>
    <cellStyle name="Porcentual 2" xfId="495"/>
    <cellStyle name="Porcentual 2 2" xfId="496"/>
    <cellStyle name="Porcentual 2 3" xfId="497"/>
    <cellStyle name="Porcentual 2 4" xfId="498"/>
    <cellStyle name="Porcentual 2 4 2" xfId="499"/>
    <cellStyle name="Porcentual 2 5" xfId="500"/>
    <cellStyle name="Porcentual 2 6" xfId="501"/>
    <cellStyle name="Porcentual 2 7" xfId="502"/>
    <cellStyle name="Porcentual 2 8" xfId="503"/>
    <cellStyle name="Porcentual 3" xfId="504"/>
    <cellStyle name="Porcentual 3 2" xfId="505"/>
    <cellStyle name="Porcentual 4" xfId="506"/>
    <cellStyle name="Porcentual 4 2" xfId="507"/>
    <cellStyle name="Porcentual 4 2 2" xfId="508"/>
    <cellStyle name="Porcentual 4 3" xfId="509"/>
    <cellStyle name="Porcentual 4 4" xfId="510"/>
    <cellStyle name="Porcentual 5" xfId="511"/>
    <cellStyle name="Porcentual 5 2" xfId="512"/>
    <cellStyle name="Porcentual 5 2 2" xfId="513"/>
    <cellStyle name="Porcentual 5 3" xfId="514"/>
    <cellStyle name="Porcentual 6" xfId="515"/>
    <cellStyle name="Porcentual 7" xfId="516"/>
    <cellStyle name="Porcentual 8" xfId="517"/>
    <cellStyle name="Porcentual 9" xfId="518"/>
    <cellStyle name="Punto0" xfId="519"/>
    <cellStyle name="Salida 2" xfId="520"/>
    <cellStyle name="Salida 3" xfId="521"/>
    <cellStyle name="Salida 4" xfId="522"/>
    <cellStyle name="Texto de advertencia 2" xfId="523"/>
    <cellStyle name="Texto de advertencia 3" xfId="524"/>
    <cellStyle name="Texto de advertencia 4" xfId="525"/>
    <cellStyle name="Texto explicativo 2" xfId="526"/>
    <cellStyle name="Texto explicativo 3" xfId="527"/>
    <cellStyle name="Texto explicativo 4" xfId="528"/>
    <cellStyle name="Título 1 2" xfId="529"/>
    <cellStyle name="Título 1 3" xfId="530"/>
    <cellStyle name="Título 1 4" xfId="531"/>
    <cellStyle name="Título 2 2" xfId="532"/>
    <cellStyle name="Título 2 3" xfId="533"/>
    <cellStyle name="Título 2 4" xfId="534"/>
    <cellStyle name="Título 3 2" xfId="535"/>
    <cellStyle name="Título 3 3" xfId="536"/>
    <cellStyle name="Título 3 4" xfId="537"/>
    <cellStyle name="Título 4" xfId="538"/>
    <cellStyle name="Título 5" xfId="539"/>
    <cellStyle name="Total 10" xfId="540"/>
    <cellStyle name="Total 10 2" xfId="541"/>
    <cellStyle name="Total 11" xfId="542"/>
    <cellStyle name="Total 12" xfId="543"/>
    <cellStyle name="Total 2" xfId="544"/>
    <cellStyle name="Total 2 2" xfId="545"/>
    <cellStyle name="Total 2 3" xfId="546"/>
    <cellStyle name="Total 2_01" xfId="547"/>
    <cellStyle name="Total 3" xfId="548"/>
    <cellStyle name="Total 3 2" xfId="549"/>
    <cellStyle name="Total 3 2 2" xfId="550"/>
    <cellStyle name="Total 4" xfId="551"/>
    <cellStyle name="Total 5" xfId="552"/>
    <cellStyle name="Total 6" xfId="553"/>
    <cellStyle name="Total 7" xfId="554"/>
    <cellStyle name="Total 8" xfId="555"/>
    <cellStyle name="Total 9" xfId="5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419\Bol04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OT-CAxI"/>
      <sheetName val="CAxM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60">
          <cell r="D460" t="str">
            <v>Fondo 0</v>
          </cell>
          <cell r="F460" t="str">
            <v>Fondo 1</v>
          </cell>
          <cell r="K460" t="str">
            <v>Fondo 2</v>
          </cell>
          <cell r="N460" t="str">
            <v>Fondo 3</v>
          </cell>
        </row>
        <row r="461">
          <cell r="D461" t="str">
            <v>GOBIERNO CENTRAL</v>
          </cell>
          <cell r="E461">
            <v>0</v>
          </cell>
          <cell r="F461" t="str">
            <v>GOBIERNO CENTRAL</v>
          </cell>
          <cell r="G461">
            <v>0</v>
          </cell>
          <cell r="H461">
            <v>3090974.18509433</v>
          </cell>
          <cell r="K461" t="str">
            <v>GOBIERNO CENTRAL</v>
          </cell>
          <cell r="L461">
            <v>25293244.725357</v>
          </cell>
          <cell r="N461" t="str">
            <v>GOBIERNO CENTRAL</v>
          </cell>
          <cell r="O461">
            <v>121137.59526041299</v>
          </cell>
        </row>
        <row r="462">
          <cell r="D462" t="str">
            <v> </v>
          </cell>
          <cell r="E462">
            <v>2441257.9250932154</v>
          </cell>
          <cell r="F462" t="str">
            <v> </v>
          </cell>
          <cell r="G462">
            <v>0</v>
          </cell>
          <cell r="H462">
            <v>1918370.223336636</v>
          </cell>
          <cell r="K462" t="str">
            <v> </v>
          </cell>
          <cell r="L462">
            <v>9564094.918716576</v>
          </cell>
          <cell r="N462" t="str">
            <v> </v>
          </cell>
          <cell r="O462">
            <v>947546.4103993905</v>
          </cell>
        </row>
        <row r="463">
          <cell r="D463" t="str">
            <v>BANCO CITIBANK</v>
          </cell>
          <cell r="E463">
            <v>118.31173</v>
          </cell>
          <cell r="F463" t="str">
            <v>BANCO CITIBANK</v>
          </cell>
          <cell r="G463">
            <v>0</v>
          </cell>
          <cell r="H463">
            <v>312.318025838</v>
          </cell>
          <cell r="K463" t="str">
            <v>BANCO CITIBANK</v>
          </cell>
          <cell r="L463">
            <v>6724.423235284</v>
          </cell>
          <cell r="N463" t="str">
            <v>BANCO CITIBANK</v>
          </cell>
          <cell r="O463">
            <v>116.812941034</v>
          </cell>
        </row>
        <row r="464">
          <cell r="D464" t="str">
            <v>BANCO CONTINENTAL</v>
          </cell>
          <cell r="E464">
            <v>507877.89160713</v>
          </cell>
          <cell r="F464" t="str">
            <v>BANCO CONTINENTAL</v>
          </cell>
          <cell r="G464">
            <v>0</v>
          </cell>
          <cell r="H464">
            <v>494733.34573920805</v>
          </cell>
          <cell r="K464" t="str">
            <v>BANCO CONTINENTAL</v>
          </cell>
          <cell r="L464">
            <v>2434849.19821423</v>
          </cell>
          <cell r="N464" t="str">
            <v>BANCO CONTINENTAL</v>
          </cell>
          <cell r="O464">
            <v>527676.725826398</v>
          </cell>
        </row>
        <row r="465">
          <cell r="D465" t="str">
            <v>BANCO DE CREDITO DEL PERU</v>
          </cell>
          <cell r="E465">
            <v>535516.21603816</v>
          </cell>
          <cell r="F465" t="str">
            <v>BANCO DE CREDITO DEL PERU</v>
          </cell>
          <cell r="G465">
            <v>0</v>
          </cell>
          <cell r="H465">
            <v>780243.9382735309</v>
          </cell>
          <cell r="K465" t="str">
            <v>BANCO DE CREDITO DEL PERU</v>
          </cell>
          <cell r="L465">
            <v>3007254.6961852</v>
          </cell>
          <cell r="N465" t="str">
            <v>BANCO DE CREDITO DEL PERU</v>
          </cell>
          <cell r="O465">
            <v>53682.3499860311</v>
          </cell>
        </row>
        <row r="466">
          <cell r="D466" t="str">
            <v>BANCO DE LA NACION</v>
          </cell>
          <cell r="E466">
            <v>0</v>
          </cell>
          <cell r="F466" t="str">
            <v>BANCO DE LA NACION</v>
          </cell>
          <cell r="G466">
            <v>0</v>
          </cell>
          <cell r="H466">
            <v>63085.0754503488</v>
          </cell>
          <cell r="K466" t="str">
            <v>BANCO DE LA NACION</v>
          </cell>
          <cell r="L466">
            <v>141130.081924686</v>
          </cell>
          <cell r="N466" t="str">
            <v>BANCO DE LA NACION</v>
          </cell>
          <cell r="O466">
            <v>3321.2660059600003</v>
          </cell>
        </row>
        <row r="467">
          <cell r="D467" t="str">
            <v>BANCO FALABELLA</v>
          </cell>
          <cell r="E467">
            <v>0</v>
          </cell>
          <cell r="F467" t="str">
            <v>BANCO FALABELLA</v>
          </cell>
          <cell r="G467">
            <v>0</v>
          </cell>
          <cell r="H467">
            <v>2459.5356308502</v>
          </cell>
          <cell r="K467" t="str">
            <v>BANCO FALABELLA</v>
          </cell>
          <cell r="L467">
            <v>5934.1434000863</v>
          </cell>
          <cell r="N467" t="str">
            <v>BANCO FALABELLA</v>
          </cell>
          <cell r="O467">
            <v>0</v>
          </cell>
        </row>
        <row r="468">
          <cell r="D468" t="str">
            <v>Banco GNB Perú S.A.</v>
          </cell>
          <cell r="E468">
            <v>106924.12937970001</v>
          </cell>
          <cell r="F468" t="str">
            <v>Banco GNB Perú S.A.</v>
          </cell>
          <cell r="G468">
            <v>0</v>
          </cell>
          <cell r="H468">
            <v>3055.1998620000004</v>
          </cell>
          <cell r="K468" t="str">
            <v>Banco GNB Perú S.A.</v>
          </cell>
          <cell r="L468">
            <v>151883.7144728</v>
          </cell>
          <cell r="N468" t="str">
            <v>Banco GNB Perú S.A.</v>
          </cell>
          <cell r="O468">
            <v>0</v>
          </cell>
        </row>
        <row r="469">
          <cell r="D469" t="str">
            <v>BANCO INTERAMERICANO DE FINANZAS</v>
          </cell>
          <cell r="E469">
            <v>184195.904644</v>
          </cell>
          <cell r="F469" t="str">
            <v>BANCO INTERAMERICANO DE FINANZAS</v>
          </cell>
          <cell r="G469">
            <v>0</v>
          </cell>
          <cell r="H469">
            <v>48126.4755465957</v>
          </cell>
          <cell r="K469" t="str">
            <v>BANCO INTERAMERICANO DE FINANZAS</v>
          </cell>
          <cell r="L469">
            <v>139630.47640269398</v>
          </cell>
          <cell r="N469" t="str">
            <v>BANCO INTERAMERICANO DE FINANZAS</v>
          </cell>
          <cell r="O469">
            <v>-0.054090000000000006</v>
          </cell>
        </row>
        <row r="470">
          <cell r="D470" t="str">
            <v>BANCO INTERNACIONAL DEL PERU</v>
          </cell>
          <cell r="E470">
            <v>200802.527791155</v>
          </cell>
          <cell r="F470" t="str">
            <v>BANCO INTERNACIONAL DEL PERU</v>
          </cell>
          <cell r="G470">
            <v>0</v>
          </cell>
          <cell r="H470">
            <v>232204.721382009</v>
          </cell>
          <cell r="K470" t="str">
            <v>BANCO INTERNACIONAL DEL PERU</v>
          </cell>
          <cell r="L470">
            <v>1500246.2812432402</v>
          </cell>
          <cell r="N470" t="str">
            <v>BANCO INTERNACIONAL DEL PERU</v>
          </cell>
          <cell r="O470">
            <v>236636.951343974</v>
          </cell>
        </row>
        <row r="471">
          <cell r="D471" t="str">
            <v>BANCO MIBANCO</v>
          </cell>
          <cell r="E471">
            <v>257675.24333199998</v>
          </cell>
          <cell r="F471" t="str">
            <v>BANCO MIBANCO</v>
          </cell>
          <cell r="G471">
            <v>0</v>
          </cell>
          <cell r="H471">
            <v>52013.139737883204</v>
          </cell>
          <cell r="K471" t="str">
            <v>BANCO MIBANCO</v>
          </cell>
          <cell r="L471">
            <v>53341.2849747347</v>
          </cell>
          <cell r="N471" t="str">
            <v>BANCO MIBANCO</v>
          </cell>
          <cell r="O471">
            <v>2246.2500725313002</v>
          </cell>
        </row>
        <row r="472">
          <cell r="D472" t="str">
            <v>Banco Pichincha</v>
          </cell>
          <cell r="E472">
            <v>62771.94470549999</v>
          </cell>
          <cell r="F472" t="str">
            <v>Banco Pichincha</v>
          </cell>
          <cell r="G472">
            <v>0</v>
          </cell>
          <cell r="H472">
            <v>17747.4635150256</v>
          </cell>
          <cell r="K472" t="str">
            <v>Banco Pichincha</v>
          </cell>
          <cell r="L472">
            <v>20662.271534000003</v>
          </cell>
          <cell r="N472" t="str">
            <v>Banco Pichincha</v>
          </cell>
          <cell r="O472">
            <v>0</v>
          </cell>
        </row>
        <row r="473">
          <cell r="D473" t="str">
            <v>BANCO RIPLEY</v>
          </cell>
          <cell r="E473">
            <v>200936.01352677002</v>
          </cell>
          <cell r="F473" t="str">
            <v>BANCO RIPLEY</v>
          </cell>
          <cell r="G473">
            <v>0</v>
          </cell>
          <cell r="H473">
            <v>10943.7846020705</v>
          </cell>
          <cell r="K473" t="str">
            <v>BANCO RIPLEY</v>
          </cell>
          <cell r="L473">
            <v>10597.147437509</v>
          </cell>
          <cell r="N473" t="str">
            <v>BANCO RIPLEY</v>
          </cell>
          <cell r="O473">
            <v>0</v>
          </cell>
        </row>
        <row r="474">
          <cell r="D474" t="str">
            <v>BANCO SANTANDER PERÚ</v>
          </cell>
          <cell r="E474">
            <v>0</v>
          </cell>
          <cell r="F474" t="str">
            <v>BANCO SANTANDER PERÚ</v>
          </cell>
          <cell r="G474">
            <v>0</v>
          </cell>
          <cell r="H474">
            <v>1652.3</v>
          </cell>
          <cell r="K474" t="str">
            <v>BANCO SANTANDER PERÚ</v>
          </cell>
          <cell r="L474">
            <v>76005.8</v>
          </cell>
          <cell r="N474" t="str">
            <v>BANCO SANTANDER PERÚ</v>
          </cell>
          <cell r="O474">
            <v>4956.9</v>
          </cell>
        </row>
        <row r="475">
          <cell r="D475" t="str">
            <v>BANCO SCOTIABANK DEL PERU S.A.A</v>
          </cell>
          <cell r="E475">
            <v>384439.7423388</v>
          </cell>
          <cell r="F475" t="str">
            <v>BANCO SCOTIABANK DEL PERU S.A.A</v>
          </cell>
          <cell r="G475">
            <v>0</v>
          </cell>
          <cell r="H475">
            <v>211792.92557127602</v>
          </cell>
          <cell r="K475" t="str">
            <v>BANCO SCOTIABANK DEL PERU S.A.A</v>
          </cell>
          <cell r="L475">
            <v>2015835.39969211</v>
          </cell>
          <cell r="N475" t="str">
            <v>BANCO SCOTIABANK DEL PERU S.A.A</v>
          </cell>
          <cell r="O475">
            <v>118909.208313462</v>
          </cell>
        </row>
        <row r="476">
          <cell r="D476" t="str">
            <v> </v>
          </cell>
          <cell r="E476">
            <v>320950.52003160253</v>
          </cell>
          <cell r="F476" t="str">
            <v> </v>
          </cell>
          <cell r="G476">
            <v>0</v>
          </cell>
          <cell r="H476">
            <v>142119.3638184057</v>
          </cell>
          <cell r="K476" t="str">
            <v> </v>
          </cell>
          <cell r="L476">
            <v>135044.5336455571</v>
          </cell>
          <cell r="N476" t="str">
            <v> </v>
          </cell>
          <cell r="O476">
            <v>42795.564322947896</v>
          </cell>
        </row>
        <row r="477">
          <cell r="D477" t="str">
            <v>Compartamos Financiera S.A.</v>
          </cell>
          <cell r="E477">
            <v>34356.782652719994</v>
          </cell>
          <cell r="F477" t="str">
            <v>Compartamos Financiera S.A.</v>
          </cell>
          <cell r="G477">
            <v>0</v>
          </cell>
          <cell r="H477">
            <v>0</v>
          </cell>
          <cell r="K477" t="str">
            <v>Compartamos Financiera S.A.</v>
          </cell>
          <cell r="L477">
            <v>0</v>
          </cell>
          <cell r="N477" t="str">
            <v>Compartamos Financiera S.A.</v>
          </cell>
          <cell r="O477">
            <v>0</v>
          </cell>
        </row>
        <row r="478">
          <cell r="D478" t="str">
            <v>CREDISCOTIA FINANCIERA</v>
          </cell>
          <cell r="E478">
            <v>144918.01956150003</v>
          </cell>
          <cell r="F478" t="str">
            <v>CREDISCOTIA FINANCIERA</v>
          </cell>
          <cell r="G478">
            <v>0</v>
          </cell>
          <cell r="H478">
            <v>20105.040185603997</v>
          </cell>
          <cell r="K478" t="str">
            <v>CREDISCOTIA FINANCIERA</v>
          </cell>
          <cell r="L478">
            <v>62921.031737352</v>
          </cell>
          <cell r="N478" t="str">
            <v>CREDISCOTIA FINANCIERA</v>
          </cell>
          <cell r="O478">
            <v>33813.022130334</v>
          </cell>
        </row>
        <row r="479">
          <cell r="D479" t="str">
            <v>Edpyme Santander Consumo Perú S.A.</v>
          </cell>
          <cell r="E479">
            <v>46704.2551742352</v>
          </cell>
          <cell r="F479" t="str">
            <v>Edpyme Santander Consumo Perú S.A.</v>
          </cell>
          <cell r="G479">
            <v>0</v>
          </cell>
          <cell r="H479">
            <v>0</v>
          </cell>
          <cell r="K479" t="str">
            <v>Edpyme Santander Consumo Perú S.A.</v>
          </cell>
          <cell r="L479">
            <v>0</v>
          </cell>
          <cell r="N479" t="str">
            <v>Edpyme Santander Consumo Perú S.A.</v>
          </cell>
          <cell r="O479">
            <v>0</v>
          </cell>
        </row>
        <row r="480">
          <cell r="D480" t="str">
            <v>Financiera Confianza S.A.A.</v>
          </cell>
          <cell r="E480">
            <v>22065.037852926398</v>
          </cell>
          <cell r="F480" t="str">
            <v>Financiera Confianza S.A.A.</v>
          </cell>
          <cell r="G480">
            <v>0</v>
          </cell>
          <cell r="H480">
            <v>0</v>
          </cell>
          <cell r="K480" t="str">
            <v>Financiera Confianza S.A.A.</v>
          </cell>
          <cell r="L480">
            <v>0</v>
          </cell>
          <cell r="N480" t="str">
            <v>Financiera Confianza S.A.A.</v>
          </cell>
          <cell r="O480">
            <v>0</v>
          </cell>
        </row>
        <row r="481">
          <cell r="D481" t="str">
            <v>Financiera Efectiva S.A.</v>
          </cell>
          <cell r="E481">
            <v>0</v>
          </cell>
          <cell r="F481" t="str">
            <v>Financiera Efectiva S.A.</v>
          </cell>
          <cell r="G481">
            <v>0</v>
          </cell>
          <cell r="H481">
            <v>5372.9572606437005</v>
          </cell>
          <cell r="K481" t="str">
            <v>Financiera Efectiva S.A.</v>
          </cell>
          <cell r="L481">
            <v>5372.9572606437005</v>
          </cell>
          <cell r="N481" t="str">
            <v>Financiera Efectiva S.A.</v>
          </cell>
          <cell r="O481">
            <v>0</v>
          </cell>
        </row>
        <row r="482">
          <cell r="D482" t="str">
            <v>Financiera Oh! S.A.</v>
          </cell>
          <cell r="E482">
            <v>72906.4247902209</v>
          </cell>
          <cell r="F482" t="str">
            <v>Financiera Oh! S.A.</v>
          </cell>
          <cell r="G482">
            <v>0</v>
          </cell>
          <cell r="H482">
            <v>116641.36637215801</v>
          </cell>
          <cell r="K482" t="str">
            <v>Financiera Oh! S.A.</v>
          </cell>
          <cell r="L482">
            <v>66750.5446475614</v>
          </cell>
          <cell r="N482" t="str">
            <v>Financiera Oh! S.A.</v>
          </cell>
          <cell r="O482">
            <v>8982.542192613899</v>
          </cell>
        </row>
        <row r="483">
          <cell r="D483" t="str">
            <v> </v>
          </cell>
          <cell r="E483">
            <v>0</v>
          </cell>
          <cell r="F483" t="str">
            <v> </v>
          </cell>
          <cell r="G483">
            <v>0</v>
          </cell>
          <cell r="H483">
            <v>633654.5212682331</v>
          </cell>
          <cell r="K483" t="str">
            <v> </v>
          </cell>
          <cell r="L483">
            <v>3138485.3302661898</v>
          </cell>
          <cell r="N483" t="str">
            <v> </v>
          </cell>
          <cell r="O483">
            <v>279142.0162359406</v>
          </cell>
        </row>
        <row r="484">
          <cell r="D484" t="str">
            <v>BCP - PF Fideicomiso en Infraestructura</v>
          </cell>
          <cell r="E484">
            <v>0</v>
          </cell>
          <cell r="F484" t="str">
            <v>BCP - PF Fideicomiso en Infraestructura</v>
          </cell>
          <cell r="G484">
            <v>0</v>
          </cell>
          <cell r="H484">
            <v>94544.86703305911</v>
          </cell>
          <cell r="K484" t="str">
            <v>BCP - PF Fideicomiso en Infraestructura</v>
          </cell>
          <cell r="L484">
            <v>887310.8837252579</v>
          </cell>
          <cell r="N484" t="str">
            <v>BCP - PF Fideicomiso en Infraestructura</v>
          </cell>
          <cell r="O484">
            <v>89170.1755609819</v>
          </cell>
        </row>
        <row r="485">
          <cell r="D485" t="str">
            <v>CCR Inc. MT-100 Payment Rights Master Trust</v>
          </cell>
          <cell r="E485">
            <v>0</v>
          </cell>
          <cell r="F485" t="str">
            <v>CCR Inc. MT-100 Payment Rights Master Trust</v>
          </cell>
          <cell r="G485">
            <v>0</v>
          </cell>
          <cell r="H485">
            <v>14787.6863381781</v>
          </cell>
          <cell r="K485" t="str">
            <v>CCR Inc. MT-100 Payment Rights Master Trust</v>
          </cell>
          <cell r="L485">
            <v>52704.8307950451</v>
          </cell>
          <cell r="N485" t="str">
            <v>CCR Inc. MT-100 Payment Rights Master Trust</v>
          </cell>
          <cell r="O485">
            <v>0</v>
          </cell>
        </row>
        <row r="486">
          <cell r="D486" t="str">
            <v>Continental Senior Trust</v>
          </cell>
          <cell r="E486">
            <v>0</v>
          </cell>
          <cell r="F486" t="str">
            <v>Continental Senior Trust</v>
          </cell>
          <cell r="G486">
            <v>0</v>
          </cell>
          <cell r="H486">
            <v>9286.1331839458</v>
          </cell>
          <cell r="K486" t="str">
            <v>Continental Senior Trust</v>
          </cell>
          <cell r="L486">
            <v>215933.316248994</v>
          </cell>
          <cell r="N486" t="str">
            <v>Continental Senior Trust</v>
          </cell>
          <cell r="O486">
            <v>0</v>
          </cell>
        </row>
        <row r="487">
          <cell r="D487" t="str">
            <v>CONTINENTAL SOCIEDAD TITULIZADORA S.A.</v>
          </cell>
          <cell r="E487">
            <v>0</v>
          </cell>
          <cell r="F487" t="str">
            <v>CONTINENTAL SOCIEDAD TITULIZADORA S.A.</v>
          </cell>
          <cell r="G487">
            <v>0</v>
          </cell>
          <cell r="H487">
            <v>29519.1856381504</v>
          </cell>
          <cell r="K487" t="str">
            <v>CONTINENTAL SOCIEDAD TITULIZADORA S.A.</v>
          </cell>
          <cell r="L487">
            <v>76054.73537041759</v>
          </cell>
          <cell r="N487" t="str">
            <v>CONTINENTAL SOCIEDAD TITULIZADORA S.A.</v>
          </cell>
          <cell r="O487">
            <v>1629.3007752102</v>
          </cell>
        </row>
        <row r="488">
          <cell r="D488" t="str">
            <v>Continental Trust</v>
          </cell>
          <cell r="E488">
            <v>0</v>
          </cell>
          <cell r="F488" t="str">
            <v>Continental Trust</v>
          </cell>
          <cell r="G488">
            <v>0</v>
          </cell>
          <cell r="H488">
            <v>40709.9475494425</v>
          </cell>
          <cell r="K488" t="str">
            <v>Continental Trust</v>
          </cell>
          <cell r="L488">
            <v>196252.14412743002</v>
          </cell>
          <cell r="N488" t="str">
            <v>Continental Trust</v>
          </cell>
          <cell r="O488">
            <v>67506.2359990972</v>
          </cell>
        </row>
        <row r="489">
          <cell r="D489" t="str">
            <v>Credicorp Capital Sociedad Titulizadora S.A.</v>
          </cell>
          <cell r="E489">
            <v>0</v>
          </cell>
          <cell r="F489" t="str">
            <v>Credicorp Capital Sociedad Titulizadora S.A.</v>
          </cell>
          <cell r="G489">
            <v>0</v>
          </cell>
          <cell r="H489">
            <v>27690.8302674261</v>
          </cell>
          <cell r="K489" t="str">
            <v>Credicorp Capital Sociedad Titulizadora S.A.</v>
          </cell>
          <cell r="L489">
            <v>187351.283458295</v>
          </cell>
          <cell r="N489" t="str">
            <v>Credicorp Capital Sociedad Titulizadora S.A.</v>
          </cell>
          <cell r="O489">
            <v>4649.7811595636995</v>
          </cell>
        </row>
        <row r="490">
          <cell r="D490" t="str">
            <v>CRPAO PEN TRUST Nº1 SERIES 2008-100</v>
          </cell>
          <cell r="E490">
            <v>0</v>
          </cell>
          <cell r="F490" t="str">
            <v>CRPAO PEN TRUST Nº1 SERIES 2008-100</v>
          </cell>
          <cell r="G490">
            <v>0</v>
          </cell>
          <cell r="H490">
            <v>16263.06758295</v>
          </cell>
          <cell r="K490" t="str">
            <v>CRPAO PEN TRUST Nº1 SERIES 2008-100</v>
          </cell>
          <cell r="L490">
            <v>32656.239706563596</v>
          </cell>
          <cell r="N490" t="str">
            <v>CRPAO PEN TRUST Nº1 SERIES 2008-100</v>
          </cell>
          <cell r="O490">
            <v>16132.9630422864</v>
          </cell>
        </row>
        <row r="491">
          <cell r="D491" t="str">
            <v>CRPAO VAC Trust, Series 2009-100</v>
          </cell>
          <cell r="E491">
            <v>0</v>
          </cell>
          <cell r="F491" t="str">
            <v>CRPAO VAC Trust, Series 2009-100</v>
          </cell>
          <cell r="G491">
            <v>0</v>
          </cell>
          <cell r="H491">
            <v>20481.7134671256</v>
          </cell>
          <cell r="K491" t="str">
            <v>CRPAO VAC Trust, Series 2009-100</v>
          </cell>
          <cell r="L491">
            <v>13481.634180892801</v>
          </cell>
          <cell r="N491" t="str">
            <v>CRPAO VAC Trust, Series 2009-100</v>
          </cell>
          <cell r="O491">
            <v>1123.4695150744</v>
          </cell>
        </row>
        <row r="492">
          <cell r="D492" t="str">
            <v>IIRSA NORTE FINANCE LIMITED</v>
          </cell>
          <cell r="E492">
            <v>0</v>
          </cell>
          <cell r="F492" t="str">
            <v>IIRSA NORTE FINANCE LIMITED</v>
          </cell>
          <cell r="G492">
            <v>0</v>
          </cell>
          <cell r="H492">
            <v>32375.6649901338</v>
          </cell>
          <cell r="K492" t="str">
            <v>IIRSA NORTE FINANCE LIMITED</v>
          </cell>
          <cell r="L492">
            <v>104014.86238319699</v>
          </cell>
          <cell r="N492" t="str">
            <v>IIRSA NORTE FINANCE LIMITED</v>
          </cell>
          <cell r="O492">
            <v>18692.9815105582</v>
          </cell>
        </row>
        <row r="493">
          <cell r="D493" t="str">
            <v>InRetail Shopping Malls</v>
          </cell>
          <cell r="E493">
            <v>0</v>
          </cell>
          <cell r="F493" t="str">
            <v>InRetail Shopping Malls</v>
          </cell>
          <cell r="G493">
            <v>0</v>
          </cell>
          <cell r="H493">
            <v>132680.926835868</v>
          </cell>
          <cell r="K493" t="str">
            <v>InRetail Shopping Malls</v>
          </cell>
          <cell r="L493">
            <v>433753.174469428</v>
          </cell>
          <cell r="N493" t="str">
            <v>InRetail Shopping Malls</v>
          </cell>
          <cell r="O493">
            <v>18382.396238826303</v>
          </cell>
        </row>
        <row r="494">
          <cell r="D494" t="str">
            <v>INTERNACIONAL DE TITULOS SOC. TITULIZADORA</v>
          </cell>
          <cell r="E494">
            <v>0</v>
          </cell>
          <cell r="F494" t="str">
            <v>INTERNACIONAL DE TITULOS SOC. TITULIZADORA</v>
          </cell>
          <cell r="G494">
            <v>0</v>
          </cell>
          <cell r="H494">
            <v>77292.93933367499</v>
          </cell>
          <cell r="K494" t="str">
            <v>INTERNACIONAL DE TITULOS SOC. TITULIZADORA</v>
          </cell>
          <cell r="L494">
            <v>30478.377543000002</v>
          </cell>
          <cell r="N494" t="str">
            <v>INTERNACIONAL DE TITULOS SOC. TITULIZADORA</v>
          </cell>
          <cell r="O494">
            <v>7111.6214267</v>
          </cell>
        </row>
        <row r="495">
          <cell r="D495" t="str">
            <v>INTEROCEANICA IV FINANCE</v>
          </cell>
          <cell r="E495">
            <v>0</v>
          </cell>
          <cell r="F495" t="str">
            <v>INTEROCEANICA IV FINANCE</v>
          </cell>
          <cell r="G495">
            <v>0</v>
          </cell>
          <cell r="H495">
            <v>13257.7924843</v>
          </cell>
          <cell r="K495" t="str">
            <v>INTEROCEANICA IV FINANCE</v>
          </cell>
          <cell r="L495">
            <v>262414.710179294</v>
          </cell>
          <cell r="N495" t="str">
            <v>INTEROCEANICA IV FINANCE</v>
          </cell>
          <cell r="O495">
            <v>32314.533931381</v>
          </cell>
        </row>
        <row r="496">
          <cell r="D496" t="str">
            <v>INTEROCEANICA V FINANCE LIMITED</v>
          </cell>
          <cell r="E496">
            <v>0</v>
          </cell>
          <cell r="F496" t="str">
            <v>INTEROCEANICA V FINANCE LIMITED</v>
          </cell>
          <cell r="G496">
            <v>0</v>
          </cell>
          <cell r="H496">
            <v>0</v>
          </cell>
          <cell r="K496" t="str">
            <v>INTEROCEANICA V FINANCE LIMITED</v>
          </cell>
          <cell r="L496">
            <v>9105.141416532799</v>
          </cell>
          <cell r="N496" t="str">
            <v>INTEROCEANICA V FINANCE LIMITED</v>
          </cell>
          <cell r="O496">
            <v>0</v>
          </cell>
        </row>
        <row r="497">
          <cell r="D497" t="str">
            <v>PERU ENHANCED PASS TROUGH SSCN</v>
          </cell>
          <cell r="E497">
            <v>0</v>
          </cell>
          <cell r="F497" t="str">
            <v>PERU ENHANCED PASS TROUGH SSCN</v>
          </cell>
          <cell r="G497">
            <v>0</v>
          </cell>
          <cell r="H497">
            <v>0</v>
          </cell>
          <cell r="K497" t="str">
            <v>PERU ENHANCED PASS TROUGH SSCN</v>
          </cell>
          <cell r="L497">
            <v>175735.25085210902</v>
          </cell>
          <cell r="N497" t="str">
            <v>PERU ENHANCED PASS TROUGH SSCN</v>
          </cell>
          <cell r="O497">
            <v>2729.9103807765</v>
          </cell>
        </row>
        <row r="498">
          <cell r="D498" t="str">
            <v>Peru Payroll Deduction Finance Limited</v>
          </cell>
          <cell r="E498">
            <v>0</v>
          </cell>
          <cell r="F498" t="str">
            <v>Peru Payroll Deduction Finance Limited</v>
          </cell>
          <cell r="G498">
            <v>0</v>
          </cell>
          <cell r="H498">
            <v>26281.650351840002</v>
          </cell>
          <cell r="K498" t="str">
            <v>Peru Payroll Deduction Finance Limited</v>
          </cell>
          <cell r="L498">
            <v>137045.475312928</v>
          </cell>
          <cell r="N498" t="str">
            <v>Peru Payroll Deduction Finance Limited</v>
          </cell>
          <cell r="O498">
            <v>5027.793980352</v>
          </cell>
        </row>
        <row r="499">
          <cell r="D499" t="str">
            <v>Red Dorsal Finance Limited</v>
          </cell>
          <cell r="E499">
            <v>0</v>
          </cell>
          <cell r="F499" t="str">
            <v>Red Dorsal Finance Limited</v>
          </cell>
          <cell r="G499">
            <v>0</v>
          </cell>
          <cell r="H499">
            <v>22113.605374652798</v>
          </cell>
          <cell r="K499" t="str">
            <v>Red Dorsal Finance Limited</v>
          </cell>
          <cell r="L499">
            <v>88454.42149861141</v>
          </cell>
          <cell r="N499" t="str">
            <v>Red Dorsal Finance Limited</v>
          </cell>
          <cell r="O499">
            <v>713.3421088597001</v>
          </cell>
        </row>
        <row r="500">
          <cell r="D500" t="str">
            <v>SCOTIA SOCIEDAD TITULIZADORA S.A.</v>
          </cell>
          <cell r="E500">
            <v>0</v>
          </cell>
          <cell r="F500" t="str">
            <v>SCOTIA SOCIEDAD TITULIZADORA S.A.</v>
          </cell>
          <cell r="G500">
            <v>0</v>
          </cell>
          <cell r="H500">
            <v>76368.5108374859</v>
          </cell>
          <cell r="K500" t="str">
            <v>SCOTIA SOCIEDAD TITULIZADORA S.A.</v>
          </cell>
          <cell r="L500">
            <v>235738.848998193</v>
          </cell>
          <cell r="N500" t="str">
            <v>SCOTIA SOCIEDAD TITULIZADORA S.A.</v>
          </cell>
          <cell r="O500">
            <v>13957.510606273201</v>
          </cell>
        </row>
        <row r="501">
          <cell r="D501" t="str">
            <v>Scotiabank -Fideicomiso de Infraestructura 2</v>
          </cell>
          <cell r="E501">
            <v>0</v>
          </cell>
          <cell r="F501" t="str">
            <v>Scotiabank -Fideicomiso de Infraestructura 2</v>
          </cell>
          <cell r="G501">
            <v>0</v>
          </cell>
          <cell r="H501">
            <v>0</v>
          </cell>
          <cell r="K501" t="str">
            <v>Scotiabank -Fideicomiso de Infraestructura 2</v>
          </cell>
          <cell r="L501">
            <v>0</v>
          </cell>
          <cell r="N501" t="str">
            <v>Scotiabank -Fideicomiso de Infraestructura 2</v>
          </cell>
          <cell r="O501">
            <v>0</v>
          </cell>
        </row>
        <row r="502">
          <cell r="D502" t="str">
            <v> </v>
          </cell>
          <cell r="E502">
            <v>20515.734481199997</v>
          </cell>
          <cell r="F502" t="str">
            <v> </v>
          </cell>
          <cell r="G502">
            <v>0</v>
          </cell>
          <cell r="H502">
            <v>700465.7071768787</v>
          </cell>
          <cell r="K502" t="str">
            <v> </v>
          </cell>
          <cell r="L502">
            <v>4019225.572503528</v>
          </cell>
          <cell r="N502" t="str">
            <v> </v>
          </cell>
          <cell r="O502">
            <v>960142.8490289774</v>
          </cell>
        </row>
        <row r="503">
          <cell r="D503" t="str">
            <v>CONSORCIO CREDICORP</v>
          </cell>
          <cell r="E503">
            <v>0</v>
          </cell>
          <cell r="F503" t="str">
            <v>CONSORCIO CREDICORP</v>
          </cell>
          <cell r="G503">
            <v>0</v>
          </cell>
          <cell r="H503">
            <v>29967.08798746</v>
          </cell>
          <cell r="K503" t="str">
            <v>CONSORCIO CREDICORP</v>
          </cell>
          <cell r="L503">
            <v>1051076.09838114</v>
          </cell>
          <cell r="N503" t="str">
            <v>CONSORCIO CREDICORP</v>
          </cell>
          <cell r="O503">
            <v>424907.30106162</v>
          </cell>
        </row>
        <row r="504">
          <cell r="D504" t="str">
            <v>CORPORACION FINANCIERA DE DESARROLLO</v>
          </cell>
          <cell r="E504">
            <v>20515.734481199997</v>
          </cell>
          <cell r="F504" t="str">
            <v>CORPORACION FINANCIERA DE DESARROLLO</v>
          </cell>
          <cell r="G504">
            <v>0</v>
          </cell>
          <cell r="H504">
            <v>189511.79586687902</v>
          </cell>
          <cell r="K504" t="str">
            <v>CORPORACION FINANCIERA DE DESARROLLO</v>
          </cell>
          <cell r="L504">
            <v>432155.18716281495</v>
          </cell>
          <cell r="N504" t="str">
            <v>CORPORACION FINANCIERA DE DESARROLLO</v>
          </cell>
          <cell r="O504">
            <v>0</v>
          </cell>
        </row>
        <row r="505">
          <cell r="D505" t="str">
            <v>Fondo Mivivienda S.A.</v>
          </cell>
          <cell r="E505">
            <v>0</v>
          </cell>
          <cell r="F505" t="str">
            <v>Fondo Mivivienda S.A.</v>
          </cell>
          <cell r="G505">
            <v>0</v>
          </cell>
          <cell r="H505">
            <v>259987.021660732</v>
          </cell>
          <cell r="K505" t="str">
            <v>Fondo Mivivienda S.A.</v>
          </cell>
          <cell r="L505">
            <v>844064.8344047361</v>
          </cell>
          <cell r="N505" t="str">
            <v>Fondo Mivivienda S.A.</v>
          </cell>
          <cell r="O505">
            <v>0</v>
          </cell>
        </row>
        <row r="506">
          <cell r="D506" t="str">
            <v>Intercorp Financial Services Inc.</v>
          </cell>
          <cell r="E506">
            <v>0</v>
          </cell>
          <cell r="F506" t="str">
            <v>Intercorp Financial Services Inc.</v>
          </cell>
          <cell r="G506">
            <v>0</v>
          </cell>
          <cell r="H506">
            <v>133603.694108074</v>
          </cell>
          <cell r="K506" t="str">
            <v>Intercorp Financial Services Inc.</v>
          </cell>
          <cell r="L506">
            <v>1372069.97931388</v>
          </cell>
          <cell r="N506" t="str">
            <v>Intercorp Financial Services Inc.</v>
          </cell>
          <cell r="O506">
            <v>531199.87344866</v>
          </cell>
        </row>
        <row r="507">
          <cell r="D507" t="str">
            <v>Intercorp Perú Ltd.</v>
          </cell>
          <cell r="E507">
            <v>0</v>
          </cell>
          <cell r="F507" t="str">
            <v>Intercorp Perú Ltd.</v>
          </cell>
          <cell r="G507">
            <v>0</v>
          </cell>
          <cell r="H507">
            <v>50584.7328506352</v>
          </cell>
          <cell r="K507" t="str">
            <v>Intercorp Perú Ltd.</v>
          </cell>
          <cell r="L507">
            <v>232545.931092912</v>
          </cell>
          <cell r="N507" t="str">
            <v>Intercorp Perú Ltd.</v>
          </cell>
          <cell r="O507">
            <v>759.7895175677</v>
          </cell>
        </row>
        <row r="508">
          <cell r="D508" t="str">
            <v>INTERSEGURO</v>
          </cell>
          <cell r="E508">
            <v>0</v>
          </cell>
          <cell r="F508" t="str">
            <v>INTERSEGURO</v>
          </cell>
          <cell r="G508">
            <v>0</v>
          </cell>
          <cell r="H508">
            <v>9010.728071348</v>
          </cell>
          <cell r="K508" t="str">
            <v>INTERSEGURO</v>
          </cell>
          <cell r="L508">
            <v>10090.295966699401</v>
          </cell>
          <cell r="N508" t="str">
            <v>INTERSEGURO</v>
          </cell>
          <cell r="O508">
            <v>1347.2151410519002</v>
          </cell>
        </row>
        <row r="509">
          <cell r="D509" t="str">
            <v>Pacifico Compañía de Seguros y Reaseguros</v>
          </cell>
          <cell r="E509">
            <v>0</v>
          </cell>
          <cell r="F509" t="str">
            <v>Pacifico Compañía de Seguros y Reaseguros</v>
          </cell>
          <cell r="G509">
            <v>0</v>
          </cell>
          <cell r="H509">
            <v>27800.6466317506</v>
          </cell>
          <cell r="K509" t="str">
            <v>Pacifico Compañía de Seguros y Reaseguros</v>
          </cell>
          <cell r="L509">
            <v>77223.24618134549</v>
          </cell>
          <cell r="N509" t="str">
            <v>Pacifico Compañía de Seguros y Reaseguros</v>
          </cell>
          <cell r="O509">
            <v>1928.6698600777002</v>
          </cell>
        </row>
        <row r="510">
          <cell r="D510" t="str">
            <v> </v>
          </cell>
          <cell r="E510">
            <v>13308.77512017</v>
          </cell>
          <cell r="F510" t="str">
            <v> </v>
          </cell>
          <cell r="G510">
            <v>0</v>
          </cell>
          <cell r="H510">
            <v>3822701.156988573</v>
          </cell>
          <cell r="K510" t="str">
            <v> </v>
          </cell>
          <cell r="L510">
            <v>12913126.028965026</v>
          </cell>
          <cell r="N510" t="str">
            <v> </v>
          </cell>
          <cell r="O510">
            <v>4141969.1225889083</v>
          </cell>
        </row>
        <row r="511">
          <cell r="D511" t="str">
            <v>Administradora Jockey Plaza Shopping Center S</v>
          </cell>
          <cell r="E511">
            <v>0</v>
          </cell>
          <cell r="F511" t="str">
            <v>Administradora Jockey Plaza Shopping Center S</v>
          </cell>
          <cell r="G511">
            <v>0</v>
          </cell>
          <cell r="H511">
            <v>89530.3511890085</v>
          </cell>
          <cell r="K511" t="str">
            <v>Administradora Jockey Plaza Shopping Center S</v>
          </cell>
          <cell r="L511">
            <v>130539.21126792299</v>
          </cell>
          <cell r="N511" t="str">
            <v>Administradora Jockey Plaza Shopping Center S</v>
          </cell>
          <cell r="O511">
            <v>548.2975038</v>
          </cell>
        </row>
        <row r="512">
          <cell r="D512" t="str">
            <v>ALICORP S.A.</v>
          </cell>
          <cell r="E512">
            <v>11772.4079664</v>
          </cell>
          <cell r="F512" t="str">
            <v>ALICORP S.A.</v>
          </cell>
          <cell r="G512">
            <v>0</v>
          </cell>
          <cell r="H512">
            <v>551419.931590523</v>
          </cell>
          <cell r="K512" t="str">
            <v>ALICORP S.A.</v>
          </cell>
          <cell r="L512">
            <v>2173878.04919878</v>
          </cell>
          <cell r="N512" t="str">
            <v>ALICORP S.A.</v>
          </cell>
          <cell r="O512">
            <v>982808.747972937</v>
          </cell>
        </row>
        <row r="513">
          <cell r="D513" t="str">
            <v>CEMENTOS PACASMAYO S.A.A.</v>
          </cell>
          <cell r="E513">
            <v>0</v>
          </cell>
          <cell r="F513" t="str">
            <v>CEMENTOS PACASMAYO S.A.A.</v>
          </cell>
          <cell r="G513">
            <v>0</v>
          </cell>
          <cell r="H513">
            <v>139326.936033316</v>
          </cell>
          <cell r="K513" t="str">
            <v>CEMENTOS PACASMAYO S.A.A.</v>
          </cell>
          <cell r="L513">
            <v>627587.627444356</v>
          </cell>
          <cell r="N513" t="str">
            <v>CEMENTOS PACASMAYO S.A.A.</v>
          </cell>
          <cell r="O513">
            <v>480519.231978096</v>
          </cell>
        </row>
        <row r="514">
          <cell r="D514" t="str">
            <v>CEMENTOS YURA</v>
          </cell>
          <cell r="E514">
            <v>0</v>
          </cell>
          <cell r="F514" t="str">
            <v>CEMENTOS YURA</v>
          </cell>
          <cell r="G514">
            <v>0</v>
          </cell>
          <cell r="H514">
            <v>112768.61894538</v>
          </cell>
          <cell r="K514" t="str">
            <v>CEMENTOS YURA</v>
          </cell>
          <cell r="L514">
            <v>193442.992445278</v>
          </cell>
          <cell r="N514" t="str">
            <v>CEMENTOS YURA</v>
          </cell>
          <cell r="O514">
            <v>0</v>
          </cell>
        </row>
        <row r="515">
          <cell r="D515" t="str">
            <v>CIA MINERA ATACOCHA</v>
          </cell>
          <cell r="E515">
            <v>0</v>
          </cell>
          <cell r="F515" t="str">
            <v>CIA MINERA ATACOCHA</v>
          </cell>
          <cell r="G515">
            <v>0</v>
          </cell>
          <cell r="H515">
            <v>0</v>
          </cell>
          <cell r="K515" t="str">
            <v>CIA MINERA ATACOCHA</v>
          </cell>
          <cell r="L515">
            <v>17346.678399999997</v>
          </cell>
          <cell r="N515" t="str">
            <v>CIA MINERA ATACOCHA</v>
          </cell>
          <cell r="O515">
            <v>11696.3088</v>
          </cell>
        </row>
        <row r="516">
          <cell r="D516" t="str">
            <v>CIA MINERA BUENAVENTURA</v>
          </cell>
          <cell r="E516">
            <v>0</v>
          </cell>
          <cell r="F516" t="str">
            <v>CIA MINERA BUENAVENTURA</v>
          </cell>
          <cell r="G516">
            <v>0</v>
          </cell>
          <cell r="H516">
            <v>1069.9585632839999</v>
          </cell>
          <cell r="K516" t="str">
            <v>CIA MINERA BUENAVENTURA</v>
          </cell>
          <cell r="L516">
            <v>49252.047568342</v>
          </cell>
          <cell r="N516" t="str">
            <v>CIA MINERA BUENAVENTURA</v>
          </cell>
          <cell r="O516">
            <v>25016.428294962</v>
          </cell>
        </row>
        <row r="517">
          <cell r="D517" t="str">
            <v>CONCESIONARIA TRASVASE OLMOS S.A.</v>
          </cell>
          <cell r="E517">
            <v>0</v>
          </cell>
          <cell r="F517" t="str">
            <v>CONCESIONARIA TRASVASE OLMOS S.A.</v>
          </cell>
          <cell r="G517">
            <v>0</v>
          </cell>
          <cell r="H517">
            <v>3488.3672091016</v>
          </cell>
          <cell r="K517" t="str">
            <v>CONCESIONARIA TRASVASE OLMOS S.A.</v>
          </cell>
          <cell r="L517">
            <v>156760.209360129</v>
          </cell>
          <cell r="N517" t="str">
            <v>CONCESIONARIA TRASVASE OLMOS S.A.</v>
          </cell>
          <cell r="O517">
            <v>0</v>
          </cell>
        </row>
        <row r="518">
          <cell r="D518" t="str">
            <v>CONSORCIO TRANSMANTARO S.A.</v>
          </cell>
          <cell r="E518">
            <v>0</v>
          </cell>
          <cell r="F518" t="str">
            <v>CONSORCIO TRANSMANTARO S.A.</v>
          </cell>
          <cell r="G518">
            <v>0</v>
          </cell>
          <cell r="H518">
            <v>15250.481156652302</v>
          </cell>
          <cell r="K518" t="str">
            <v>CONSORCIO TRANSMANTARO S.A.</v>
          </cell>
          <cell r="L518">
            <v>78331.5568295546</v>
          </cell>
          <cell r="N518" t="str">
            <v>CONSORCIO TRANSMANTARO S.A.</v>
          </cell>
          <cell r="O518">
            <v>0</v>
          </cell>
        </row>
        <row r="519">
          <cell r="D519" t="str">
            <v>Corporación Azucarera del Perú S.A.</v>
          </cell>
          <cell r="E519">
            <v>0</v>
          </cell>
          <cell r="F519" t="str">
            <v>Corporación Azucarera del Perú S.A.</v>
          </cell>
          <cell r="G519">
            <v>0</v>
          </cell>
          <cell r="H519">
            <v>15939.436365</v>
          </cell>
          <cell r="K519" t="str">
            <v>Corporación Azucarera del Perú S.A.</v>
          </cell>
          <cell r="L519">
            <v>37192.018185</v>
          </cell>
          <cell r="N519" t="str">
            <v>Corporación Azucarera del Perú S.A.</v>
          </cell>
          <cell r="O519">
            <v>0</v>
          </cell>
        </row>
        <row r="520">
          <cell r="D520" t="str">
            <v>CORPORACION PRIMAX S.A</v>
          </cell>
          <cell r="E520">
            <v>0</v>
          </cell>
          <cell r="F520" t="str">
            <v>CORPORACION PRIMAX S.A</v>
          </cell>
          <cell r="G520">
            <v>0</v>
          </cell>
          <cell r="H520">
            <v>240509.46141173897</v>
          </cell>
          <cell r="K520" t="str">
            <v>CORPORACION PRIMAX S.A</v>
          </cell>
          <cell r="L520">
            <v>297360.372621015</v>
          </cell>
          <cell r="N520" t="str">
            <v>CORPORACION PRIMAX S.A</v>
          </cell>
          <cell r="O520">
            <v>0</v>
          </cell>
        </row>
        <row r="521">
          <cell r="D521" t="str">
            <v>Cosapi S.A.</v>
          </cell>
          <cell r="E521">
            <v>0</v>
          </cell>
          <cell r="F521" t="str">
            <v>Cosapi S.A.</v>
          </cell>
          <cell r="G521">
            <v>0</v>
          </cell>
          <cell r="H521">
            <v>0</v>
          </cell>
          <cell r="K521" t="str">
            <v>Cosapi S.A.</v>
          </cell>
          <cell r="L521">
            <v>21462.8901234</v>
          </cell>
          <cell r="N521" t="str">
            <v>Cosapi S.A.</v>
          </cell>
          <cell r="O521">
            <v>0</v>
          </cell>
        </row>
        <row r="522">
          <cell r="D522" t="str">
            <v>EDITORA EL COMERCIO</v>
          </cell>
          <cell r="E522">
            <v>0</v>
          </cell>
          <cell r="F522" t="str">
            <v>EDITORA EL COMERCIO</v>
          </cell>
          <cell r="G522">
            <v>0</v>
          </cell>
          <cell r="H522">
            <v>1614</v>
          </cell>
          <cell r="K522" t="str">
            <v>EDITORA EL COMERCIO</v>
          </cell>
          <cell r="L522">
            <v>3345.894</v>
          </cell>
          <cell r="N522" t="str">
            <v>EDITORA EL COMERCIO</v>
          </cell>
          <cell r="O522">
            <v>6521.8296</v>
          </cell>
        </row>
        <row r="523">
          <cell r="D523" t="str">
            <v>Enel Distribucion Peru S.A.A.</v>
          </cell>
          <cell r="E523">
            <v>0</v>
          </cell>
          <cell r="F523" t="str">
            <v>Enel Distribucion Peru S.A.A.</v>
          </cell>
          <cell r="G523">
            <v>0</v>
          </cell>
          <cell r="H523">
            <v>283344.912057016</v>
          </cell>
          <cell r="K523" t="str">
            <v>Enel Distribucion Peru S.A.A.</v>
          </cell>
          <cell r="L523">
            <v>462947.085168103</v>
          </cell>
          <cell r="N523" t="str">
            <v>Enel Distribucion Peru S.A.A.</v>
          </cell>
          <cell r="O523">
            <v>93686.84615000001</v>
          </cell>
        </row>
        <row r="524">
          <cell r="D524" t="str">
            <v>Enel Generación Perú S.A.A.</v>
          </cell>
          <cell r="E524">
            <v>1536.36715377</v>
          </cell>
          <cell r="F524" t="str">
            <v>Enel Generación Perú S.A.A.</v>
          </cell>
          <cell r="G524">
            <v>0</v>
          </cell>
          <cell r="H524">
            <v>66639.8757754238</v>
          </cell>
          <cell r="K524" t="str">
            <v>Enel Generación Perú S.A.A.</v>
          </cell>
          <cell r="L524">
            <v>576401.067172908</v>
          </cell>
          <cell r="N524" t="str">
            <v>Enel Generación Perú S.A.A.</v>
          </cell>
          <cell r="O524">
            <v>283063.517088349</v>
          </cell>
        </row>
        <row r="525">
          <cell r="D525" t="str">
            <v>Energía Eólica S.A.</v>
          </cell>
          <cell r="E525">
            <v>0</v>
          </cell>
          <cell r="F525" t="str">
            <v>Energía Eólica S.A.</v>
          </cell>
          <cell r="G525">
            <v>0</v>
          </cell>
          <cell r="H525">
            <v>34226.094940935</v>
          </cell>
          <cell r="K525" t="str">
            <v>Energía Eólica S.A.</v>
          </cell>
          <cell r="L525">
            <v>139082.403987254</v>
          </cell>
          <cell r="N525" t="str">
            <v>Energía Eólica S.A.</v>
          </cell>
          <cell r="O525">
            <v>0</v>
          </cell>
        </row>
        <row r="526">
          <cell r="D526" t="str">
            <v>Engie Energía Perú S.A.</v>
          </cell>
          <cell r="E526">
            <v>0</v>
          </cell>
          <cell r="F526" t="str">
            <v>Engie Energía Perú S.A.</v>
          </cell>
          <cell r="G526">
            <v>0</v>
          </cell>
          <cell r="H526">
            <v>222209.838195504</v>
          </cell>
          <cell r="K526" t="str">
            <v>Engie Energía Perú S.A.</v>
          </cell>
          <cell r="L526">
            <v>1206678.57107738</v>
          </cell>
          <cell r="N526" t="str">
            <v>Engie Energía Perú S.A.</v>
          </cell>
          <cell r="O526">
            <v>443399.11486934504</v>
          </cell>
        </row>
        <row r="527">
          <cell r="D527" t="str">
            <v>Fenix Power Perú S.A.</v>
          </cell>
          <cell r="E527">
            <v>0</v>
          </cell>
          <cell r="F527" t="str">
            <v>Fenix Power Perú S.A.</v>
          </cell>
          <cell r="G527">
            <v>0</v>
          </cell>
          <cell r="H527">
            <v>317.96146623199996</v>
          </cell>
          <cell r="K527" t="str">
            <v>Fenix Power Perú S.A.</v>
          </cell>
          <cell r="L527">
            <v>102561.65054782499</v>
          </cell>
          <cell r="N527" t="str">
            <v>Fenix Power Perú S.A.</v>
          </cell>
          <cell r="O527">
            <v>0</v>
          </cell>
        </row>
        <row r="528">
          <cell r="D528" t="str">
            <v>Ferreycorp S.A.A.</v>
          </cell>
          <cell r="E528">
            <v>0</v>
          </cell>
          <cell r="F528" t="str">
            <v>Ferreycorp S.A.A.</v>
          </cell>
          <cell r="G528">
            <v>0</v>
          </cell>
          <cell r="H528">
            <v>52924.2715993339</v>
          </cell>
          <cell r="K528" t="str">
            <v>Ferreycorp S.A.A.</v>
          </cell>
          <cell r="L528">
            <v>470011.954596388</v>
          </cell>
          <cell r="N528" t="str">
            <v>Ferreycorp S.A.A.</v>
          </cell>
          <cell r="O528">
            <v>332021.90208853397</v>
          </cell>
        </row>
        <row r="529">
          <cell r="D529" t="str">
            <v>Fossal S.A.A.</v>
          </cell>
          <cell r="E529">
            <v>0</v>
          </cell>
          <cell r="F529" t="str">
            <v>Fossal S.A.A.</v>
          </cell>
          <cell r="G529">
            <v>0</v>
          </cell>
          <cell r="H529">
            <v>338.6456470517</v>
          </cell>
          <cell r="K529" t="str">
            <v>Fossal S.A.A.</v>
          </cell>
          <cell r="L529">
            <v>2594.2637111771</v>
          </cell>
          <cell r="N529" t="str">
            <v>Fossal S.A.A.</v>
          </cell>
          <cell r="O529">
            <v>2864.938453469</v>
          </cell>
        </row>
        <row r="530">
          <cell r="D530" t="str">
            <v>Gas Natural de Lima y Callao S.A.</v>
          </cell>
          <cell r="E530">
            <v>0</v>
          </cell>
          <cell r="F530" t="str">
            <v>Gas Natural de Lima y Callao S.A.</v>
          </cell>
          <cell r="G530">
            <v>0</v>
          </cell>
          <cell r="H530">
            <v>2807.0490931155</v>
          </cell>
          <cell r="K530" t="str">
            <v>Gas Natural de Lima y Callao S.A.</v>
          </cell>
          <cell r="L530">
            <v>85835.4571469799</v>
          </cell>
          <cell r="N530" t="str">
            <v>Gas Natural de Lima y Callao S.A.</v>
          </cell>
          <cell r="O530">
            <v>0</v>
          </cell>
        </row>
        <row r="531">
          <cell r="D531" t="str">
            <v>GLORIA S.A.</v>
          </cell>
          <cell r="E531">
            <v>0</v>
          </cell>
          <cell r="F531" t="str">
            <v>GLORIA S.A.</v>
          </cell>
          <cell r="G531">
            <v>0</v>
          </cell>
          <cell r="H531">
            <v>24836.7243087122</v>
          </cell>
          <cell r="K531" t="str">
            <v>GLORIA S.A.</v>
          </cell>
          <cell r="L531">
            <v>134951.030727449</v>
          </cell>
          <cell r="N531" t="str">
            <v>GLORIA S.A.</v>
          </cell>
          <cell r="O531">
            <v>546.2374293949999</v>
          </cell>
        </row>
        <row r="532">
          <cell r="D532" t="str">
            <v>GRANA &amp; MONTERO S.A.</v>
          </cell>
          <cell r="E532">
            <v>0</v>
          </cell>
          <cell r="F532" t="str">
            <v>GRANA &amp; MONTERO S.A.</v>
          </cell>
          <cell r="G532">
            <v>0</v>
          </cell>
          <cell r="H532">
            <v>13722.0353864234</v>
          </cell>
          <cell r="K532" t="str">
            <v>GRANA &amp; MONTERO S.A.</v>
          </cell>
          <cell r="L532">
            <v>163592.87718059402</v>
          </cell>
          <cell r="N532" t="str">
            <v>GRANA &amp; MONTERO S.A.</v>
          </cell>
          <cell r="O532">
            <v>255507.040630753</v>
          </cell>
        </row>
        <row r="533">
          <cell r="D533" t="str">
            <v>GYM Ferrovias S.A.</v>
          </cell>
          <cell r="E533">
            <v>0</v>
          </cell>
          <cell r="F533" t="str">
            <v>GYM Ferrovias S.A.</v>
          </cell>
          <cell r="G533">
            <v>0</v>
          </cell>
          <cell r="H533">
            <v>148280.0331238</v>
          </cell>
          <cell r="K533" t="str">
            <v>GYM Ferrovias S.A.</v>
          </cell>
          <cell r="L533">
            <v>62820.93006390001</v>
          </cell>
          <cell r="N533" t="str">
            <v>GYM Ferrovias S.A.</v>
          </cell>
          <cell r="O533">
            <v>0</v>
          </cell>
        </row>
        <row r="534">
          <cell r="D534" t="str">
            <v>H2Olmos S.A.</v>
          </cell>
          <cell r="E534">
            <v>0</v>
          </cell>
          <cell r="F534" t="str">
            <v>H2Olmos S.A.</v>
          </cell>
          <cell r="G534">
            <v>0</v>
          </cell>
          <cell r="H534">
            <v>0</v>
          </cell>
          <cell r="K534" t="str">
            <v>H2Olmos S.A.</v>
          </cell>
          <cell r="L534">
            <v>16794.654409896</v>
          </cell>
          <cell r="N534" t="str">
            <v>H2Olmos S.A.</v>
          </cell>
          <cell r="O534">
            <v>0</v>
          </cell>
        </row>
        <row r="535">
          <cell r="D535" t="str">
            <v>Hermes Transportes Blindados S.A.</v>
          </cell>
          <cell r="E535">
            <v>0</v>
          </cell>
          <cell r="F535" t="str">
            <v>Hermes Transportes Blindados S.A.</v>
          </cell>
          <cell r="G535">
            <v>0</v>
          </cell>
          <cell r="H535">
            <v>103650.520725939</v>
          </cell>
          <cell r="K535" t="str">
            <v>Hermes Transportes Blindados S.A.</v>
          </cell>
          <cell r="L535">
            <v>65209.512882</v>
          </cell>
          <cell r="N535" t="str">
            <v>Hermes Transportes Blindados S.A.</v>
          </cell>
          <cell r="O535">
            <v>0</v>
          </cell>
        </row>
        <row r="536">
          <cell r="D536" t="str">
            <v>Inca Rail S.A.C.</v>
          </cell>
          <cell r="E536">
            <v>0</v>
          </cell>
          <cell r="F536" t="str">
            <v>Inca Rail S.A.C.</v>
          </cell>
          <cell r="G536">
            <v>0</v>
          </cell>
          <cell r="H536">
            <v>67393.29532162749</v>
          </cell>
          <cell r="K536" t="str">
            <v>Inca Rail S.A.C.</v>
          </cell>
          <cell r="L536">
            <v>23587.6533625696</v>
          </cell>
          <cell r="N536" t="str">
            <v>Inca Rail S.A.C.</v>
          </cell>
          <cell r="O536">
            <v>0</v>
          </cell>
        </row>
        <row r="537">
          <cell r="D537" t="str">
            <v>Ingenieros Civiles y Contratistas Generales</v>
          </cell>
          <cell r="E537">
            <v>0</v>
          </cell>
          <cell r="F537" t="str">
            <v>Ingenieros Civiles y Contratistas Generales</v>
          </cell>
          <cell r="G537">
            <v>0</v>
          </cell>
          <cell r="H537">
            <v>0</v>
          </cell>
          <cell r="K537" t="str">
            <v>Ingenieros Civiles y Contratistas Generales</v>
          </cell>
          <cell r="L537">
            <v>3269.4972519581997</v>
          </cell>
          <cell r="N537" t="str">
            <v>Ingenieros Civiles y Contratistas Generales</v>
          </cell>
          <cell r="O537">
            <v>0</v>
          </cell>
        </row>
        <row r="538">
          <cell r="D538" t="str">
            <v>Inversiones Nacionales de Turismo S.A.</v>
          </cell>
          <cell r="E538">
            <v>0</v>
          </cell>
          <cell r="F538" t="str">
            <v>Inversiones Nacionales de Turismo S.A.</v>
          </cell>
          <cell r="G538">
            <v>0</v>
          </cell>
          <cell r="H538">
            <v>101092.785601678</v>
          </cell>
          <cell r="K538" t="str">
            <v>Inversiones Nacionales de Turismo S.A.</v>
          </cell>
          <cell r="L538">
            <v>115356.317961703</v>
          </cell>
          <cell r="N538" t="str">
            <v>Inversiones Nacionales de Turismo S.A.</v>
          </cell>
          <cell r="O538">
            <v>0</v>
          </cell>
        </row>
        <row r="539">
          <cell r="D539" t="str">
            <v>JR LINDLEY S.A.</v>
          </cell>
          <cell r="E539">
            <v>0</v>
          </cell>
          <cell r="F539" t="str">
            <v>JR LINDLEY S.A.</v>
          </cell>
          <cell r="G539">
            <v>0</v>
          </cell>
          <cell r="H539">
            <v>59764.130909449996</v>
          </cell>
          <cell r="K539" t="str">
            <v>JR LINDLEY S.A.</v>
          </cell>
          <cell r="L539">
            <v>5460.206331347101</v>
          </cell>
          <cell r="N539" t="str">
            <v>JR LINDLEY S.A.</v>
          </cell>
          <cell r="O539">
            <v>0</v>
          </cell>
        </row>
        <row r="540">
          <cell r="D540" t="str">
            <v>KALLPA GENERACION S.A</v>
          </cell>
          <cell r="E540">
            <v>0</v>
          </cell>
          <cell r="F540" t="str">
            <v>KALLPA GENERACION S.A</v>
          </cell>
          <cell r="G540">
            <v>0</v>
          </cell>
          <cell r="H540">
            <v>47323.669687027</v>
          </cell>
          <cell r="K540" t="str">
            <v>KALLPA GENERACION S.A</v>
          </cell>
          <cell r="L540">
            <v>249224.94693246</v>
          </cell>
          <cell r="N540" t="str">
            <v>KALLPA GENERACION S.A</v>
          </cell>
          <cell r="O540">
            <v>0</v>
          </cell>
        </row>
        <row r="541">
          <cell r="D541" t="str">
            <v>LUZ DEL SUR S.A.</v>
          </cell>
          <cell r="E541">
            <v>0</v>
          </cell>
          <cell r="F541" t="str">
            <v>LUZ DEL SUR S.A.</v>
          </cell>
          <cell r="G541">
            <v>0</v>
          </cell>
          <cell r="H541">
            <v>179765.150824295</v>
          </cell>
          <cell r="K541" t="str">
            <v>LUZ DEL SUR S.A.</v>
          </cell>
          <cell r="L541">
            <v>771784.008216645</v>
          </cell>
          <cell r="N541" t="str">
            <v>LUZ DEL SUR S.A.</v>
          </cell>
          <cell r="O541">
            <v>37449.8830367193</v>
          </cell>
        </row>
        <row r="542">
          <cell r="D542" t="str">
            <v>MINSUR</v>
          </cell>
          <cell r="E542">
            <v>0</v>
          </cell>
          <cell r="F542" t="str">
            <v>MINSUR</v>
          </cell>
          <cell r="G542">
            <v>0</v>
          </cell>
          <cell r="H542">
            <v>103915.797865709</v>
          </cell>
          <cell r="K542" t="str">
            <v>MINSUR</v>
          </cell>
          <cell r="L542">
            <v>866324.4911006922</v>
          </cell>
          <cell r="N542" t="str">
            <v>MINSUR</v>
          </cell>
          <cell r="O542">
            <v>445590.11671571404</v>
          </cell>
        </row>
        <row r="543">
          <cell r="D543" t="str">
            <v>Norvial S.A.</v>
          </cell>
          <cell r="E543">
            <v>0</v>
          </cell>
          <cell r="F543" t="str">
            <v>Norvial S.A.</v>
          </cell>
          <cell r="G543">
            <v>0</v>
          </cell>
          <cell r="H543">
            <v>20918.308773195</v>
          </cell>
          <cell r="K543" t="str">
            <v>Norvial S.A.</v>
          </cell>
          <cell r="L543">
            <v>95470.06365383901</v>
          </cell>
          <cell r="N543" t="str">
            <v>Norvial S.A.</v>
          </cell>
          <cell r="O543">
            <v>541.02505407</v>
          </cell>
        </row>
        <row r="544">
          <cell r="D544" t="str">
            <v>ORAZUL ENERGY EGENOR S. EN C. POR A.</v>
          </cell>
          <cell r="E544">
            <v>0</v>
          </cell>
          <cell r="F544" t="str">
            <v>ORAZUL ENERGY EGENOR S. EN C. POR A.</v>
          </cell>
          <cell r="G544">
            <v>0</v>
          </cell>
          <cell r="H544">
            <v>210954.28729488802</v>
          </cell>
          <cell r="K544" t="str">
            <v>ORAZUL ENERGY EGENOR S. EN C. POR A.</v>
          </cell>
          <cell r="L544">
            <v>347763.17516557506</v>
          </cell>
          <cell r="N544" t="str">
            <v>ORAZUL ENERGY EGENOR S. EN C. POR A.</v>
          </cell>
          <cell r="O544">
            <v>5247.37434</v>
          </cell>
        </row>
        <row r="545">
          <cell r="D545" t="str">
            <v>PALMAS DEL ESPINO</v>
          </cell>
          <cell r="E545">
            <v>0</v>
          </cell>
          <cell r="F545" t="str">
            <v>PALMAS DEL ESPINO</v>
          </cell>
          <cell r="G545">
            <v>0</v>
          </cell>
          <cell r="H545">
            <v>93082.03091138939</v>
          </cell>
          <cell r="K545" t="str">
            <v>PALMAS DEL ESPINO</v>
          </cell>
          <cell r="L545">
            <v>52063.899162110596</v>
          </cell>
          <cell r="N545" t="str">
            <v>PALMAS DEL ESPINO</v>
          </cell>
          <cell r="O545">
            <v>0</v>
          </cell>
        </row>
        <row r="546">
          <cell r="D546" t="str">
            <v>PERU LNG S.R.L.</v>
          </cell>
          <cell r="E546">
            <v>0</v>
          </cell>
          <cell r="F546" t="str">
            <v>PERU LNG S.R.L.</v>
          </cell>
          <cell r="G546">
            <v>0</v>
          </cell>
          <cell r="H546">
            <v>1936.7711848764</v>
          </cell>
          <cell r="K546" t="str">
            <v>PERU LNG S.R.L.</v>
          </cell>
          <cell r="L546">
            <v>8805.103118177001</v>
          </cell>
          <cell r="N546" t="str">
            <v>PERU LNG S.R.L.</v>
          </cell>
          <cell r="O546">
            <v>0</v>
          </cell>
        </row>
        <row r="547">
          <cell r="D547" t="str">
            <v>Petróleos del Perú - Petroperú S.A.</v>
          </cell>
          <cell r="E547">
            <v>0</v>
          </cell>
          <cell r="F547" t="str">
            <v>Petróleos del Perú - Petroperú S.A.</v>
          </cell>
          <cell r="G547">
            <v>0</v>
          </cell>
          <cell r="H547">
            <v>31821.941468309204</v>
          </cell>
          <cell r="K547" t="str">
            <v>Petróleos del Perú - Petroperú S.A.</v>
          </cell>
          <cell r="L547">
            <v>34089.8325940723</v>
          </cell>
          <cell r="N547" t="str">
            <v>Petróleos del Perú - Petroperú S.A.</v>
          </cell>
          <cell r="O547">
            <v>0</v>
          </cell>
        </row>
        <row r="548">
          <cell r="D548" t="str">
            <v>Planta de Reserva Fría de Generación de Eten </v>
          </cell>
          <cell r="E548">
            <v>0</v>
          </cell>
          <cell r="F548" t="str">
            <v>Planta de Reserva Fría de Generación de Eten </v>
          </cell>
          <cell r="G548">
            <v>0</v>
          </cell>
          <cell r="H548">
            <v>0</v>
          </cell>
          <cell r="K548" t="str">
            <v>Planta de Reserva Fría de Generación de Eten </v>
          </cell>
          <cell r="L548">
            <v>87900.2965433814</v>
          </cell>
          <cell r="N548" t="str">
            <v>Planta de Reserva Fría de Generación de Eten </v>
          </cell>
          <cell r="O548">
            <v>0</v>
          </cell>
        </row>
        <row r="549">
          <cell r="D549" t="str">
            <v>Productos Tissue del Perú S.A.C.</v>
          </cell>
          <cell r="E549">
            <v>0</v>
          </cell>
          <cell r="F549" t="str">
            <v>Productos Tissue del Perú S.A.C.</v>
          </cell>
          <cell r="G549">
            <v>0</v>
          </cell>
          <cell r="H549">
            <v>14129.3911771705</v>
          </cell>
          <cell r="K549" t="str">
            <v>Productos Tissue del Perú S.A.C.</v>
          </cell>
          <cell r="L549">
            <v>0</v>
          </cell>
          <cell r="N549" t="str">
            <v>Productos Tissue del Perú S.A.C.</v>
          </cell>
          <cell r="O549">
            <v>0</v>
          </cell>
        </row>
        <row r="550">
          <cell r="D550" t="str">
            <v>RED DE ENERGIA DEL PERU</v>
          </cell>
          <cell r="E550">
            <v>0</v>
          </cell>
          <cell r="F550" t="str">
            <v>RED DE ENERGIA DEL PERU</v>
          </cell>
          <cell r="G550">
            <v>0</v>
          </cell>
          <cell r="H550">
            <v>39238.3065888997</v>
          </cell>
          <cell r="K550" t="str">
            <v>RED DE ENERGIA DEL PERU</v>
          </cell>
          <cell r="L550">
            <v>85628.2706530499</v>
          </cell>
          <cell r="N550" t="str">
            <v>RED DE ENERGIA DEL PERU</v>
          </cell>
          <cell r="O550">
            <v>10104.5019363955</v>
          </cell>
        </row>
        <row r="551">
          <cell r="D551" t="str">
            <v>Rutas de Lima S.A.C.</v>
          </cell>
          <cell r="E551">
            <v>0</v>
          </cell>
          <cell r="F551" t="str">
            <v>Rutas de Lima S.A.C.</v>
          </cell>
          <cell r="G551">
            <v>0</v>
          </cell>
          <cell r="H551">
            <v>181336.656350922</v>
          </cell>
          <cell r="K551" t="str">
            <v>Rutas de Lima S.A.C.</v>
          </cell>
          <cell r="L551">
            <v>763149.127136768</v>
          </cell>
          <cell r="N551" t="str">
            <v>Rutas de Lima S.A.C.</v>
          </cell>
          <cell r="O551">
            <v>48335.952913431196</v>
          </cell>
        </row>
        <row r="552">
          <cell r="D552" t="str">
            <v>SAGA FALLABELLA SA</v>
          </cell>
          <cell r="E552">
            <v>0</v>
          </cell>
          <cell r="F552" t="str">
            <v>SAGA FALLABELLA SA</v>
          </cell>
          <cell r="G552">
            <v>0</v>
          </cell>
          <cell r="H552">
            <v>9033.3834477616</v>
          </cell>
          <cell r="K552" t="str">
            <v>SAGA FALLABELLA SA</v>
          </cell>
          <cell r="L552">
            <v>7429.9094750102</v>
          </cell>
          <cell r="N552" t="str">
            <v>SAGA FALLABELLA SA</v>
          </cell>
          <cell r="O552">
            <v>270.6687421118</v>
          </cell>
        </row>
        <row r="553">
          <cell r="D553" t="str">
            <v>San Miguel Industrias Pet S.A.</v>
          </cell>
          <cell r="E553">
            <v>0</v>
          </cell>
          <cell r="F553" t="str">
            <v>San Miguel Industrias Pet S.A.</v>
          </cell>
          <cell r="G553">
            <v>0</v>
          </cell>
          <cell r="H553">
            <v>40693.562212680896</v>
          </cell>
          <cell r="K553" t="str">
            <v>San Miguel Industrias Pet S.A.</v>
          </cell>
          <cell r="L553">
            <v>136134.614208687</v>
          </cell>
          <cell r="N553" t="str">
            <v>San Miguel Industrias Pet S.A.</v>
          </cell>
          <cell r="O553">
            <v>0</v>
          </cell>
        </row>
        <row r="554">
          <cell r="D554" t="str">
            <v>TELEFONICA DEL PERU</v>
          </cell>
          <cell r="E554">
            <v>0</v>
          </cell>
          <cell r="F554" t="str">
            <v>TELEFONICA DEL PERU</v>
          </cell>
          <cell r="G554">
            <v>0</v>
          </cell>
          <cell r="H554">
            <v>399196.726641823</v>
          </cell>
          <cell r="K554" t="str">
            <v>TELEFONICA DEL PERU</v>
          </cell>
          <cell r="L554">
            <v>956581.840414072</v>
          </cell>
          <cell r="N554" t="str">
            <v>TELEFONICA DEL PERU</v>
          </cell>
          <cell r="O554">
            <v>12720.307366054</v>
          </cell>
        </row>
        <row r="555">
          <cell r="D555" t="str">
            <v>Terminales Portuarios Euroandinos Paita S.A.</v>
          </cell>
          <cell r="E555">
            <v>0</v>
          </cell>
          <cell r="F555" t="str">
            <v>Terminales Portuarios Euroandinos Paita S.A.</v>
          </cell>
          <cell r="G555">
            <v>0</v>
          </cell>
          <cell r="H555">
            <v>3829.1100321643003</v>
          </cell>
          <cell r="K555" t="str">
            <v>Terminales Portuarios Euroandinos Paita S.A.</v>
          </cell>
          <cell r="L555">
            <v>42120.210353808</v>
          </cell>
          <cell r="N555" t="str">
            <v>Terminales Portuarios Euroandinos Paita S.A.</v>
          </cell>
          <cell r="O555">
            <v>5105.4800428858</v>
          </cell>
        </row>
        <row r="556">
          <cell r="D556" t="str">
            <v>TRANSPORTADORA DE GAS DEL PERU S.A.</v>
          </cell>
          <cell r="E556">
            <v>0</v>
          </cell>
          <cell r="F556" t="str">
            <v>TRANSPORTADORA DE GAS DEL PERU S.A.</v>
          </cell>
          <cell r="G556">
            <v>0</v>
          </cell>
          <cell r="H556">
            <v>18926.037553679</v>
          </cell>
          <cell r="K556" t="str">
            <v>TRANSPORTADORA DE GAS DEL PERU S.A.</v>
          </cell>
          <cell r="L556">
            <v>62306.396553965904</v>
          </cell>
          <cell r="N556" t="str">
            <v>TRANSPORTADORA DE GAS DEL PERU S.A.</v>
          </cell>
          <cell r="O556">
            <v>42256.242364315</v>
          </cell>
        </row>
        <row r="557">
          <cell r="D557" t="str">
            <v>UNIÓN ANDINA DE CEMENTOS S.A.A.</v>
          </cell>
          <cell r="E557">
            <v>0</v>
          </cell>
          <cell r="F557" t="str">
            <v>UNIÓN ANDINA DE CEMENTOS S.A.A.</v>
          </cell>
          <cell r="G557">
            <v>0</v>
          </cell>
          <cell r="H557">
            <v>51315.0854337114</v>
          </cell>
          <cell r="K557" t="str">
            <v>UNIÓN ANDINA DE CEMENTOS S.A.A.</v>
          </cell>
          <cell r="L557">
            <v>528769.673945255</v>
          </cell>
          <cell r="N557" t="str">
            <v>UNIÓN ANDINA DE CEMENTOS S.A.A.</v>
          </cell>
          <cell r="O557">
            <v>314893.711113984</v>
          </cell>
        </row>
        <row r="558">
          <cell r="D558" t="str">
            <v>VOLCAN CIA MINERA</v>
          </cell>
          <cell r="E558">
            <v>0</v>
          </cell>
          <cell r="F558" t="str">
            <v>VOLCAN CIA MINERA</v>
          </cell>
          <cell r="G558">
            <v>0</v>
          </cell>
          <cell r="H558">
            <v>22819.2229238257</v>
          </cell>
          <cell r="K558" t="str">
            <v>VOLCAN CIA MINERA</v>
          </cell>
          <cell r="L558">
            <v>393925.488714247</v>
          </cell>
          <cell r="N558" t="str">
            <v>VOLCAN CIA MINERA</v>
          </cell>
          <cell r="O558">
            <v>301253.418103587</v>
          </cell>
        </row>
        <row r="559">
          <cell r="D559" t="str">
            <v> </v>
          </cell>
          <cell r="E559">
            <v>0</v>
          </cell>
          <cell r="F559" t="str">
            <v> </v>
          </cell>
          <cell r="G559">
            <v>0</v>
          </cell>
          <cell r="H559">
            <v>173416.77803817968</v>
          </cell>
          <cell r="K559" t="str">
            <v> </v>
          </cell>
          <cell r="L559">
            <v>3679751.891827188</v>
          </cell>
          <cell r="N559" t="str">
            <v> </v>
          </cell>
          <cell r="O559">
            <v>1285708.7990630586</v>
          </cell>
        </row>
        <row r="560">
          <cell r="D560" t="str">
            <v>AC CAPITALES SAFI S.A.</v>
          </cell>
          <cell r="E560">
            <v>0</v>
          </cell>
          <cell r="F560" t="str">
            <v>AC CAPITALES SAFI S.A.</v>
          </cell>
          <cell r="G560">
            <v>0</v>
          </cell>
          <cell r="H560">
            <v>73.9257704207</v>
          </cell>
          <cell r="K560" t="str">
            <v>AC CAPITALES SAFI S.A.</v>
          </cell>
          <cell r="L560">
            <v>328306.720022426</v>
          </cell>
          <cell r="N560" t="str">
            <v>AC CAPITALES SAFI S.A.</v>
          </cell>
          <cell r="O560">
            <v>118860.198908602</v>
          </cell>
        </row>
        <row r="561">
          <cell r="D561" t="str">
            <v>BD Capital SAFI SAC</v>
          </cell>
          <cell r="E561">
            <v>0</v>
          </cell>
          <cell r="F561" t="str">
            <v>BD Capital SAFI SAC</v>
          </cell>
          <cell r="G561">
            <v>0</v>
          </cell>
          <cell r="H561">
            <v>146457.597525774</v>
          </cell>
          <cell r="K561" t="str">
            <v>BD Capital SAFI SAC</v>
          </cell>
          <cell r="L561">
            <v>180258.35296560498</v>
          </cell>
          <cell r="N561" t="str">
            <v>BD Capital SAFI SAC</v>
          </cell>
          <cell r="O561">
            <v>0</v>
          </cell>
        </row>
        <row r="562">
          <cell r="D562" t="str">
            <v>BlackRock Institutional Trust Company PE</v>
          </cell>
          <cell r="E562">
            <v>0</v>
          </cell>
          <cell r="F562" t="str">
            <v>BlackRock Institutional Trust Company PE</v>
          </cell>
          <cell r="G562">
            <v>0</v>
          </cell>
          <cell r="H562">
            <v>1.7640615720000001</v>
          </cell>
          <cell r="K562" t="str">
            <v>BlackRock Institutional Trust Company PE</v>
          </cell>
          <cell r="L562">
            <v>58493.00561317201</v>
          </cell>
          <cell r="N562" t="str">
            <v>BlackRock Institutional Trust Company PE</v>
          </cell>
          <cell r="O562">
            <v>862.374099912</v>
          </cell>
        </row>
        <row r="563">
          <cell r="D563" t="str">
            <v>Carlyle Peru GP, L.P.</v>
          </cell>
          <cell r="E563">
            <v>0</v>
          </cell>
          <cell r="F563" t="str">
            <v>Carlyle Peru GP, L.P.</v>
          </cell>
          <cell r="G563">
            <v>0</v>
          </cell>
          <cell r="H563">
            <v>0</v>
          </cell>
          <cell r="K563" t="str">
            <v>Carlyle Peru GP, L.P.</v>
          </cell>
          <cell r="L563">
            <v>221439.249944374</v>
          </cell>
          <cell r="N563" t="str">
            <v>Carlyle Peru GP, L.P.</v>
          </cell>
          <cell r="O563">
            <v>148342.909035557</v>
          </cell>
        </row>
        <row r="564">
          <cell r="D564" t="str">
            <v>COMPASS GROUP SAFI S.A.</v>
          </cell>
          <cell r="E564">
            <v>0</v>
          </cell>
          <cell r="F564" t="str">
            <v>COMPASS GROUP SAFI S.A.</v>
          </cell>
          <cell r="G564">
            <v>0</v>
          </cell>
          <cell r="H564">
            <v>0</v>
          </cell>
          <cell r="K564" t="str">
            <v>COMPASS GROUP SAFI S.A.</v>
          </cell>
          <cell r="L564">
            <v>120449.52775301499</v>
          </cell>
          <cell r="N564" t="str">
            <v>COMPASS GROUP SAFI S.A.</v>
          </cell>
          <cell r="O564">
            <v>49578.6120212842</v>
          </cell>
        </row>
        <row r="565">
          <cell r="D565" t="str">
            <v>Credifondo SA SAF</v>
          </cell>
          <cell r="E565">
            <v>0</v>
          </cell>
          <cell r="F565" t="str">
            <v>Credifondo SA SAF</v>
          </cell>
          <cell r="G565">
            <v>0</v>
          </cell>
          <cell r="H565">
            <v>0</v>
          </cell>
          <cell r="K565" t="str">
            <v>Credifondo SA SAF</v>
          </cell>
          <cell r="L565">
            <v>91330.3864836</v>
          </cell>
          <cell r="N565" t="str">
            <v>Credifondo SA SAF</v>
          </cell>
          <cell r="O565">
            <v>39114.161961599995</v>
          </cell>
        </row>
        <row r="566">
          <cell r="D566" t="str">
            <v>Enfoca SAFI S.A.</v>
          </cell>
          <cell r="E566">
            <v>0</v>
          </cell>
          <cell r="F566" t="str">
            <v>Enfoca SAFI S.A.</v>
          </cell>
          <cell r="G566">
            <v>0</v>
          </cell>
          <cell r="H566">
            <v>0</v>
          </cell>
          <cell r="K566" t="str">
            <v>Enfoca SAFI S.A.</v>
          </cell>
          <cell r="L566">
            <v>272774.90239999996</v>
          </cell>
          <cell r="N566" t="str">
            <v>Enfoca SAFI S.A.</v>
          </cell>
          <cell r="O566">
            <v>180153.5736</v>
          </cell>
        </row>
        <row r="567">
          <cell r="D567" t="str">
            <v>Faro Capital SAFI S.A.</v>
          </cell>
          <cell r="E567">
            <v>0</v>
          </cell>
          <cell r="F567" t="str">
            <v>Faro Capital SAFI S.A.</v>
          </cell>
          <cell r="G567">
            <v>0</v>
          </cell>
          <cell r="H567">
            <v>0</v>
          </cell>
          <cell r="K567" t="str">
            <v>Faro Capital SAFI S.A.</v>
          </cell>
          <cell r="L567">
            <v>259739.20645</v>
          </cell>
          <cell r="N567" t="str">
            <v>Faro Capital SAFI S.A.</v>
          </cell>
          <cell r="O567">
            <v>106957.868</v>
          </cell>
        </row>
        <row r="568">
          <cell r="D568" t="str">
            <v>Larráin Vial S.A. SAF - Perú</v>
          </cell>
          <cell r="E568">
            <v>0</v>
          </cell>
          <cell r="F568" t="str">
            <v>Larráin Vial S.A. SAF - Perú</v>
          </cell>
          <cell r="G568">
            <v>0</v>
          </cell>
          <cell r="H568">
            <v>0</v>
          </cell>
          <cell r="K568" t="str">
            <v>Larráin Vial S.A. SAF - Perú</v>
          </cell>
          <cell r="L568">
            <v>269836.510192382</v>
          </cell>
          <cell r="N568" t="str">
            <v>Larráin Vial S.A. SAF - Perú</v>
          </cell>
          <cell r="O568">
            <v>108492.84773459799</v>
          </cell>
        </row>
        <row r="569">
          <cell r="D569" t="str">
            <v>Macrocapitales SAFI S.A.</v>
          </cell>
          <cell r="E569">
            <v>0</v>
          </cell>
          <cell r="F569" t="str">
            <v>Macrocapitales SAFI S.A.</v>
          </cell>
          <cell r="G569">
            <v>0</v>
          </cell>
          <cell r="H569">
            <v>0</v>
          </cell>
          <cell r="K569" t="str">
            <v>Macrocapitales SAFI S.A.</v>
          </cell>
          <cell r="L569">
            <v>665298.134319272</v>
          </cell>
          <cell r="N569" t="str">
            <v>Macrocapitales SAFI S.A.</v>
          </cell>
          <cell r="O569">
            <v>219716.800932368</v>
          </cell>
        </row>
        <row r="570">
          <cell r="D570" t="str">
            <v>SIGMA SAFI SA</v>
          </cell>
          <cell r="E570">
            <v>0</v>
          </cell>
          <cell r="F570" t="str">
            <v>SIGMA SAFI SA</v>
          </cell>
          <cell r="G570">
            <v>0</v>
          </cell>
          <cell r="H570">
            <v>0</v>
          </cell>
          <cell r="K570" t="str">
            <v>SIGMA SAFI SA</v>
          </cell>
          <cell r="L570">
            <v>1047077.78868592</v>
          </cell>
          <cell r="N570" t="str">
            <v>SIGMA SAFI SA</v>
          </cell>
          <cell r="O570">
            <v>219725.37537675397</v>
          </cell>
        </row>
        <row r="571">
          <cell r="D571" t="str">
            <v>SUMMA SAFI SAC</v>
          </cell>
          <cell r="E571">
            <v>0</v>
          </cell>
          <cell r="F571" t="str">
            <v>SUMMA SAFI SAC</v>
          </cell>
          <cell r="G571">
            <v>0</v>
          </cell>
          <cell r="H571">
            <v>0</v>
          </cell>
          <cell r="K571" t="str">
            <v>SUMMA SAFI SAC</v>
          </cell>
          <cell r="L571">
            <v>72131.6753222</v>
          </cell>
          <cell r="N571" t="str">
            <v>SUMMA SAFI SAC</v>
          </cell>
          <cell r="O571">
            <v>21709.5333494</v>
          </cell>
        </row>
        <row r="572">
          <cell r="D572" t="str">
            <v>W Capital SAFI S.A.</v>
          </cell>
          <cell r="E572">
            <v>0</v>
          </cell>
          <cell r="F572" t="str">
            <v>W Capital SAFI S.A.</v>
          </cell>
          <cell r="G572">
            <v>0</v>
          </cell>
          <cell r="H572">
            <v>26883.490680413</v>
          </cell>
          <cell r="K572" t="str">
            <v>W Capital SAFI S.A.</v>
          </cell>
          <cell r="L572">
            <v>92616.43167522199</v>
          </cell>
          <cell r="N572" t="str">
            <v>W Capital SAFI S.A.</v>
          </cell>
          <cell r="O572">
            <v>72194.5440429834</v>
          </cell>
        </row>
        <row r="573">
          <cell r="D573" t="str">
            <v> </v>
          </cell>
          <cell r="E573">
            <v>0</v>
          </cell>
          <cell r="F573" t="str">
            <v> </v>
          </cell>
          <cell r="G573">
            <v>0</v>
          </cell>
          <cell r="H573">
            <v>639635.8928661941</v>
          </cell>
          <cell r="K573" t="str">
            <v> </v>
          </cell>
          <cell r="L573">
            <v>2678978.4546174593</v>
          </cell>
          <cell r="N573" t="str">
            <v> </v>
          </cell>
          <cell r="O573">
            <v>866156.7867345529</v>
          </cell>
        </row>
        <row r="574">
          <cell r="D574" t="str">
            <v>AL INVERSIONES PALO ALTO II S. A. C.</v>
          </cell>
          <cell r="E574">
            <v>0</v>
          </cell>
          <cell r="F574" t="str">
            <v>AL INVERSIONES PALO ALTO II S. A. C.</v>
          </cell>
          <cell r="G574">
            <v>0</v>
          </cell>
          <cell r="H574">
            <v>58568.4060262</v>
          </cell>
          <cell r="K574" t="str">
            <v>AL INVERSIONES PALO ALTO II S. A. C.</v>
          </cell>
          <cell r="L574">
            <v>0</v>
          </cell>
          <cell r="N574" t="str">
            <v>AL INVERSIONES PALO ALTO II S. A. C.</v>
          </cell>
          <cell r="O574">
            <v>0</v>
          </cell>
        </row>
        <row r="575">
          <cell r="D575" t="str">
            <v>Cineplex S.A.</v>
          </cell>
          <cell r="E575">
            <v>0</v>
          </cell>
          <cell r="F575" t="str">
            <v>Cineplex S.A.</v>
          </cell>
          <cell r="G575">
            <v>0</v>
          </cell>
          <cell r="H575">
            <v>5769.7803772</v>
          </cell>
          <cell r="K575" t="str">
            <v>Cineplex S.A.</v>
          </cell>
          <cell r="L575">
            <v>2159.9584969218</v>
          </cell>
          <cell r="N575" t="str">
            <v>Cineplex S.A.</v>
          </cell>
          <cell r="O575">
            <v>0</v>
          </cell>
        </row>
        <row r="576">
          <cell r="D576" t="str">
            <v>Efic Partners S.A.C.</v>
          </cell>
          <cell r="E576">
            <v>0</v>
          </cell>
          <cell r="F576" t="str">
            <v>Efic Partners S.A.C.</v>
          </cell>
          <cell r="G576">
            <v>0</v>
          </cell>
          <cell r="H576">
            <v>0</v>
          </cell>
          <cell r="K576" t="str">
            <v>Efic Partners S.A.C.</v>
          </cell>
          <cell r="L576">
            <v>27086.11160112</v>
          </cell>
          <cell r="N576" t="str">
            <v>Efic Partners S.A.C.</v>
          </cell>
          <cell r="O576">
            <v>3149.5476392640003</v>
          </cell>
        </row>
        <row r="577">
          <cell r="D577" t="str">
            <v>Falabella Perú S.A.</v>
          </cell>
          <cell r="E577">
            <v>0</v>
          </cell>
          <cell r="F577" t="str">
            <v>Falabella Perú S.A.</v>
          </cell>
          <cell r="G577">
            <v>0</v>
          </cell>
          <cell r="H577">
            <v>183128.741898549</v>
          </cell>
          <cell r="K577" t="str">
            <v>Falabella Perú S.A.</v>
          </cell>
          <cell r="L577">
            <v>225225.156732109</v>
          </cell>
          <cell r="N577" t="str">
            <v>Falabella Perú S.A.</v>
          </cell>
          <cell r="O577">
            <v>16509.46402054</v>
          </cell>
        </row>
        <row r="578">
          <cell r="D578" t="str">
            <v>Hunt Oil Company of Peru L.L.C.,</v>
          </cell>
          <cell r="E578">
            <v>0</v>
          </cell>
          <cell r="F578" t="str">
            <v>Hunt Oil Company of Peru L.L.C.,</v>
          </cell>
          <cell r="G578">
            <v>0</v>
          </cell>
          <cell r="H578">
            <v>81786.4007369641</v>
          </cell>
          <cell r="K578" t="str">
            <v>Hunt Oil Company of Peru L.L.C.,</v>
          </cell>
          <cell r="L578">
            <v>69470.84517107441</v>
          </cell>
          <cell r="N578" t="str">
            <v>Hunt Oil Company of Peru L.L.C.,</v>
          </cell>
          <cell r="O578">
            <v>0</v>
          </cell>
        </row>
        <row r="579">
          <cell r="D579" t="str">
            <v>InRetail Peru Corp.</v>
          </cell>
          <cell r="E579">
            <v>0</v>
          </cell>
          <cell r="F579" t="str">
            <v>InRetail Peru Corp.</v>
          </cell>
          <cell r="G579">
            <v>0</v>
          </cell>
          <cell r="H579">
            <v>65784.8142978</v>
          </cell>
          <cell r="K579" t="str">
            <v>InRetail Peru Corp.</v>
          </cell>
          <cell r="L579">
            <v>889504.2248196</v>
          </cell>
          <cell r="N579" t="str">
            <v>InRetail Peru Corp.</v>
          </cell>
          <cell r="O579">
            <v>429305.9163198</v>
          </cell>
        </row>
        <row r="580">
          <cell r="D580" t="str">
            <v>InRetail Pharma S.A.</v>
          </cell>
          <cell r="E580">
            <v>0</v>
          </cell>
          <cell r="F580" t="str">
            <v>InRetail Pharma S.A.</v>
          </cell>
          <cell r="G580">
            <v>0</v>
          </cell>
          <cell r="H580">
            <v>166682.754953015</v>
          </cell>
          <cell r="K580" t="str">
            <v>InRetail Pharma S.A.</v>
          </cell>
          <cell r="L580">
            <v>524578.673201403</v>
          </cell>
          <cell r="N580" t="str">
            <v>InRetail Pharma S.A.</v>
          </cell>
          <cell r="O580">
            <v>4652.731236015001</v>
          </cell>
        </row>
        <row r="581">
          <cell r="D581" t="str">
            <v>Nexa Resources Perú S.A.A.</v>
          </cell>
          <cell r="E581">
            <v>0</v>
          </cell>
          <cell r="F581" t="str">
            <v>Nexa Resources Perú S.A.A.</v>
          </cell>
          <cell r="G581">
            <v>0</v>
          </cell>
          <cell r="H581">
            <v>48591.341647641704</v>
          </cell>
          <cell r="K581" t="str">
            <v>Nexa Resources Perú S.A.A.</v>
          </cell>
          <cell r="L581">
            <v>439098.824571056</v>
          </cell>
          <cell r="N581" t="str">
            <v>Nexa Resources Perú S.A.A.</v>
          </cell>
          <cell r="O581">
            <v>176412.34396369001</v>
          </cell>
        </row>
        <row r="582">
          <cell r="D582" t="str">
            <v>Nexa Resources S.A. Peru</v>
          </cell>
          <cell r="E582">
            <v>0</v>
          </cell>
          <cell r="F582" t="str">
            <v>Nexa Resources S.A. Peru</v>
          </cell>
          <cell r="G582">
            <v>0</v>
          </cell>
          <cell r="H582">
            <v>25443.65666544</v>
          </cell>
          <cell r="K582" t="str">
            <v>Nexa Resources S.A. Peru</v>
          </cell>
          <cell r="L582">
            <v>476905.69807491003</v>
          </cell>
          <cell r="N582" t="str">
            <v>Nexa Resources S.A. Peru</v>
          </cell>
          <cell r="O582">
            <v>235004.01225249</v>
          </cell>
        </row>
        <row r="583">
          <cell r="D583" t="str">
            <v>Pacifico S.A. Entidad Prestadora de Salud</v>
          </cell>
          <cell r="E583">
            <v>0</v>
          </cell>
          <cell r="F583" t="str">
            <v>Pacifico S.A. Entidad Prestadora de Salud</v>
          </cell>
          <cell r="G583">
            <v>0</v>
          </cell>
          <cell r="H583">
            <v>3879.9962633843998</v>
          </cell>
          <cell r="K583" t="str">
            <v>Pacifico S.A. Entidad Prestadora de Salud</v>
          </cell>
          <cell r="L583">
            <v>24948.9619492649</v>
          </cell>
          <cell r="N583" t="str">
            <v>Pacifico S.A. Entidad Prestadora de Salud</v>
          </cell>
          <cell r="O583">
            <v>1122.7713027539</v>
          </cell>
        </row>
        <row r="584">
          <cell r="D584" t="str">
            <v> </v>
          </cell>
          <cell r="E584">
            <v>0</v>
          </cell>
          <cell r="F584" t="str">
            <v> </v>
          </cell>
          <cell r="G584">
            <v>0</v>
          </cell>
          <cell r="H584">
            <v>6444041.58564898</v>
          </cell>
          <cell r="K584" t="str">
            <v> </v>
          </cell>
          <cell r="L584">
            <v>60043810.31981219</v>
          </cell>
          <cell r="N584" t="str">
            <v> </v>
          </cell>
          <cell r="O584">
            <v>13534726.052066246</v>
          </cell>
        </row>
        <row r="585">
          <cell r="D585" t="str">
            <v> </v>
          </cell>
          <cell r="E585">
            <v>0</v>
          </cell>
          <cell r="F585" t="str">
            <v> </v>
          </cell>
          <cell r="G585">
            <v>0</v>
          </cell>
          <cell r="H585">
            <v>1244212.6921129627</v>
          </cell>
          <cell r="K585" t="str">
            <v> </v>
          </cell>
          <cell r="L585">
            <v>2499512.786050541</v>
          </cell>
          <cell r="N585" t="str">
            <v> </v>
          </cell>
          <cell r="O585">
            <v>122196.89016720251</v>
          </cell>
        </row>
        <row r="586">
          <cell r="D586" t="str">
            <v>GOBIERNO DE LOS ESTADOS UNIDOS</v>
          </cell>
          <cell r="E586">
            <v>0</v>
          </cell>
          <cell r="F586" t="str">
            <v>GOBIERNO DE LOS ESTADOS UNIDOS</v>
          </cell>
          <cell r="G586">
            <v>0</v>
          </cell>
          <cell r="H586">
            <v>25636.672586565302</v>
          </cell>
          <cell r="K586" t="str">
            <v>GOBIERNO DE LOS ESTADOS UNIDOS</v>
          </cell>
          <cell r="L586">
            <v>283161.572071625</v>
          </cell>
          <cell r="N586" t="str">
            <v>GOBIERNO DE LOS ESTADOS UNIDOS</v>
          </cell>
          <cell r="O586">
            <v>0</v>
          </cell>
        </row>
        <row r="587">
          <cell r="D587" t="str">
            <v>GOBIERNO DE MEXICO</v>
          </cell>
          <cell r="E587">
            <v>0</v>
          </cell>
          <cell r="F587" t="str">
            <v>GOBIERNO DE MEXICO</v>
          </cell>
          <cell r="G587">
            <v>0</v>
          </cell>
          <cell r="H587">
            <v>752709.34399334</v>
          </cell>
          <cell r="K587" t="str">
            <v>GOBIERNO DE MEXICO</v>
          </cell>
          <cell r="L587">
            <v>1317425.9009376098</v>
          </cell>
          <cell r="N587" t="str">
            <v>GOBIERNO DE MEXICO</v>
          </cell>
          <cell r="O587">
            <v>103159.16395963299</v>
          </cell>
        </row>
        <row r="588">
          <cell r="D588" t="str">
            <v>REPUBLICA DE CHILE</v>
          </cell>
          <cell r="E588">
            <v>0</v>
          </cell>
          <cell r="F588" t="str">
            <v>REPUBLICA DE CHILE</v>
          </cell>
          <cell r="G588">
            <v>0</v>
          </cell>
          <cell r="H588">
            <v>74228.6168760375</v>
          </cell>
          <cell r="K588" t="str">
            <v>REPUBLICA DE CHILE</v>
          </cell>
          <cell r="L588">
            <v>72050.9012437744</v>
          </cell>
          <cell r="N588" t="str">
            <v>REPUBLICA DE CHILE</v>
          </cell>
          <cell r="O588">
            <v>1273.5245425695</v>
          </cell>
        </row>
        <row r="589">
          <cell r="D589" t="str">
            <v>REPUBLICA DE COLOMBIA</v>
          </cell>
          <cell r="E589">
            <v>0</v>
          </cell>
          <cell r="F589" t="str">
            <v>REPUBLICA DE COLOMBIA</v>
          </cell>
          <cell r="G589">
            <v>0</v>
          </cell>
          <cell r="H589">
            <v>153988.51609215702</v>
          </cell>
          <cell r="K589" t="str">
            <v>REPUBLICA DE COLOMBIA</v>
          </cell>
          <cell r="L589">
            <v>284970.966350241</v>
          </cell>
          <cell r="N589" t="str">
            <v>REPUBLICA DE COLOMBIA</v>
          </cell>
          <cell r="O589">
            <v>17764.201665</v>
          </cell>
        </row>
        <row r="590">
          <cell r="D590" t="str">
            <v>REPUBLICA FEDERAL DE BRASIL</v>
          </cell>
          <cell r="E590">
            <v>0</v>
          </cell>
          <cell r="F590" t="str">
            <v>REPUBLICA FEDERAL DE BRASIL</v>
          </cell>
          <cell r="G590">
            <v>0</v>
          </cell>
          <cell r="H590">
            <v>237649.542564863</v>
          </cell>
          <cell r="K590" t="str">
            <v>REPUBLICA FEDERAL DE BRASIL</v>
          </cell>
          <cell r="L590">
            <v>541903.4454472909</v>
          </cell>
          <cell r="N590" t="str">
            <v>REPUBLICA FEDERAL DE BRASIL</v>
          </cell>
          <cell r="O590">
            <v>0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291125.53025142243</v>
          </cell>
          <cell r="K591" t="str">
            <v> </v>
          </cell>
          <cell r="L591">
            <v>776587.7510110845</v>
          </cell>
          <cell r="N591" t="str">
            <v> </v>
          </cell>
          <cell r="O591">
            <v>294975.28148918395</v>
          </cell>
        </row>
        <row r="592">
          <cell r="D592" t="str">
            <v>Australia and New Zealand Banking Group Ltd.</v>
          </cell>
          <cell r="E592">
            <v>0</v>
          </cell>
          <cell r="F592" t="str">
            <v>Australia and New Zealand Banking Group Ltd.</v>
          </cell>
          <cell r="G592">
            <v>0</v>
          </cell>
          <cell r="H592">
            <v>13517.309628914001</v>
          </cell>
          <cell r="K592" t="str">
            <v>Australia and New Zealand Banking Group Ltd.</v>
          </cell>
          <cell r="L592">
            <v>0</v>
          </cell>
          <cell r="N592" t="str">
            <v>Australia and New Zealand Banking Group Ltd.</v>
          </cell>
          <cell r="O592">
            <v>0</v>
          </cell>
        </row>
        <row r="593">
          <cell r="D593" t="str">
            <v>Banco Bilbao Vizcaya Argentaria Colombia S.A.</v>
          </cell>
          <cell r="E593">
            <v>0</v>
          </cell>
          <cell r="F593" t="str">
            <v>Banco Bilbao Vizcaya Argentaria Colombia S.A.</v>
          </cell>
          <cell r="G593">
            <v>0</v>
          </cell>
          <cell r="H593">
            <v>5536.2175611641</v>
          </cell>
          <cell r="K593" t="str">
            <v>Banco Bilbao Vizcaya Argentaria Colombia S.A.</v>
          </cell>
          <cell r="L593">
            <v>0</v>
          </cell>
          <cell r="N593" t="str">
            <v>Banco Bilbao Vizcaya Argentaria Colombia S.A.</v>
          </cell>
          <cell r="O593">
            <v>0</v>
          </cell>
        </row>
        <row r="594">
          <cell r="D594" t="str">
            <v>Banco Davivienda S.A.</v>
          </cell>
          <cell r="E594">
            <v>0</v>
          </cell>
          <cell r="F594" t="str">
            <v>Banco Davivienda S.A.</v>
          </cell>
          <cell r="G594">
            <v>0</v>
          </cell>
          <cell r="H594">
            <v>22895.520378885</v>
          </cell>
          <cell r="K594" t="str">
            <v>Banco Davivienda S.A.</v>
          </cell>
          <cell r="L594">
            <v>96981.9683973525</v>
          </cell>
          <cell r="N594" t="str">
            <v>Banco Davivienda S.A.</v>
          </cell>
          <cell r="O594">
            <v>0</v>
          </cell>
        </row>
        <row r="595">
          <cell r="D595" t="str">
            <v>Banco Santander México S.A.</v>
          </cell>
          <cell r="E595">
            <v>0</v>
          </cell>
          <cell r="F595" t="str">
            <v>Banco Santander México S.A.</v>
          </cell>
          <cell r="G595">
            <v>0</v>
          </cell>
          <cell r="H595">
            <v>0</v>
          </cell>
          <cell r="K595" t="str">
            <v>Banco Santander México S.A.</v>
          </cell>
          <cell r="L595">
            <v>685.3671551963</v>
          </cell>
          <cell r="N595" t="str">
            <v>Banco Santander México S.A.</v>
          </cell>
          <cell r="O595">
            <v>0</v>
          </cell>
        </row>
        <row r="596">
          <cell r="D596" t="str">
            <v>BANCOLOMBIA S.A.</v>
          </cell>
          <cell r="E596">
            <v>0</v>
          </cell>
          <cell r="F596" t="str">
            <v>BANCOLOMBIA S.A.</v>
          </cell>
          <cell r="G596">
            <v>0</v>
          </cell>
          <cell r="H596">
            <v>0</v>
          </cell>
          <cell r="K596" t="str">
            <v>BANCOLOMBIA S.A.</v>
          </cell>
          <cell r="L596">
            <v>2318.7419456923</v>
          </cell>
          <cell r="N596" t="str">
            <v>BANCOLOMBIA S.A.</v>
          </cell>
          <cell r="O596">
            <v>0</v>
          </cell>
        </row>
        <row r="597">
          <cell r="D597" t="str">
            <v>BBVA Bancomer S.A.</v>
          </cell>
          <cell r="E597">
            <v>0</v>
          </cell>
          <cell r="F597" t="str">
            <v>BBVA Bancomer S.A.</v>
          </cell>
          <cell r="G597">
            <v>0</v>
          </cell>
          <cell r="H597">
            <v>2751.8965699505</v>
          </cell>
          <cell r="K597" t="str">
            <v>BBVA Bancomer S.A.</v>
          </cell>
          <cell r="L597">
            <v>50398.678021616506</v>
          </cell>
          <cell r="N597" t="str">
            <v>BBVA Bancomer S.A.</v>
          </cell>
          <cell r="O597">
            <v>0</v>
          </cell>
        </row>
        <row r="598">
          <cell r="D598" t="str">
            <v>BNP Paribas S.A.</v>
          </cell>
          <cell r="E598">
            <v>0</v>
          </cell>
          <cell r="F598" t="str">
            <v>BNP Paribas S.A.</v>
          </cell>
          <cell r="G598">
            <v>0</v>
          </cell>
          <cell r="H598">
            <v>86.070554128</v>
          </cell>
          <cell r="K598" t="str">
            <v>BNP Paribas S.A.</v>
          </cell>
          <cell r="L598">
            <v>477.065637906</v>
          </cell>
          <cell r="N598" t="str">
            <v>BNP Paribas S.A.</v>
          </cell>
          <cell r="O598">
            <v>519.243470408</v>
          </cell>
        </row>
        <row r="599">
          <cell r="D599" t="str">
            <v>BROWN BROTHERS HARRIMAN &amp; CO.</v>
          </cell>
          <cell r="E599">
            <v>0</v>
          </cell>
          <cell r="F599" t="str">
            <v>BROWN BROTHERS HARRIMAN &amp; CO.</v>
          </cell>
          <cell r="G599">
            <v>0</v>
          </cell>
          <cell r="H599">
            <v>38406.9368701968</v>
          </cell>
          <cell r="K599" t="str">
            <v>BROWN BROTHERS HARRIMAN &amp; CO.</v>
          </cell>
          <cell r="L599">
            <v>228912.69497762702</v>
          </cell>
          <cell r="N599" t="str">
            <v>BROWN BROTHERS HARRIMAN &amp; CO.</v>
          </cell>
          <cell r="O599">
            <v>124310.042919358</v>
          </cell>
        </row>
        <row r="600">
          <cell r="D600" t="str">
            <v>CITIBANK N.A.</v>
          </cell>
          <cell r="E600">
            <v>0</v>
          </cell>
          <cell r="F600" t="str">
            <v>CITIBANK N.A.</v>
          </cell>
          <cell r="G600">
            <v>0</v>
          </cell>
          <cell r="H600">
            <v>203157.644905982</v>
          </cell>
          <cell r="K600" t="str">
            <v>CITIBANK N.A.</v>
          </cell>
          <cell r="L600">
            <v>180230.568037182</v>
          </cell>
          <cell r="N600" t="str">
            <v>CITIBANK N.A.</v>
          </cell>
          <cell r="O600">
            <v>92071.514871544</v>
          </cell>
        </row>
        <row r="601">
          <cell r="D601" t="str">
            <v>JP Morgan Chase Bank N.A</v>
          </cell>
          <cell r="E601">
            <v>0</v>
          </cell>
          <cell r="F601" t="str">
            <v>JP Morgan Chase Bank N.A</v>
          </cell>
          <cell r="G601">
            <v>0</v>
          </cell>
          <cell r="H601">
            <v>0</v>
          </cell>
          <cell r="K601" t="str">
            <v>JP Morgan Chase Bank N.A</v>
          </cell>
          <cell r="L601">
            <v>189360.583075274</v>
          </cell>
          <cell r="N601" t="str">
            <v>JP Morgan Chase Bank N.A</v>
          </cell>
          <cell r="O601">
            <v>71332.359698626</v>
          </cell>
        </row>
        <row r="602">
          <cell r="D602" t="str">
            <v>Societe Generale</v>
          </cell>
          <cell r="E602">
            <v>0</v>
          </cell>
          <cell r="F602" t="str">
            <v>Societe Generale</v>
          </cell>
          <cell r="G602">
            <v>0</v>
          </cell>
          <cell r="H602">
            <v>4773.933782202</v>
          </cell>
          <cell r="K602" t="str">
            <v>Societe Generale</v>
          </cell>
          <cell r="L602">
            <v>27222.083763238003</v>
          </cell>
          <cell r="N602" t="str">
            <v>Societe Generale</v>
          </cell>
          <cell r="O602">
            <v>6742.120529248</v>
          </cell>
        </row>
        <row r="603">
          <cell r="D603" t="str">
            <v> </v>
          </cell>
          <cell r="E603">
            <v>0</v>
          </cell>
          <cell r="F603" t="str">
            <v> </v>
          </cell>
          <cell r="G603">
            <v>0</v>
          </cell>
          <cell r="H603">
            <v>8215.735024198</v>
          </cell>
          <cell r="K603" t="str">
            <v> </v>
          </cell>
          <cell r="L603">
            <v>20737.923184992</v>
          </cell>
          <cell r="N603" t="str">
            <v> </v>
          </cell>
          <cell r="O603">
            <v>2357.743503674</v>
          </cell>
        </row>
        <row r="604">
          <cell r="D604" t="str">
            <v>INTL FCStone Financial Inc.</v>
          </cell>
          <cell r="E604">
            <v>0</v>
          </cell>
          <cell r="F604" t="str">
            <v>INTL FCStone Financial Inc.</v>
          </cell>
          <cell r="G604">
            <v>0</v>
          </cell>
          <cell r="H604">
            <v>8215.735024198</v>
          </cell>
          <cell r="K604" t="str">
            <v>INTL FCStone Financial Inc.</v>
          </cell>
          <cell r="L604">
            <v>20737.923184992</v>
          </cell>
          <cell r="N604" t="str">
            <v>INTL FCStone Financial Inc.</v>
          </cell>
          <cell r="O604">
            <v>2357.743503674</v>
          </cell>
        </row>
        <row r="605">
          <cell r="D605" t="str">
            <v> </v>
          </cell>
          <cell r="E605">
            <v>0</v>
          </cell>
          <cell r="F605" t="str">
            <v> </v>
          </cell>
          <cell r="G605">
            <v>0</v>
          </cell>
          <cell r="H605">
            <v>4226.6959176159</v>
          </cell>
          <cell r="K605" t="str">
            <v> </v>
          </cell>
          <cell r="L605">
            <v>20461.0604854076</v>
          </cell>
          <cell r="N605" t="str">
            <v> </v>
          </cell>
          <cell r="O605">
            <v>0</v>
          </cell>
        </row>
        <row r="606">
          <cell r="D606" t="str">
            <v>Grupo de Inversiones Suramericana S.A.</v>
          </cell>
          <cell r="E606">
            <v>0</v>
          </cell>
          <cell r="F606" t="str">
            <v>Grupo de Inversiones Suramericana S.A.</v>
          </cell>
          <cell r="G606">
            <v>0</v>
          </cell>
          <cell r="H606">
            <v>1774.9970436158997</v>
          </cell>
          <cell r="K606" t="str">
            <v>Grupo de Inversiones Suramericana S.A.</v>
          </cell>
          <cell r="L606">
            <v>0</v>
          </cell>
          <cell r="N606" t="str">
            <v>Grupo de Inversiones Suramericana S.A.</v>
          </cell>
          <cell r="O606">
            <v>0</v>
          </cell>
        </row>
        <row r="607">
          <cell r="D607" t="str">
            <v>Sura Asset Management S.A.</v>
          </cell>
          <cell r="E607">
            <v>0</v>
          </cell>
          <cell r="F607" t="str">
            <v>Sura Asset Management S.A.</v>
          </cell>
          <cell r="G607">
            <v>0</v>
          </cell>
          <cell r="H607">
            <v>0</v>
          </cell>
          <cell r="K607" t="str">
            <v>Sura Asset Management S.A.</v>
          </cell>
          <cell r="L607">
            <v>1937.1134374076</v>
          </cell>
          <cell r="N607" t="str">
            <v>Sura Asset Management S.A.</v>
          </cell>
          <cell r="O607">
            <v>0</v>
          </cell>
        </row>
        <row r="608">
          <cell r="D608" t="str">
            <v>The Export-Import Bank of Korea</v>
          </cell>
          <cell r="E608">
            <v>0</v>
          </cell>
          <cell r="F608" t="str">
            <v>The Export-Import Bank of Korea</v>
          </cell>
          <cell r="G608">
            <v>0</v>
          </cell>
          <cell r="H608">
            <v>2451.6988739999997</v>
          </cell>
          <cell r="K608" t="str">
            <v>The Export-Import Bank of Korea</v>
          </cell>
          <cell r="L608">
            <v>18523.947048</v>
          </cell>
          <cell r="N608" t="str">
            <v>The Export-Import Bank of Korea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436962.81613555556</v>
          </cell>
          <cell r="K609" t="str">
            <v> </v>
          </cell>
          <cell r="L609">
            <v>1061702.4692682403</v>
          </cell>
          <cell r="N609" t="str">
            <v> </v>
          </cell>
          <cell r="O609">
            <v>50934.69347869261</v>
          </cell>
        </row>
        <row r="610">
          <cell r="D610" t="str">
            <v>CENCOSUD SA</v>
          </cell>
          <cell r="E610">
            <v>0</v>
          </cell>
          <cell r="F610" t="str">
            <v>CENCOSUD SA</v>
          </cell>
          <cell r="G610">
            <v>0</v>
          </cell>
          <cell r="H610">
            <v>492.8795633125</v>
          </cell>
          <cell r="K610" t="str">
            <v>CENCOSUD SA</v>
          </cell>
          <cell r="L610">
            <v>6159.235041342499</v>
          </cell>
          <cell r="N610" t="str">
            <v>CENCOSUD SA</v>
          </cell>
          <cell r="O610">
            <v>2686.571551885</v>
          </cell>
        </row>
        <row r="611">
          <cell r="D611" t="str">
            <v>COCA COLA FEMSA S.A.B. de C.V.</v>
          </cell>
          <cell r="E611">
            <v>0</v>
          </cell>
          <cell r="F611" t="str">
            <v>COCA COLA FEMSA S.A.B. de C.V.</v>
          </cell>
          <cell r="G611">
            <v>0</v>
          </cell>
          <cell r="H611">
            <v>753.6961162639999</v>
          </cell>
          <cell r="K611" t="str">
            <v>COCA COLA FEMSA S.A.B. de C.V.</v>
          </cell>
          <cell r="L611">
            <v>10144.491217952</v>
          </cell>
          <cell r="N611" t="str">
            <v>COCA COLA FEMSA S.A.B. de C.V.</v>
          </cell>
          <cell r="O611">
            <v>4318.761383664</v>
          </cell>
        </row>
        <row r="612">
          <cell r="D612" t="str">
            <v>COMPAÑIA BRASILEIRA DE BEBIDA</v>
          </cell>
          <cell r="E612">
            <v>0</v>
          </cell>
          <cell r="F612" t="str">
            <v>COMPAÑIA BRASILEIRA DE BEBIDA</v>
          </cell>
          <cell r="G612">
            <v>0</v>
          </cell>
          <cell r="H612">
            <v>905.770173204</v>
          </cell>
          <cell r="K612" t="str">
            <v>COMPAÑIA BRASILEIRA DE BEBIDA</v>
          </cell>
          <cell r="L612">
            <v>12080.406563238</v>
          </cell>
          <cell r="N612" t="str">
            <v>COMPAÑIA BRASILEIRA DE BEBIDA</v>
          </cell>
          <cell r="O612">
            <v>5200.23273393</v>
          </cell>
        </row>
        <row r="613">
          <cell r="D613" t="str">
            <v>Compañía Vale do Rio Doce</v>
          </cell>
          <cell r="E613">
            <v>0</v>
          </cell>
          <cell r="F613" t="str">
            <v>Compañía Vale do Rio Doce</v>
          </cell>
          <cell r="G613">
            <v>0</v>
          </cell>
          <cell r="H613">
            <v>0</v>
          </cell>
          <cell r="K613" t="str">
            <v>Compañía Vale do Rio Doce</v>
          </cell>
          <cell r="L613">
            <v>4110.936561159299</v>
          </cell>
          <cell r="N613" t="str">
            <v>Compañía Vale do Rio Doce</v>
          </cell>
          <cell r="O613">
            <v>0</v>
          </cell>
        </row>
        <row r="614">
          <cell r="D614" t="str">
            <v>ECOPETROL S.A.</v>
          </cell>
          <cell r="E614">
            <v>0</v>
          </cell>
          <cell r="F614" t="str">
            <v>ECOPETROL S.A.</v>
          </cell>
          <cell r="G614">
            <v>0</v>
          </cell>
          <cell r="H614">
            <v>0</v>
          </cell>
          <cell r="K614" t="str">
            <v>ECOPETROL S.A.</v>
          </cell>
          <cell r="L614">
            <v>1340.883537749</v>
          </cell>
          <cell r="N614" t="str">
            <v>ECOPETROL S.A.</v>
          </cell>
          <cell r="O614">
            <v>0</v>
          </cell>
        </row>
        <row r="615">
          <cell r="D615" t="str">
            <v>Elementia, S.A. de C.V.</v>
          </cell>
          <cell r="E615">
            <v>0</v>
          </cell>
          <cell r="F615" t="str">
            <v>Elementia, S.A. de C.V.</v>
          </cell>
          <cell r="G615">
            <v>0</v>
          </cell>
          <cell r="H615">
            <v>0</v>
          </cell>
          <cell r="K615" t="str">
            <v>Elementia, S.A. de C.V.</v>
          </cell>
          <cell r="L615">
            <v>84.29440825500001</v>
          </cell>
          <cell r="N615" t="str">
            <v>Elementia, S.A. de C.V.</v>
          </cell>
          <cell r="O615">
            <v>0</v>
          </cell>
        </row>
        <row r="616">
          <cell r="D616" t="str">
            <v>Emgesa S.A. E.S.P</v>
          </cell>
          <cell r="E616">
            <v>0</v>
          </cell>
          <cell r="F616" t="str">
            <v>Emgesa S.A. E.S.P</v>
          </cell>
          <cell r="G616">
            <v>0</v>
          </cell>
          <cell r="H616">
            <v>13827.7882404857</v>
          </cell>
          <cell r="K616" t="str">
            <v>Emgesa S.A. E.S.P</v>
          </cell>
          <cell r="L616">
            <v>14110.9619987469</v>
          </cell>
          <cell r="N616" t="str">
            <v>Emgesa S.A. E.S.P</v>
          </cell>
          <cell r="O616">
            <v>3605.9579703675</v>
          </cell>
        </row>
        <row r="617">
          <cell r="D617" t="str">
            <v>EMPRESAS PÚBLICAS DE MEDELLIN</v>
          </cell>
          <cell r="E617">
            <v>0</v>
          </cell>
          <cell r="F617" t="str">
            <v>EMPRESAS PÚBLICAS DE MEDELLIN</v>
          </cell>
          <cell r="G617">
            <v>0</v>
          </cell>
          <cell r="H617">
            <v>202080.12899165897</v>
          </cell>
          <cell r="K617" t="str">
            <v>EMPRESAS PÚBLICAS DE MEDELLIN</v>
          </cell>
          <cell r="L617">
            <v>523716.69670103403</v>
          </cell>
          <cell r="N617" t="str">
            <v>EMPRESAS PÚBLICAS DE MEDELLIN</v>
          </cell>
          <cell r="O617">
            <v>31554.1092439541</v>
          </cell>
        </row>
        <row r="618">
          <cell r="D618" t="str">
            <v>ENERSIS S.A.</v>
          </cell>
          <cell r="E618">
            <v>0</v>
          </cell>
          <cell r="F618" t="str">
            <v>ENERSIS S.A.</v>
          </cell>
          <cell r="G618">
            <v>0</v>
          </cell>
          <cell r="H618">
            <v>659.66953936</v>
          </cell>
          <cell r="K618" t="str">
            <v>ENERSIS S.A.</v>
          </cell>
          <cell r="L618">
            <v>8461.792599104001</v>
          </cell>
          <cell r="N618" t="str">
            <v>ENERSIS S.A.</v>
          </cell>
          <cell r="O618">
            <v>3569.0605948919997</v>
          </cell>
        </row>
        <row r="619">
          <cell r="D619" t="str">
            <v>Fibria Overseas Finance Ltd.</v>
          </cell>
          <cell r="E619">
            <v>0</v>
          </cell>
          <cell r="F619" t="str">
            <v>Fibria Overseas Finance Ltd.</v>
          </cell>
          <cell r="G619">
            <v>0</v>
          </cell>
          <cell r="H619">
            <v>0</v>
          </cell>
          <cell r="K619" t="str">
            <v>Fibria Overseas Finance Ltd.</v>
          </cell>
          <cell r="L619">
            <v>2673.3016090761</v>
          </cell>
          <cell r="N619" t="str">
            <v>Fibria Overseas Finance Ltd.</v>
          </cell>
          <cell r="O619">
            <v>0</v>
          </cell>
        </row>
        <row r="620">
          <cell r="D620" t="str">
            <v>Inkia Energy Limited</v>
          </cell>
          <cell r="E620">
            <v>0</v>
          </cell>
          <cell r="F620" t="str">
            <v>Inkia Energy Limited</v>
          </cell>
          <cell r="G620">
            <v>0</v>
          </cell>
          <cell r="H620">
            <v>73425.2056732852</v>
          </cell>
          <cell r="K620" t="str">
            <v>Inkia Energy Limited</v>
          </cell>
          <cell r="L620">
            <v>116350.23751085199</v>
          </cell>
          <cell r="N620" t="str">
            <v>Inkia Energy Limited</v>
          </cell>
          <cell r="O620">
            <v>0</v>
          </cell>
        </row>
        <row r="621">
          <cell r="D621" t="str">
            <v>Inversiones CMPC S.A.</v>
          </cell>
          <cell r="E621">
            <v>0</v>
          </cell>
          <cell r="F621" t="str">
            <v>Inversiones CMPC S.A.</v>
          </cell>
          <cell r="G621">
            <v>0</v>
          </cell>
          <cell r="H621">
            <v>671.6089124357</v>
          </cell>
          <cell r="K621" t="str">
            <v>Inversiones CMPC S.A.</v>
          </cell>
          <cell r="L621">
            <v>0</v>
          </cell>
          <cell r="N621" t="str">
            <v>Inversiones CMPC S.A.</v>
          </cell>
          <cell r="O621">
            <v>0</v>
          </cell>
        </row>
        <row r="622">
          <cell r="D622" t="str">
            <v>S.A.C.I. FALABELLA S.A. </v>
          </cell>
          <cell r="E622">
            <v>0</v>
          </cell>
          <cell r="F622" t="str">
            <v>S.A.C.I. FALABELLA S.A. </v>
          </cell>
          <cell r="G622">
            <v>0</v>
          </cell>
          <cell r="H622">
            <v>7336.125643280499</v>
          </cell>
          <cell r="K622" t="str">
            <v>S.A.C.I. FALABELLA S.A. </v>
          </cell>
          <cell r="L622">
            <v>77978.6193528713</v>
          </cell>
          <cell r="N622" t="str">
            <v>S.A.C.I. FALABELLA S.A. </v>
          </cell>
          <cell r="O622">
            <v>0</v>
          </cell>
        </row>
        <row r="623">
          <cell r="D623" t="str">
            <v>Southern Copper Corporation</v>
          </cell>
          <cell r="E623">
            <v>0</v>
          </cell>
          <cell r="F623" t="str">
            <v>Southern Copper Corporation</v>
          </cell>
          <cell r="G623">
            <v>0</v>
          </cell>
          <cell r="H623">
            <v>136809.943282269</v>
          </cell>
          <cell r="K623" t="str">
            <v>Southern Copper Corporation</v>
          </cell>
          <cell r="L623">
            <v>284490.61216685997</v>
          </cell>
          <cell r="N623" t="str">
            <v>Southern Copper Corporation</v>
          </cell>
          <cell r="O623">
            <v>0</v>
          </cell>
        </row>
        <row r="624">
          <cell r="D624" t="str">
            <v> </v>
          </cell>
          <cell r="E624">
            <v>0</v>
          </cell>
          <cell r="F624" t="str">
            <v> </v>
          </cell>
          <cell r="G624">
            <v>0</v>
          </cell>
          <cell r="H624">
            <v>4406246.185511274</v>
          </cell>
          <cell r="K624" t="str">
            <v> </v>
          </cell>
          <cell r="L624">
            <v>55516236.60089905</v>
          </cell>
          <cell r="N624" t="str">
            <v> </v>
          </cell>
          <cell r="O624">
            <v>13011472.841469422</v>
          </cell>
        </row>
        <row r="625">
          <cell r="D625" t="str">
            <v>Aberdeen Global Services S.A.</v>
          </cell>
          <cell r="E625">
            <v>0</v>
          </cell>
          <cell r="F625" t="str">
            <v>Aberdeen Global Services S.A.</v>
          </cell>
          <cell r="G625">
            <v>0</v>
          </cell>
          <cell r="H625">
            <v>0</v>
          </cell>
          <cell r="K625" t="str">
            <v>Aberdeen Global Services S.A.</v>
          </cell>
          <cell r="L625">
            <v>0</v>
          </cell>
          <cell r="N625" t="str">
            <v>Aberdeen Global Services S.A.</v>
          </cell>
          <cell r="O625">
            <v>0.00014954600000000002</v>
          </cell>
        </row>
        <row r="626">
          <cell r="D626" t="str">
            <v>Actis GP LLP</v>
          </cell>
          <cell r="E626">
            <v>0</v>
          </cell>
          <cell r="F626" t="str">
            <v>Actis GP LLP</v>
          </cell>
          <cell r="G626">
            <v>0</v>
          </cell>
          <cell r="H626">
            <v>0</v>
          </cell>
          <cell r="K626" t="str">
            <v>Actis GP LLP</v>
          </cell>
          <cell r="L626">
            <v>126979.25501867599</v>
          </cell>
          <cell r="N626" t="str">
            <v>Actis GP LLP</v>
          </cell>
          <cell r="O626">
            <v>31747.292089832205</v>
          </cell>
        </row>
        <row r="627">
          <cell r="D627" t="str">
            <v>ALLIANCE BERNSTEIN L.P</v>
          </cell>
          <cell r="E627">
            <v>0</v>
          </cell>
          <cell r="F627" t="str">
            <v>ALLIANCE BERNSTEIN L.P</v>
          </cell>
          <cell r="G627">
            <v>0</v>
          </cell>
          <cell r="H627">
            <v>1082.146262906</v>
          </cell>
          <cell r="K627" t="str">
            <v>ALLIANCE BERNSTEIN L.P</v>
          </cell>
          <cell r="L627">
            <v>65599.4972117516</v>
          </cell>
          <cell r="N627" t="str">
            <v>ALLIANCE BERNSTEIN L.P</v>
          </cell>
          <cell r="O627">
            <v>19460.7530110005</v>
          </cell>
        </row>
        <row r="628">
          <cell r="D628" t="str">
            <v>ALLIANZ GLOBAL INVESTORS</v>
          </cell>
          <cell r="E628">
            <v>0</v>
          </cell>
          <cell r="F628" t="str">
            <v>ALLIANZ GLOBAL INVESTORS</v>
          </cell>
          <cell r="G628">
            <v>0</v>
          </cell>
          <cell r="H628">
            <v>20176.7035549354</v>
          </cell>
          <cell r="K628" t="str">
            <v>ALLIANZ GLOBAL INVESTORS</v>
          </cell>
          <cell r="L628">
            <v>394262.478780888</v>
          </cell>
          <cell r="N628" t="str">
            <v>ALLIANZ GLOBAL INVESTORS</v>
          </cell>
          <cell r="O628">
            <v>147023.883010017</v>
          </cell>
        </row>
        <row r="629">
          <cell r="D629" t="str">
            <v>Altamar Capital Privado, S.G.E.C.R.</v>
          </cell>
          <cell r="E629">
            <v>0</v>
          </cell>
          <cell r="F629" t="str">
            <v>Altamar Capital Privado, S.G.E.C.R.</v>
          </cell>
          <cell r="G629">
            <v>0</v>
          </cell>
          <cell r="H629">
            <v>0</v>
          </cell>
          <cell r="K629" t="str">
            <v>Altamar Capital Privado, S.G.E.C.R.</v>
          </cell>
          <cell r="L629">
            <v>64189.0161708727</v>
          </cell>
          <cell r="N629" t="str">
            <v>Altamar Capital Privado, S.G.E.C.R.</v>
          </cell>
          <cell r="O629">
            <v>51999.364669827904</v>
          </cell>
        </row>
        <row r="630">
          <cell r="D630" t="str">
            <v>Amundi Asset Management</v>
          </cell>
          <cell r="E630">
            <v>0</v>
          </cell>
          <cell r="F630" t="str">
            <v>Amundi Asset Management</v>
          </cell>
          <cell r="G630">
            <v>0</v>
          </cell>
          <cell r="H630">
            <v>0</v>
          </cell>
          <cell r="K630" t="str">
            <v>Amundi Asset Management</v>
          </cell>
          <cell r="L630">
            <v>113991.22439383</v>
          </cell>
          <cell r="N630" t="str">
            <v>Amundi Asset Management</v>
          </cell>
          <cell r="O630">
            <v>75409.1281895736</v>
          </cell>
        </row>
        <row r="631">
          <cell r="D631" t="str">
            <v>Apax IX GP Co. Limited</v>
          </cell>
          <cell r="E631">
            <v>0</v>
          </cell>
          <cell r="F631" t="str">
            <v>Apax IX GP Co. Limited</v>
          </cell>
          <cell r="G631">
            <v>0</v>
          </cell>
          <cell r="H631">
            <v>0</v>
          </cell>
          <cell r="K631" t="str">
            <v>Apax IX GP Co. Limited</v>
          </cell>
          <cell r="L631">
            <v>243823.66870644403</v>
          </cell>
          <cell r="N631" t="str">
            <v>Apax IX GP Co. Limited</v>
          </cell>
          <cell r="O631">
            <v>40668.8893668193</v>
          </cell>
        </row>
        <row r="632">
          <cell r="D632" t="str">
            <v>APAX VIII GP L.P. INC.</v>
          </cell>
          <cell r="E632">
            <v>0</v>
          </cell>
          <cell r="F632" t="str">
            <v>APAX VIII GP L.P. INC.</v>
          </cell>
          <cell r="G632">
            <v>0</v>
          </cell>
          <cell r="H632">
            <v>0</v>
          </cell>
          <cell r="K632" t="str">
            <v>APAX VIII GP L.P. INC.</v>
          </cell>
          <cell r="L632">
            <v>110972.49801411199</v>
          </cell>
          <cell r="N632" t="str">
            <v>APAX VIII GP L.P. INC.</v>
          </cell>
          <cell r="O632">
            <v>27743.1182958356</v>
          </cell>
        </row>
        <row r="633">
          <cell r="D633" t="str">
            <v>Apollo Credit Opportunity Advisors III LP</v>
          </cell>
          <cell r="E633">
            <v>0</v>
          </cell>
          <cell r="F633" t="str">
            <v>Apollo Credit Opportunity Advisors III LP</v>
          </cell>
          <cell r="G633">
            <v>0</v>
          </cell>
          <cell r="H633">
            <v>0</v>
          </cell>
          <cell r="K633" t="str">
            <v>Apollo Credit Opportunity Advisors III LP</v>
          </cell>
          <cell r="L633">
            <v>68227.5810631773</v>
          </cell>
          <cell r="N633" t="str">
            <v>Apollo Credit Opportunity Advisors III LP</v>
          </cell>
          <cell r="O633">
            <v>25234.8873054149</v>
          </cell>
        </row>
        <row r="634">
          <cell r="D634" t="str">
            <v>Apollo EPF Adivosrs III, L.P</v>
          </cell>
          <cell r="E634">
            <v>0</v>
          </cell>
          <cell r="F634" t="str">
            <v>Apollo EPF Adivosrs III, L.P</v>
          </cell>
          <cell r="G634">
            <v>0</v>
          </cell>
          <cell r="H634">
            <v>0</v>
          </cell>
          <cell r="K634" t="str">
            <v>Apollo EPF Adivosrs III, L.P</v>
          </cell>
          <cell r="L634">
            <v>0</v>
          </cell>
          <cell r="N634" t="str">
            <v>Apollo EPF Adivosrs III, L.P</v>
          </cell>
          <cell r="O634">
            <v>0</v>
          </cell>
        </row>
        <row r="635">
          <cell r="D635" t="str">
            <v>Arias Resource Capital GP II Ltd.</v>
          </cell>
          <cell r="E635">
            <v>0</v>
          </cell>
          <cell r="F635" t="str">
            <v>Arias Resource Capital GP II Ltd.</v>
          </cell>
          <cell r="G635">
            <v>0</v>
          </cell>
          <cell r="H635">
            <v>0</v>
          </cell>
          <cell r="K635" t="str">
            <v>Arias Resource Capital GP II Ltd.</v>
          </cell>
          <cell r="L635">
            <v>418193.805264093</v>
          </cell>
          <cell r="N635" t="str">
            <v>Arias Resource Capital GP II Ltd.</v>
          </cell>
          <cell r="O635">
            <v>230342.00756381202</v>
          </cell>
        </row>
        <row r="636">
          <cell r="D636" t="str">
            <v>Arias Resource Capital GP Ltd.</v>
          </cell>
          <cell r="E636">
            <v>0</v>
          </cell>
          <cell r="F636" t="str">
            <v>Arias Resource Capital GP Ltd.</v>
          </cell>
          <cell r="G636">
            <v>0</v>
          </cell>
          <cell r="H636">
            <v>0</v>
          </cell>
          <cell r="K636" t="str">
            <v>Arias Resource Capital GP Ltd.</v>
          </cell>
          <cell r="L636">
            <v>95185.8265648238</v>
          </cell>
          <cell r="N636" t="str">
            <v>Arias Resource Capital GP Ltd.</v>
          </cell>
          <cell r="O636">
            <v>42849.0793317511</v>
          </cell>
        </row>
        <row r="637">
          <cell r="D637" t="str">
            <v>ASF VII GP Limited</v>
          </cell>
          <cell r="E637">
            <v>0</v>
          </cell>
          <cell r="F637" t="str">
            <v>ASF VII GP Limited</v>
          </cell>
          <cell r="G637">
            <v>0</v>
          </cell>
          <cell r="H637">
            <v>0</v>
          </cell>
          <cell r="K637" t="str">
            <v>ASF VII GP Limited</v>
          </cell>
          <cell r="L637">
            <v>65393.27191932999</v>
          </cell>
          <cell r="N637" t="str">
            <v>ASF VII GP Limited</v>
          </cell>
          <cell r="O637">
            <v>0</v>
          </cell>
        </row>
        <row r="638">
          <cell r="D638" t="str">
            <v>ASF VIII GP Limited</v>
          </cell>
          <cell r="E638">
            <v>0</v>
          </cell>
          <cell r="F638" t="str">
            <v>ASF VIII GP Limited</v>
          </cell>
          <cell r="G638">
            <v>0</v>
          </cell>
          <cell r="H638">
            <v>0</v>
          </cell>
          <cell r="K638" t="str">
            <v>ASF VIII GP Limited</v>
          </cell>
          <cell r="L638">
            <v>0</v>
          </cell>
          <cell r="N638" t="str">
            <v>ASF VIII GP Limited</v>
          </cell>
          <cell r="O638">
            <v>0</v>
          </cell>
        </row>
        <row r="639">
          <cell r="D639" t="str">
            <v>Ashmore Investment Management Limited</v>
          </cell>
          <cell r="E639">
            <v>0</v>
          </cell>
          <cell r="F639" t="str">
            <v>Ashmore Investment Management Limited</v>
          </cell>
          <cell r="G639">
            <v>0</v>
          </cell>
          <cell r="H639">
            <v>507215.889985683</v>
          </cell>
          <cell r="K639" t="str">
            <v>Ashmore Investment Management Limited</v>
          </cell>
          <cell r="L639">
            <v>1352569.07533349</v>
          </cell>
          <cell r="N639" t="str">
            <v>Ashmore Investment Management Limited</v>
          </cell>
          <cell r="O639">
            <v>9770.22507255</v>
          </cell>
        </row>
        <row r="640">
          <cell r="D640" t="str">
            <v>ASSF Operating Manager IV, LP</v>
          </cell>
          <cell r="E640">
            <v>0</v>
          </cell>
          <cell r="F640" t="str">
            <v>ASSF Operating Manager IV, LP</v>
          </cell>
          <cell r="G640">
            <v>0</v>
          </cell>
          <cell r="H640">
            <v>0</v>
          </cell>
          <cell r="K640" t="str">
            <v>ASSF Operating Manager IV, LP</v>
          </cell>
          <cell r="L640">
            <v>156618.034118549</v>
          </cell>
          <cell r="N640" t="str">
            <v>ASSF Operating Manager IV, LP</v>
          </cell>
          <cell r="O640">
            <v>11187.002873163201</v>
          </cell>
        </row>
        <row r="641">
          <cell r="D641" t="str">
            <v>Avenue Europe Capital Partners III, LLC</v>
          </cell>
          <cell r="E641">
            <v>0</v>
          </cell>
          <cell r="F641" t="str">
            <v>Avenue Europe Capital Partners III, LLC</v>
          </cell>
          <cell r="G641">
            <v>0</v>
          </cell>
          <cell r="H641">
            <v>0</v>
          </cell>
          <cell r="K641" t="str">
            <v>Avenue Europe Capital Partners III, LLC</v>
          </cell>
          <cell r="L641">
            <v>325325.365228336</v>
          </cell>
          <cell r="N641" t="str">
            <v>Avenue Europe Capital Partners III, LLC</v>
          </cell>
          <cell r="O641">
            <v>36147.2845052439</v>
          </cell>
        </row>
        <row r="642">
          <cell r="D642" t="str">
            <v>AXA FUNDS MANAGEMENT</v>
          </cell>
          <cell r="E642">
            <v>0</v>
          </cell>
          <cell r="F642" t="str">
            <v>AXA FUNDS MANAGEMENT</v>
          </cell>
          <cell r="G642">
            <v>0</v>
          </cell>
          <cell r="H642">
            <v>904.1474531939</v>
          </cell>
          <cell r="K642" t="str">
            <v>AXA FUNDS MANAGEMENT</v>
          </cell>
          <cell r="L642">
            <v>231870.288450367</v>
          </cell>
          <cell r="N642" t="str">
            <v>AXA FUNDS MANAGEMENT</v>
          </cell>
          <cell r="O642">
            <v>97169.9078036397</v>
          </cell>
        </row>
        <row r="643">
          <cell r="D643" t="str">
            <v>AZ Fund Management S.A.</v>
          </cell>
          <cell r="E643">
            <v>0</v>
          </cell>
          <cell r="F643" t="str">
            <v>AZ Fund Management S.A.</v>
          </cell>
          <cell r="G643">
            <v>0</v>
          </cell>
          <cell r="H643">
            <v>368.3432215977</v>
          </cell>
          <cell r="K643" t="str">
            <v>AZ Fund Management S.A.</v>
          </cell>
          <cell r="L643">
            <v>3085.6459592072</v>
          </cell>
          <cell r="N643" t="str">
            <v>AZ Fund Management S.A.</v>
          </cell>
          <cell r="O643">
            <v>0.0050981716</v>
          </cell>
        </row>
        <row r="644">
          <cell r="D644" t="str">
            <v>Baillie Gifford Overseas Growth Funds ICVC</v>
          </cell>
          <cell r="E644">
            <v>0</v>
          </cell>
          <cell r="F644" t="str">
            <v>Baillie Gifford Overseas Growth Funds ICVC</v>
          </cell>
          <cell r="G644">
            <v>0</v>
          </cell>
          <cell r="H644">
            <v>0</v>
          </cell>
          <cell r="K644" t="str">
            <v>Baillie Gifford Overseas Growth Funds ICVC</v>
          </cell>
          <cell r="L644">
            <v>62016.054319873205</v>
          </cell>
          <cell r="N644" t="str">
            <v>Baillie Gifford Overseas Growth Funds ICVC</v>
          </cell>
          <cell r="O644">
            <v>24716.5433519584</v>
          </cell>
        </row>
        <row r="645">
          <cell r="D645" t="str">
            <v>BANK OF NEW YORK</v>
          </cell>
          <cell r="E645">
            <v>0</v>
          </cell>
          <cell r="F645" t="str">
            <v>BANK OF NEW YORK</v>
          </cell>
          <cell r="G645">
            <v>0</v>
          </cell>
          <cell r="H645">
            <v>1453.14101088</v>
          </cell>
          <cell r="K645" t="str">
            <v>BANK OF NEW YORK</v>
          </cell>
          <cell r="L645">
            <v>37447.819662707996</v>
          </cell>
          <cell r="N645" t="str">
            <v>BANK OF NEW YORK</v>
          </cell>
          <cell r="O645">
            <v>3354.1250488200003</v>
          </cell>
        </row>
        <row r="646">
          <cell r="D646" t="str">
            <v>BARING INTERNATIONAL FUND MANAGERS (IRL) LTD</v>
          </cell>
          <cell r="E646">
            <v>0</v>
          </cell>
          <cell r="F646" t="str">
            <v>BARING INTERNATIONAL FUND MANAGERS (IRL) LTD</v>
          </cell>
          <cell r="G646">
            <v>0</v>
          </cell>
          <cell r="H646">
            <v>247740.80873439403</v>
          </cell>
          <cell r="K646" t="str">
            <v>BARING INTERNATIONAL FUND MANAGERS (IRL) LTD</v>
          </cell>
          <cell r="L646">
            <v>412849.21383072605</v>
          </cell>
          <cell r="N646" t="str">
            <v>BARING INTERNATIONAL FUND MANAGERS (IRL) LTD</v>
          </cell>
          <cell r="O646">
            <v>0</v>
          </cell>
        </row>
        <row r="647">
          <cell r="D647" t="str">
            <v>BlackRock Asset Management Ireland Limited</v>
          </cell>
          <cell r="E647">
            <v>0</v>
          </cell>
          <cell r="F647" t="str">
            <v>BlackRock Asset Management Ireland Limited</v>
          </cell>
          <cell r="G647">
            <v>0</v>
          </cell>
          <cell r="H647">
            <v>356387.04364480503</v>
          </cell>
          <cell r="K647" t="str">
            <v>BlackRock Asset Management Ireland Limited</v>
          </cell>
          <cell r="L647">
            <v>2285002.52298468</v>
          </cell>
          <cell r="N647" t="str">
            <v>BlackRock Asset Management Ireland Limited</v>
          </cell>
          <cell r="O647">
            <v>440158.256861613</v>
          </cell>
        </row>
        <row r="648">
          <cell r="D648" t="str">
            <v>BlackRock Fund Advisors</v>
          </cell>
          <cell r="E648">
            <v>0</v>
          </cell>
          <cell r="F648" t="str">
            <v>BlackRock Fund Advisors</v>
          </cell>
          <cell r="G648">
            <v>0</v>
          </cell>
          <cell r="H648">
            <v>1338379.20156156</v>
          </cell>
          <cell r="K648" t="str">
            <v>BlackRock Fund Advisors</v>
          </cell>
          <cell r="L648">
            <v>22533763.284866</v>
          </cell>
          <cell r="N648" t="str">
            <v>BlackRock Fund Advisors</v>
          </cell>
          <cell r="O648">
            <v>4006711.50047678</v>
          </cell>
        </row>
        <row r="649">
          <cell r="D649" t="str">
            <v>BlackRock Global Funds SICAV/L</v>
          </cell>
          <cell r="E649">
            <v>0</v>
          </cell>
          <cell r="F649" t="str">
            <v>BlackRock Global Funds SICAV/L</v>
          </cell>
          <cell r="G649">
            <v>0</v>
          </cell>
          <cell r="H649">
            <v>49511.263974218</v>
          </cell>
          <cell r="K649" t="str">
            <v>BlackRock Global Funds SICAV/L</v>
          </cell>
          <cell r="L649">
            <v>356771.68754923006</v>
          </cell>
          <cell r="N649" t="str">
            <v>BlackRock Global Funds SICAV/L</v>
          </cell>
          <cell r="O649">
            <v>108655.54910523801</v>
          </cell>
        </row>
        <row r="650">
          <cell r="D650" t="str">
            <v>BNP PARIBAS INVESTMENT PARTNERS LUXEMBOURG </v>
          </cell>
          <cell r="E650">
            <v>0</v>
          </cell>
          <cell r="F650" t="str">
            <v>BNP PARIBAS INVESTMENT PARTNERS LUXEMBOURG </v>
          </cell>
          <cell r="G650">
            <v>0</v>
          </cell>
          <cell r="H650">
            <v>2205.9179686514</v>
          </cell>
          <cell r="K650" t="str">
            <v>BNP PARIBAS INVESTMENT PARTNERS LUXEMBOURG </v>
          </cell>
          <cell r="L650">
            <v>902787.6077530511</v>
          </cell>
          <cell r="N650" t="str">
            <v>BNP PARIBAS INVESTMENT PARTNERS LUXEMBOURG </v>
          </cell>
          <cell r="O650">
            <v>312835.03019690403</v>
          </cell>
        </row>
        <row r="651">
          <cell r="D651" t="str">
            <v>Bridgepoint Advisers Limited</v>
          </cell>
          <cell r="E651">
            <v>0</v>
          </cell>
          <cell r="F651" t="str">
            <v>Bridgepoint Advisers Limited</v>
          </cell>
          <cell r="G651">
            <v>0</v>
          </cell>
          <cell r="H651">
            <v>0</v>
          </cell>
          <cell r="K651" t="str">
            <v>Bridgepoint Advisers Limited</v>
          </cell>
          <cell r="L651">
            <v>96008.9313543702</v>
          </cell>
          <cell r="N651" t="str">
            <v>Bridgepoint Advisers Limited</v>
          </cell>
          <cell r="O651">
            <v>96008.9313543702</v>
          </cell>
        </row>
        <row r="652">
          <cell r="D652" t="str">
            <v>Candriam Luxembourg</v>
          </cell>
          <cell r="E652">
            <v>0</v>
          </cell>
          <cell r="F652" t="str">
            <v>Candriam Luxembourg</v>
          </cell>
          <cell r="G652">
            <v>0</v>
          </cell>
          <cell r="H652">
            <v>14477.233086598499</v>
          </cell>
          <cell r="K652" t="str">
            <v>Candriam Luxembourg</v>
          </cell>
          <cell r="L652">
            <v>164872.45378749998</v>
          </cell>
          <cell r="N652" t="str">
            <v>Candriam Luxembourg</v>
          </cell>
          <cell r="O652">
            <v>56638.4343364798</v>
          </cell>
        </row>
        <row r="653">
          <cell r="D653" t="str">
            <v>Carlyle Partners VII</v>
          </cell>
          <cell r="E653">
            <v>0</v>
          </cell>
          <cell r="F653" t="str">
            <v>Carlyle Partners VII</v>
          </cell>
          <cell r="G653">
            <v>0</v>
          </cell>
          <cell r="H653">
            <v>0</v>
          </cell>
          <cell r="K653" t="str">
            <v>Carlyle Partners VII</v>
          </cell>
          <cell r="L653">
            <v>1910.7924067792999</v>
          </cell>
          <cell r="N653" t="str">
            <v>Carlyle Partners VII</v>
          </cell>
          <cell r="O653">
            <v>818.9096264137</v>
          </cell>
        </row>
        <row r="654">
          <cell r="D654" t="str">
            <v>Carlyle Realty VIII LLC</v>
          </cell>
          <cell r="E654">
            <v>0</v>
          </cell>
          <cell r="F654" t="str">
            <v>Carlyle Realty VIII LLC</v>
          </cell>
          <cell r="G654">
            <v>0</v>
          </cell>
          <cell r="H654">
            <v>0</v>
          </cell>
          <cell r="K654" t="str">
            <v>Carlyle Realty VIII LLC</v>
          </cell>
          <cell r="L654">
            <v>21280.989562635703</v>
          </cell>
          <cell r="N654" t="str">
            <v>Carlyle Realty VIII LLC</v>
          </cell>
          <cell r="O654">
            <v>5320.2473172682</v>
          </cell>
        </row>
        <row r="655">
          <cell r="D655" t="str">
            <v>Carlyle South America Buyout General Partner</v>
          </cell>
          <cell r="E655">
            <v>0</v>
          </cell>
          <cell r="F655" t="str">
            <v>Carlyle South America Buyout General Partner</v>
          </cell>
          <cell r="G655">
            <v>0</v>
          </cell>
          <cell r="H655">
            <v>0</v>
          </cell>
          <cell r="K655" t="str">
            <v>Carlyle South America Buyout General Partner</v>
          </cell>
          <cell r="L655">
            <v>79534.38567690509</v>
          </cell>
          <cell r="N655" t="str">
            <v>Carlyle South America Buyout General Partner</v>
          </cell>
          <cell r="O655">
            <v>35732.7355516866</v>
          </cell>
        </row>
        <row r="656">
          <cell r="D656" t="str">
            <v>CEP V Lux GP S.à.r.l</v>
          </cell>
          <cell r="E656">
            <v>0</v>
          </cell>
          <cell r="F656" t="str">
            <v>CEP V Lux GP S.à.r.l</v>
          </cell>
          <cell r="G656">
            <v>0</v>
          </cell>
          <cell r="H656">
            <v>0</v>
          </cell>
          <cell r="K656" t="str">
            <v>CEP V Lux GP S.à.r.l</v>
          </cell>
          <cell r="L656">
            <v>0</v>
          </cell>
          <cell r="N656" t="str">
            <v>CEP V Lux GP S.à.r.l</v>
          </cell>
          <cell r="O656">
            <v>0</v>
          </cell>
        </row>
        <row r="657">
          <cell r="D657" t="str">
            <v>Cinven Capital Management (VII) Limited Partn</v>
          </cell>
          <cell r="E657">
            <v>0</v>
          </cell>
          <cell r="F657" t="str">
            <v>Cinven Capital Management (VII) Limited Partn</v>
          </cell>
          <cell r="G657">
            <v>0</v>
          </cell>
          <cell r="H657">
            <v>0</v>
          </cell>
          <cell r="K657" t="str">
            <v>Cinven Capital Management (VII) Limited Partn</v>
          </cell>
          <cell r="L657">
            <v>0</v>
          </cell>
          <cell r="N657" t="str">
            <v>Cinven Capital Management (VII) Limited Partn</v>
          </cell>
          <cell r="O657">
            <v>0</v>
          </cell>
        </row>
        <row r="658">
          <cell r="D658" t="str">
            <v>CIP VI Overseas Feeder, Ltd.</v>
          </cell>
          <cell r="E658">
            <v>0</v>
          </cell>
          <cell r="F658" t="str">
            <v>CIP VI Overseas Feeder, Ltd.</v>
          </cell>
          <cell r="G658">
            <v>0</v>
          </cell>
          <cell r="H658">
            <v>0</v>
          </cell>
          <cell r="K658" t="str">
            <v>CIP VI Overseas Feeder, Ltd.</v>
          </cell>
          <cell r="L658">
            <v>158200.00313905298</v>
          </cell>
          <cell r="N658" t="str">
            <v>CIP VI Overseas Feeder, Ltd.</v>
          </cell>
          <cell r="O658">
            <v>0</v>
          </cell>
        </row>
        <row r="659">
          <cell r="D659" t="str">
            <v>Coller International General Partner VI, L.P.</v>
          </cell>
          <cell r="E659">
            <v>0</v>
          </cell>
          <cell r="F659" t="str">
            <v>Coller International General Partner VI, L.P.</v>
          </cell>
          <cell r="G659">
            <v>0</v>
          </cell>
          <cell r="H659">
            <v>0</v>
          </cell>
          <cell r="K659" t="str">
            <v>Coller International General Partner VI, L.P.</v>
          </cell>
          <cell r="L659">
            <v>26814.020091947998</v>
          </cell>
          <cell r="N659" t="str">
            <v>Coller International General Partner VI, L.P.</v>
          </cell>
          <cell r="O659">
            <v>2979.3414411538</v>
          </cell>
        </row>
        <row r="660">
          <cell r="D660" t="str">
            <v>Coller International General Partner VII L.P.</v>
          </cell>
          <cell r="E660">
            <v>0</v>
          </cell>
          <cell r="F660" t="str">
            <v>Coller International General Partner VII L.P.</v>
          </cell>
          <cell r="G660">
            <v>0</v>
          </cell>
          <cell r="H660">
            <v>0</v>
          </cell>
          <cell r="K660" t="str">
            <v>Coller International General Partner VII L.P.</v>
          </cell>
          <cell r="L660">
            <v>393040.614983589</v>
          </cell>
          <cell r="N660" t="str">
            <v>Coller International General Partner VII L.P.</v>
          </cell>
          <cell r="O660">
            <v>126495.82826585899</v>
          </cell>
        </row>
        <row r="661">
          <cell r="D661" t="str">
            <v>Coller International General Partner VIII,L.P</v>
          </cell>
          <cell r="E661">
            <v>0</v>
          </cell>
          <cell r="F661" t="str">
            <v>Coller International General Partner VIII,L.P</v>
          </cell>
          <cell r="G661">
            <v>0</v>
          </cell>
          <cell r="H661">
            <v>0</v>
          </cell>
          <cell r="K661" t="str">
            <v>Coller International General Partner VIII,L.P</v>
          </cell>
          <cell r="L661">
            <v>0</v>
          </cell>
          <cell r="N661" t="str">
            <v>Coller International General Partner VIII,L.P</v>
          </cell>
          <cell r="O661">
            <v>0</v>
          </cell>
        </row>
        <row r="662">
          <cell r="D662" t="str">
            <v>Comgest Asset Management International</v>
          </cell>
          <cell r="E662">
            <v>0</v>
          </cell>
          <cell r="F662" t="str">
            <v>Comgest Asset Management International</v>
          </cell>
          <cell r="G662">
            <v>0</v>
          </cell>
          <cell r="H662">
            <v>4230.1442554467</v>
          </cell>
          <cell r="K662" t="str">
            <v>Comgest Asset Management International</v>
          </cell>
          <cell r="L662">
            <v>198310.644976406</v>
          </cell>
          <cell r="N662" t="str">
            <v>Comgest Asset Management International</v>
          </cell>
          <cell r="O662">
            <v>79238.0488529561</v>
          </cell>
        </row>
        <row r="663">
          <cell r="D663" t="str">
            <v>CPS Associates L.P.</v>
          </cell>
          <cell r="E663">
            <v>0</v>
          </cell>
          <cell r="F663" t="str">
            <v>CPS Associates L.P.</v>
          </cell>
          <cell r="G663">
            <v>0</v>
          </cell>
          <cell r="H663">
            <v>0</v>
          </cell>
          <cell r="K663" t="str">
            <v>CPS Associates L.P.</v>
          </cell>
          <cell r="L663">
            <v>224767.114392254</v>
          </cell>
          <cell r="N663" t="str">
            <v>CPS Associates L.P.</v>
          </cell>
          <cell r="O663">
            <v>125416.07675257699</v>
          </cell>
        </row>
        <row r="664">
          <cell r="D664" t="str">
            <v>CREDIT SUISSE ASSET MANAGEMENT FUND SERVICE</v>
          </cell>
          <cell r="E664">
            <v>0</v>
          </cell>
          <cell r="F664" t="str">
            <v>CREDIT SUISSE ASSET MANAGEMENT FUND SERVICE</v>
          </cell>
          <cell r="G664">
            <v>0</v>
          </cell>
          <cell r="H664">
            <v>9525.0362953906</v>
          </cell>
          <cell r="K664" t="str">
            <v>CREDIT SUISSE ASSET MANAGEMENT FUND SERVICE</v>
          </cell>
          <cell r="L664">
            <v>124107.23007415401</v>
          </cell>
          <cell r="N664" t="str">
            <v>CREDIT SUISSE ASSET MANAGEMENT FUND SERVICE</v>
          </cell>
          <cell r="O664">
            <v>22212.2228505508</v>
          </cell>
        </row>
        <row r="665">
          <cell r="D665" t="str">
            <v>CVC Capital Partners VII Limited</v>
          </cell>
          <cell r="E665">
            <v>0</v>
          </cell>
          <cell r="F665" t="str">
            <v>CVC Capital Partners VII Limited</v>
          </cell>
          <cell r="G665">
            <v>0</v>
          </cell>
          <cell r="H665">
            <v>0</v>
          </cell>
          <cell r="K665" t="str">
            <v>CVC Capital Partners VII Limited</v>
          </cell>
          <cell r="L665">
            <v>50653.531875413406</v>
          </cell>
          <cell r="N665" t="str">
            <v>CVC Capital Partners VII Limited</v>
          </cell>
          <cell r="O665">
            <v>12663.3837042995</v>
          </cell>
        </row>
        <row r="666">
          <cell r="D666" t="str">
            <v>CVC Credit Partners Global Special Situations</v>
          </cell>
          <cell r="E666">
            <v>0</v>
          </cell>
          <cell r="F666" t="str">
            <v>CVC Credit Partners Global Special Situations</v>
          </cell>
          <cell r="G666">
            <v>0</v>
          </cell>
          <cell r="H666">
            <v>0</v>
          </cell>
          <cell r="K666" t="str">
            <v>CVC Credit Partners Global Special Situations</v>
          </cell>
          <cell r="L666">
            <v>0</v>
          </cell>
          <cell r="N666" t="str">
            <v>CVC Credit Partners Global Special Situations</v>
          </cell>
          <cell r="O666">
            <v>0</v>
          </cell>
        </row>
        <row r="667">
          <cell r="D667" t="str">
            <v>Degroof Petercam Asset Services S.A.</v>
          </cell>
          <cell r="E667">
            <v>0</v>
          </cell>
          <cell r="F667" t="str">
            <v>Degroof Petercam Asset Services S.A.</v>
          </cell>
          <cell r="G667">
            <v>0</v>
          </cell>
          <cell r="H667">
            <v>44.801719930699996</v>
          </cell>
          <cell r="K667" t="str">
            <v>Degroof Petercam Asset Services S.A.</v>
          </cell>
          <cell r="L667">
            <v>162.8941444152</v>
          </cell>
          <cell r="N667" t="str">
            <v>Degroof Petercam Asset Services S.A.</v>
          </cell>
          <cell r="O667">
            <v>0</v>
          </cell>
        </row>
        <row r="668">
          <cell r="D668" t="str">
            <v>Deutsche Asset Management S.A.</v>
          </cell>
          <cell r="E668">
            <v>0</v>
          </cell>
          <cell r="F668" t="str">
            <v>Deutsche Asset Management S.A.</v>
          </cell>
          <cell r="G668">
            <v>0</v>
          </cell>
          <cell r="H668">
            <v>23182.7864350398</v>
          </cell>
          <cell r="K668" t="str">
            <v>Deutsche Asset Management S.A.</v>
          </cell>
          <cell r="L668">
            <v>384485.62678152503</v>
          </cell>
          <cell r="N668" t="str">
            <v>Deutsche Asset Management S.A.</v>
          </cell>
          <cell r="O668">
            <v>155595.737882822</v>
          </cell>
        </row>
        <row r="669">
          <cell r="D669" t="str">
            <v>DIMENSIONAL FUND ADVISOR</v>
          </cell>
          <cell r="E669">
            <v>0</v>
          </cell>
          <cell r="F669" t="str">
            <v>DIMENSIONAL FUND ADVISOR</v>
          </cell>
          <cell r="G669">
            <v>0</v>
          </cell>
          <cell r="H669">
            <v>21070.0291721485</v>
          </cell>
          <cell r="K669" t="str">
            <v>DIMENSIONAL FUND ADVISOR</v>
          </cell>
          <cell r="L669">
            <v>217842.724028485</v>
          </cell>
          <cell r="N669" t="str">
            <v>DIMENSIONAL FUND ADVISOR</v>
          </cell>
          <cell r="O669">
            <v>116949.626716257</v>
          </cell>
        </row>
        <row r="670">
          <cell r="D670" t="str">
            <v>DMS Investment Management Services (Europe) L</v>
          </cell>
          <cell r="E670">
            <v>0</v>
          </cell>
          <cell r="F670" t="str">
            <v>DMS Investment Management Services (Europe) L</v>
          </cell>
          <cell r="G670">
            <v>0</v>
          </cell>
          <cell r="H670">
            <v>13887.4100413412</v>
          </cell>
          <cell r="K670" t="str">
            <v>DMS Investment Management Services (Europe) L</v>
          </cell>
          <cell r="L670">
            <v>62250.425863175005</v>
          </cell>
          <cell r="N670" t="str">
            <v>DMS Investment Management Services (Europe) L</v>
          </cell>
          <cell r="O670">
            <v>8541.521286515599</v>
          </cell>
        </row>
        <row r="671">
          <cell r="D671" t="str">
            <v>Dover VII Associates L.P.</v>
          </cell>
          <cell r="E671">
            <v>0</v>
          </cell>
          <cell r="F671" t="str">
            <v>Dover VII Associates L.P.</v>
          </cell>
          <cell r="G671">
            <v>0</v>
          </cell>
          <cell r="H671">
            <v>0</v>
          </cell>
          <cell r="K671" t="str">
            <v>Dover VII Associates L.P.</v>
          </cell>
          <cell r="L671">
            <v>8293.2275019968</v>
          </cell>
          <cell r="N671" t="str">
            <v>Dover VII Associates L.P.</v>
          </cell>
          <cell r="O671">
            <v>5528.810614395399</v>
          </cell>
        </row>
        <row r="672">
          <cell r="D672" t="str">
            <v>DWS INVESTMENT SA</v>
          </cell>
          <cell r="E672">
            <v>0</v>
          </cell>
          <cell r="F672" t="str">
            <v>DWS INVESTMENT SA</v>
          </cell>
          <cell r="G672">
            <v>0</v>
          </cell>
          <cell r="H672">
            <v>812.8824441576</v>
          </cell>
          <cell r="K672" t="str">
            <v>DWS INVESTMENT SA</v>
          </cell>
          <cell r="L672">
            <v>42133.0374165494</v>
          </cell>
          <cell r="N672" t="str">
            <v>DWS INVESTMENT SA</v>
          </cell>
          <cell r="O672">
            <v>6244.8301659112</v>
          </cell>
        </row>
        <row r="673">
          <cell r="D673" t="str">
            <v>Eastspring Investments (Luxembourg) S.A.</v>
          </cell>
          <cell r="E673">
            <v>0</v>
          </cell>
          <cell r="F673" t="str">
            <v>Eastspring Investments (Luxembourg) S.A.</v>
          </cell>
          <cell r="G673">
            <v>0</v>
          </cell>
          <cell r="H673">
            <v>6847.3943283494</v>
          </cell>
          <cell r="K673" t="str">
            <v>Eastspring Investments (Luxembourg) S.A.</v>
          </cell>
          <cell r="L673">
            <v>373993.93768944696</v>
          </cell>
          <cell r="N673" t="str">
            <v>Eastspring Investments (Luxembourg) S.A.</v>
          </cell>
          <cell r="O673">
            <v>176443.95140987303</v>
          </cell>
        </row>
        <row r="674">
          <cell r="D674" t="str">
            <v>EQT Infrastructure IV (GP) SCS</v>
          </cell>
          <cell r="E674">
            <v>0</v>
          </cell>
          <cell r="F674" t="str">
            <v>EQT Infrastructure IV (GP) SCS</v>
          </cell>
          <cell r="G674">
            <v>0</v>
          </cell>
          <cell r="H674">
            <v>0</v>
          </cell>
          <cell r="K674" t="str">
            <v>EQT Infrastructure IV (GP) SCS</v>
          </cell>
          <cell r="L674">
            <v>0</v>
          </cell>
          <cell r="N674" t="str">
            <v>EQT Infrastructure IV (GP) SCS</v>
          </cell>
          <cell r="O674">
            <v>0</v>
          </cell>
        </row>
        <row r="675">
          <cell r="D675" t="str">
            <v>FIDELITY INTERNATIONAL LTD.</v>
          </cell>
          <cell r="E675">
            <v>0</v>
          </cell>
          <cell r="F675" t="str">
            <v>FIDELITY INTERNATIONAL LTD.</v>
          </cell>
          <cell r="G675">
            <v>0</v>
          </cell>
          <cell r="H675">
            <v>123.3643094392</v>
          </cell>
          <cell r="K675" t="str">
            <v>FIDELITY INTERNATIONAL LTD.</v>
          </cell>
          <cell r="L675">
            <v>11472.7189727404</v>
          </cell>
          <cell r="N675" t="str">
            <v>FIDELITY INTERNATIONAL LTD.</v>
          </cell>
          <cell r="O675">
            <v>4639.391496710799</v>
          </cell>
        </row>
        <row r="676">
          <cell r="D676" t="str">
            <v>FIL Investment Management (Luxembourg) S.A.</v>
          </cell>
          <cell r="E676">
            <v>0</v>
          </cell>
          <cell r="F676" t="str">
            <v>FIL Investment Management (Luxembourg) S.A.</v>
          </cell>
          <cell r="G676">
            <v>0</v>
          </cell>
          <cell r="H676">
            <v>5358.07844</v>
          </cell>
          <cell r="K676" t="str">
            <v>FIL Investment Management (Luxembourg) S.A.</v>
          </cell>
          <cell r="L676">
            <v>310268.5835758</v>
          </cell>
          <cell r="N676" t="str">
            <v>FIL Investment Management (Luxembourg) S.A.</v>
          </cell>
          <cell r="O676">
            <v>152239.41574059002</v>
          </cell>
        </row>
        <row r="677">
          <cell r="D677" t="str">
            <v>First Trust Advisors L.P.</v>
          </cell>
          <cell r="E677">
            <v>0</v>
          </cell>
          <cell r="F677" t="str">
            <v>First Trust Advisors L.P.</v>
          </cell>
          <cell r="G677">
            <v>0</v>
          </cell>
          <cell r="H677">
            <v>20128.01424634</v>
          </cell>
          <cell r="K677" t="str">
            <v>First Trust Advisors L.P.</v>
          </cell>
          <cell r="L677">
            <v>377667.55035438</v>
          </cell>
          <cell r="N677" t="str">
            <v>First Trust Advisors L.P.</v>
          </cell>
          <cell r="O677">
            <v>231101.67835248</v>
          </cell>
        </row>
        <row r="678">
          <cell r="D678" t="str">
            <v>FRANKLIN TEMPLETON INTERNATIONAL SERVICES S.A</v>
          </cell>
          <cell r="E678">
            <v>0</v>
          </cell>
          <cell r="F678" t="str">
            <v>FRANKLIN TEMPLETON INTERNATIONAL SERVICES S.A</v>
          </cell>
          <cell r="G678">
            <v>0</v>
          </cell>
          <cell r="H678">
            <v>88241.29570787311</v>
          </cell>
          <cell r="K678" t="str">
            <v>FRANKLIN TEMPLETON INTERNATIONAL SERVICES S.A</v>
          </cell>
          <cell r="L678">
            <v>420972.005176967</v>
          </cell>
          <cell r="N678" t="str">
            <v>FRANKLIN TEMPLETON INTERNATIONAL SERVICES S.A</v>
          </cell>
          <cell r="O678">
            <v>3401.6948414292</v>
          </cell>
        </row>
        <row r="679">
          <cell r="D679" t="str">
            <v>FRO Fund III GP LLC</v>
          </cell>
          <cell r="E679">
            <v>0</v>
          </cell>
          <cell r="F679" t="str">
            <v>FRO Fund III GP LLC</v>
          </cell>
          <cell r="G679">
            <v>0</v>
          </cell>
          <cell r="H679">
            <v>0</v>
          </cell>
          <cell r="K679" t="str">
            <v>FRO Fund III GP LLC</v>
          </cell>
          <cell r="L679">
            <v>0</v>
          </cell>
          <cell r="N679" t="str">
            <v>FRO Fund III GP LLC</v>
          </cell>
          <cell r="O679">
            <v>0</v>
          </cell>
        </row>
        <row r="680">
          <cell r="D680" t="str">
            <v>GAM (Luxembourg) S.A.</v>
          </cell>
          <cell r="E680">
            <v>0</v>
          </cell>
          <cell r="F680" t="str">
            <v>GAM (Luxembourg) S.A.</v>
          </cell>
          <cell r="G680">
            <v>0</v>
          </cell>
          <cell r="H680">
            <v>204852.436717055</v>
          </cell>
          <cell r="K680" t="str">
            <v>GAM (Luxembourg) S.A.</v>
          </cell>
          <cell r="L680">
            <v>1236466.4193941597</v>
          </cell>
          <cell r="N680" t="str">
            <v>GAM (Luxembourg) S.A.</v>
          </cell>
          <cell r="O680">
            <v>156310.496727252</v>
          </cell>
        </row>
        <row r="681">
          <cell r="D681" t="str">
            <v>GAM Fund Management Limited</v>
          </cell>
          <cell r="E681">
            <v>0</v>
          </cell>
          <cell r="F681" t="str">
            <v>GAM Fund Management Limited</v>
          </cell>
          <cell r="G681">
            <v>0</v>
          </cell>
          <cell r="H681">
            <v>0</v>
          </cell>
          <cell r="K681" t="str">
            <v>GAM Fund Management Limited</v>
          </cell>
          <cell r="L681">
            <v>0.0520517459</v>
          </cell>
          <cell r="N681" t="str">
            <v>GAM Fund Management Limited</v>
          </cell>
          <cell r="O681">
            <v>0.0520517459</v>
          </cell>
        </row>
        <row r="682">
          <cell r="D682" t="str">
            <v>GAM International Management Limited</v>
          </cell>
          <cell r="E682">
            <v>0</v>
          </cell>
          <cell r="F682" t="str">
            <v>GAM International Management Limited</v>
          </cell>
          <cell r="G682">
            <v>0</v>
          </cell>
          <cell r="H682">
            <v>2775.8296062659</v>
          </cell>
          <cell r="K682" t="str">
            <v>GAM International Management Limited</v>
          </cell>
          <cell r="L682">
            <v>56905.3605832483</v>
          </cell>
          <cell r="N682" t="str">
            <v>GAM International Management Limited</v>
          </cell>
          <cell r="O682">
            <v>12261.794908768</v>
          </cell>
        </row>
        <row r="683">
          <cell r="D683" t="str">
            <v>GARTMORE INVESTMENT LIMITED</v>
          </cell>
          <cell r="E683">
            <v>0</v>
          </cell>
          <cell r="F683" t="str">
            <v>GARTMORE INVESTMENT LIMITED</v>
          </cell>
          <cell r="G683">
            <v>0</v>
          </cell>
          <cell r="H683">
            <v>6072.6898481105</v>
          </cell>
          <cell r="K683" t="str">
            <v>GARTMORE INVESTMENT LIMITED</v>
          </cell>
          <cell r="L683">
            <v>304722.787596621</v>
          </cell>
          <cell r="N683" t="str">
            <v>GARTMORE INVESTMENT LIMITED</v>
          </cell>
          <cell r="O683">
            <v>110501.95490090101</v>
          </cell>
        </row>
        <row r="684">
          <cell r="D684" t="str">
            <v>Global Evolution Manco S.A.</v>
          </cell>
          <cell r="E684">
            <v>0</v>
          </cell>
          <cell r="F684" t="str">
            <v>Global Evolution Manco S.A.</v>
          </cell>
          <cell r="G684">
            <v>0</v>
          </cell>
          <cell r="H684">
            <v>159377.348373363</v>
          </cell>
          <cell r="K684" t="str">
            <v>Global Evolution Manco S.A.</v>
          </cell>
          <cell r="L684">
            <v>722354.094323499</v>
          </cell>
          <cell r="N684" t="str">
            <v>Global Evolution Manco S.A.</v>
          </cell>
          <cell r="O684">
            <v>165244.19507453</v>
          </cell>
        </row>
        <row r="685">
          <cell r="D685" t="str">
            <v>GOLDMAN SACHS ASSET MANAGEMENT</v>
          </cell>
          <cell r="E685">
            <v>0</v>
          </cell>
          <cell r="F685" t="str">
            <v>GOLDMAN SACHS ASSET MANAGEMENT</v>
          </cell>
          <cell r="G685">
            <v>0</v>
          </cell>
          <cell r="H685">
            <v>39304.956946007995</v>
          </cell>
          <cell r="K685" t="str">
            <v>GOLDMAN SACHS ASSET MANAGEMENT</v>
          </cell>
          <cell r="L685">
            <v>275877.511666094</v>
          </cell>
          <cell r="N685" t="str">
            <v>GOLDMAN SACHS ASSET MANAGEMENT</v>
          </cell>
          <cell r="O685">
            <v>49751.41392</v>
          </cell>
        </row>
        <row r="686">
          <cell r="D686" t="str">
            <v>Groupama Asset Management</v>
          </cell>
          <cell r="E686">
            <v>0</v>
          </cell>
          <cell r="F686" t="str">
            <v>Groupama Asset Management</v>
          </cell>
          <cell r="G686">
            <v>0</v>
          </cell>
          <cell r="H686">
            <v>11492.132836696901</v>
          </cell>
          <cell r="K686" t="str">
            <v>Groupama Asset Management</v>
          </cell>
          <cell r="L686">
            <v>617976.7848666928</v>
          </cell>
          <cell r="N686" t="str">
            <v>Groupama Asset Management</v>
          </cell>
          <cell r="O686">
            <v>232664.83369838202</v>
          </cell>
        </row>
        <row r="687">
          <cell r="D687" t="str">
            <v>GSO Capital Solutions Associates III LP</v>
          </cell>
          <cell r="E687">
            <v>0</v>
          </cell>
          <cell r="F687" t="str">
            <v>GSO Capital Solutions Associates III LP</v>
          </cell>
          <cell r="G687">
            <v>0</v>
          </cell>
          <cell r="H687">
            <v>0</v>
          </cell>
          <cell r="K687" t="str">
            <v>GSO Capital Solutions Associates III LP</v>
          </cell>
          <cell r="L687">
            <v>0</v>
          </cell>
          <cell r="N687" t="str">
            <v>GSO Capital Solutions Associates III LP</v>
          </cell>
          <cell r="O687">
            <v>0</v>
          </cell>
        </row>
        <row r="688">
          <cell r="D688" t="str">
            <v>Harbourvest Co-Investment IV Associates LP</v>
          </cell>
          <cell r="E688">
            <v>0</v>
          </cell>
          <cell r="F688" t="str">
            <v>Harbourvest Co-Investment IV Associates LP</v>
          </cell>
          <cell r="G688">
            <v>0</v>
          </cell>
          <cell r="H688">
            <v>0</v>
          </cell>
          <cell r="K688" t="str">
            <v>Harbourvest Co-Investment IV Associates LP</v>
          </cell>
          <cell r="L688">
            <v>274205.94932888</v>
          </cell>
          <cell r="N688" t="str">
            <v>Harbourvest Co-Investment IV Associates LP</v>
          </cell>
          <cell r="O688">
            <v>82270.1914216031</v>
          </cell>
        </row>
        <row r="689">
          <cell r="D689" t="str">
            <v>HarbourVest IX-Buyout Associates LLC</v>
          </cell>
          <cell r="E689">
            <v>0</v>
          </cell>
          <cell r="F689" t="str">
            <v>HarbourVest IX-Buyout Associates LLC</v>
          </cell>
          <cell r="G689">
            <v>0</v>
          </cell>
          <cell r="H689">
            <v>0</v>
          </cell>
          <cell r="K689" t="str">
            <v>HarbourVest IX-Buyout Associates LLC</v>
          </cell>
          <cell r="L689">
            <v>19496.6938831864</v>
          </cell>
          <cell r="N689" t="str">
            <v>HarbourVest IX-Buyout Associates LLC</v>
          </cell>
          <cell r="O689">
            <v>4874.179254238</v>
          </cell>
        </row>
        <row r="690">
          <cell r="D690" t="str">
            <v>HarbourVest Partners L.P.</v>
          </cell>
          <cell r="E690">
            <v>0</v>
          </cell>
          <cell r="F690" t="str">
            <v>HarbourVest Partners L.P.</v>
          </cell>
          <cell r="G690">
            <v>0</v>
          </cell>
          <cell r="H690">
            <v>0</v>
          </cell>
          <cell r="K690" t="str">
            <v>HarbourVest Partners L.P.</v>
          </cell>
          <cell r="L690">
            <v>187629.45243693003</v>
          </cell>
          <cell r="N690" t="str">
            <v>HarbourVest Partners L.P.</v>
          </cell>
          <cell r="O690">
            <v>80412.4345550907</v>
          </cell>
        </row>
        <row r="691">
          <cell r="D691" t="str">
            <v>Hellman &amp; Friedman Investors IX, L.P.</v>
          </cell>
          <cell r="E691">
            <v>0</v>
          </cell>
          <cell r="F691" t="str">
            <v>Hellman &amp; Friedman Investors IX, L.P.</v>
          </cell>
          <cell r="G691">
            <v>0</v>
          </cell>
          <cell r="H691">
            <v>0</v>
          </cell>
          <cell r="K691" t="str">
            <v>Hellman &amp; Friedman Investors IX, L.P.</v>
          </cell>
          <cell r="L691">
            <v>0</v>
          </cell>
          <cell r="N691" t="str">
            <v>Hellman &amp; Friedman Investors IX, L.P.</v>
          </cell>
          <cell r="O691">
            <v>0</v>
          </cell>
        </row>
        <row r="692">
          <cell r="D692" t="str">
            <v>Henderson Management SA</v>
          </cell>
          <cell r="E692">
            <v>0</v>
          </cell>
          <cell r="F692" t="str">
            <v>Henderson Management SA</v>
          </cell>
          <cell r="G692">
            <v>0</v>
          </cell>
          <cell r="H692">
            <v>52.9693769532</v>
          </cell>
          <cell r="K692" t="str">
            <v>Henderson Management SA</v>
          </cell>
          <cell r="L692">
            <v>508.03401322909997</v>
          </cell>
          <cell r="N692" t="str">
            <v>Henderson Management SA</v>
          </cell>
          <cell r="O692">
            <v>80.5174197007</v>
          </cell>
        </row>
        <row r="693">
          <cell r="D693" t="str">
            <v>HIPEP VI-Associates L.P.</v>
          </cell>
          <cell r="E693">
            <v>0</v>
          </cell>
          <cell r="F693" t="str">
            <v>HIPEP VI-Associates L.P.</v>
          </cell>
          <cell r="G693">
            <v>0</v>
          </cell>
          <cell r="H693">
            <v>0</v>
          </cell>
          <cell r="K693" t="str">
            <v>HIPEP VI-Associates L.P.</v>
          </cell>
          <cell r="L693">
            <v>18113.1937578384</v>
          </cell>
          <cell r="N693" t="str">
            <v>HIPEP VI-Associates L.P.</v>
          </cell>
          <cell r="O693">
            <v>8708.2630539348</v>
          </cell>
        </row>
        <row r="694">
          <cell r="D694" t="str">
            <v>HIPEP VII Associates LLC</v>
          </cell>
          <cell r="E694">
            <v>0</v>
          </cell>
          <cell r="F694" t="str">
            <v>HIPEP VII Associates LLC</v>
          </cell>
          <cell r="G694">
            <v>0</v>
          </cell>
          <cell r="H694">
            <v>0</v>
          </cell>
          <cell r="K694" t="str">
            <v>HIPEP VII Associates LLC</v>
          </cell>
          <cell r="L694">
            <v>55479.6769061779</v>
          </cell>
          <cell r="N694" t="str">
            <v>HIPEP VII Associates LLC</v>
          </cell>
          <cell r="O694">
            <v>55479.6769061779</v>
          </cell>
        </row>
        <row r="695">
          <cell r="D695" t="str">
            <v>ICG Europe Fund VI GP Limited</v>
          </cell>
          <cell r="E695">
            <v>0</v>
          </cell>
          <cell r="F695" t="str">
            <v>ICG Europe Fund VI GP Limited</v>
          </cell>
          <cell r="G695">
            <v>0</v>
          </cell>
          <cell r="H695">
            <v>0</v>
          </cell>
          <cell r="K695" t="str">
            <v>ICG Europe Fund VI GP Limited</v>
          </cell>
          <cell r="L695">
            <v>65369.992369006206</v>
          </cell>
          <cell r="N695" t="str">
            <v>ICG Europe Fund VI GP Limited</v>
          </cell>
          <cell r="O695">
            <v>65369.992369006206</v>
          </cell>
        </row>
        <row r="696">
          <cell r="D696" t="str">
            <v>Invesco Fund Managers Limited</v>
          </cell>
          <cell r="E696">
            <v>0</v>
          </cell>
          <cell r="F696" t="str">
            <v>Invesco Fund Managers Limited</v>
          </cell>
          <cell r="G696">
            <v>0</v>
          </cell>
          <cell r="H696">
            <v>23005.8874517127</v>
          </cell>
          <cell r="K696" t="str">
            <v>Invesco Fund Managers Limited</v>
          </cell>
          <cell r="L696">
            <v>271044.44233037</v>
          </cell>
          <cell r="N696" t="str">
            <v>Invesco Fund Managers Limited</v>
          </cell>
          <cell r="O696">
            <v>143569.863082089</v>
          </cell>
        </row>
        <row r="697">
          <cell r="D697" t="str">
            <v>Invesco Management S.A.</v>
          </cell>
          <cell r="E697">
            <v>0</v>
          </cell>
          <cell r="F697" t="str">
            <v>Invesco Management S.A.</v>
          </cell>
          <cell r="G697">
            <v>0</v>
          </cell>
          <cell r="H697">
            <v>12796.2536764531</v>
          </cell>
          <cell r="K697" t="str">
            <v>Invesco Management S.A.</v>
          </cell>
          <cell r="L697">
            <v>705694.0348710581</v>
          </cell>
          <cell r="N697" t="str">
            <v>Invesco Management S.A.</v>
          </cell>
          <cell r="O697">
            <v>253257.23625513</v>
          </cell>
        </row>
        <row r="698">
          <cell r="D698" t="str">
            <v>Investec Global Strategy Fund</v>
          </cell>
          <cell r="E698">
            <v>0</v>
          </cell>
          <cell r="F698" t="str">
            <v>Investec Global Strategy Fund</v>
          </cell>
          <cell r="G698">
            <v>0</v>
          </cell>
          <cell r="H698">
            <v>3471.7013392974</v>
          </cell>
          <cell r="K698" t="str">
            <v>Investec Global Strategy Fund</v>
          </cell>
          <cell r="L698">
            <v>337622.876430922</v>
          </cell>
          <cell r="N698" t="str">
            <v>Investec Global Strategy Fund</v>
          </cell>
          <cell r="O698">
            <v>129744.76144744</v>
          </cell>
        </row>
        <row r="699">
          <cell r="D699" t="str">
            <v>JP MORGAN ASSET MANAGMENT (EUROPE)</v>
          </cell>
          <cell r="E699">
            <v>0</v>
          </cell>
          <cell r="F699" t="str">
            <v>JP MORGAN ASSET MANAGMENT (EUROPE)</v>
          </cell>
          <cell r="G699">
            <v>0</v>
          </cell>
          <cell r="H699">
            <v>0.2505372245</v>
          </cell>
          <cell r="K699" t="str">
            <v>JP MORGAN ASSET MANAGMENT (EUROPE)</v>
          </cell>
          <cell r="L699">
            <v>0</v>
          </cell>
          <cell r="N699" t="str">
            <v>JP MORGAN ASSET MANAGMENT (EUROPE)</v>
          </cell>
          <cell r="O699">
            <v>0</v>
          </cell>
        </row>
        <row r="700">
          <cell r="D700" t="str">
            <v>JP MORGAN FLEMING FUNDS SICAV</v>
          </cell>
          <cell r="E700">
            <v>0</v>
          </cell>
          <cell r="F700" t="str">
            <v>JP MORGAN FLEMING FUNDS SICAV</v>
          </cell>
          <cell r="G700">
            <v>0</v>
          </cell>
          <cell r="H700">
            <v>27108.3417973315</v>
          </cell>
          <cell r="K700" t="str">
            <v>JP MORGAN FLEMING FUNDS SICAV</v>
          </cell>
          <cell r="L700">
            <v>498966.08870420506</v>
          </cell>
          <cell r="N700" t="str">
            <v>JP MORGAN FLEMING FUNDS SICAV</v>
          </cell>
          <cell r="O700">
            <v>166535.333304235</v>
          </cell>
        </row>
        <row r="701">
          <cell r="D701" t="str">
            <v>Jupiter Unit Trust Managers Limited</v>
          </cell>
          <cell r="E701">
            <v>0</v>
          </cell>
          <cell r="F701" t="str">
            <v>Jupiter Unit Trust Managers Limited</v>
          </cell>
          <cell r="G701">
            <v>0</v>
          </cell>
          <cell r="H701">
            <v>560.9956358943999</v>
          </cell>
          <cell r="K701" t="str">
            <v>Jupiter Unit Trust Managers Limited</v>
          </cell>
          <cell r="L701">
            <v>60687.91107222309</v>
          </cell>
          <cell r="N701" t="str">
            <v>Jupiter Unit Trust Managers Limited</v>
          </cell>
          <cell r="O701">
            <v>15510.667182621797</v>
          </cell>
        </row>
        <row r="702">
          <cell r="D702" t="str">
            <v>KKR Associates Americas XII LP</v>
          </cell>
          <cell r="E702">
            <v>0</v>
          </cell>
          <cell r="F702" t="str">
            <v>KKR Associates Americas XII LP</v>
          </cell>
          <cell r="G702">
            <v>0</v>
          </cell>
          <cell r="H702">
            <v>0</v>
          </cell>
          <cell r="K702" t="str">
            <v>KKR Associates Americas XII LP</v>
          </cell>
          <cell r="L702">
            <v>85286.8577797668</v>
          </cell>
          <cell r="N702" t="str">
            <v>KKR Associates Americas XII LP</v>
          </cell>
          <cell r="O702">
            <v>28428.9483388393</v>
          </cell>
        </row>
        <row r="703">
          <cell r="D703" t="str">
            <v>Larráin Vial S.A. SAF </v>
          </cell>
          <cell r="E703">
            <v>0</v>
          </cell>
          <cell r="F703" t="str">
            <v>Larráin Vial S.A. SAF </v>
          </cell>
          <cell r="G703">
            <v>0</v>
          </cell>
          <cell r="H703">
            <v>146238.75864169898</v>
          </cell>
          <cell r="K703" t="str">
            <v>Larráin Vial S.A. SAF </v>
          </cell>
          <cell r="L703">
            <v>818123.0801600589</v>
          </cell>
          <cell r="N703" t="str">
            <v>Larráin Vial S.A. SAF </v>
          </cell>
          <cell r="O703">
            <v>190701.597922394</v>
          </cell>
        </row>
        <row r="704">
          <cell r="D704" t="str">
            <v>Lazard Freres Gestion SAS</v>
          </cell>
          <cell r="E704">
            <v>0</v>
          </cell>
          <cell r="F704" t="str">
            <v>Lazard Freres Gestion SAS</v>
          </cell>
          <cell r="G704">
            <v>0</v>
          </cell>
          <cell r="H704">
            <v>1723.5796524851999</v>
          </cell>
          <cell r="K704" t="str">
            <v>Lazard Freres Gestion SAS</v>
          </cell>
          <cell r="L704">
            <v>71357.1284079253</v>
          </cell>
          <cell r="N704" t="str">
            <v>Lazard Freres Gestion SAS</v>
          </cell>
          <cell r="O704">
            <v>17763.4555183703</v>
          </cell>
        </row>
        <row r="705">
          <cell r="D705" t="str">
            <v>Lexington Partners GP Holdings IX LLC</v>
          </cell>
          <cell r="E705">
            <v>0</v>
          </cell>
          <cell r="F705" t="str">
            <v>Lexington Partners GP Holdings IX LLC</v>
          </cell>
          <cell r="G705">
            <v>0</v>
          </cell>
          <cell r="H705">
            <v>0</v>
          </cell>
          <cell r="K705" t="str">
            <v>Lexington Partners GP Holdings IX LLC</v>
          </cell>
          <cell r="L705">
            <v>0</v>
          </cell>
          <cell r="N705" t="str">
            <v>Lexington Partners GP Holdings IX LLC</v>
          </cell>
          <cell r="O705">
            <v>0</v>
          </cell>
        </row>
        <row r="706">
          <cell r="D706" t="str">
            <v>Lexington Partners GP Holdings VII LLC</v>
          </cell>
          <cell r="E706">
            <v>0</v>
          </cell>
          <cell r="F706" t="str">
            <v>Lexington Partners GP Holdings VII LLC</v>
          </cell>
          <cell r="G706">
            <v>0</v>
          </cell>
          <cell r="H706">
            <v>0</v>
          </cell>
          <cell r="K706" t="str">
            <v>Lexington Partners GP Holdings VII LLC</v>
          </cell>
          <cell r="L706">
            <v>6817.7567249004005</v>
          </cell>
          <cell r="N706" t="str">
            <v>Lexington Partners GP Holdings VII LLC</v>
          </cell>
          <cell r="O706">
            <v>3282.6276044725</v>
          </cell>
        </row>
        <row r="707">
          <cell r="D707" t="str">
            <v>Lexington Partners GP Holdings VIII LLC</v>
          </cell>
          <cell r="E707">
            <v>0</v>
          </cell>
          <cell r="F707" t="str">
            <v>Lexington Partners GP Holdings VIII LLC</v>
          </cell>
          <cell r="G707">
            <v>0</v>
          </cell>
          <cell r="H707">
            <v>0</v>
          </cell>
          <cell r="K707" t="str">
            <v>Lexington Partners GP Holdings VIII LLC</v>
          </cell>
          <cell r="L707">
            <v>331845.62861901</v>
          </cell>
          <cell r="N707" t="str">
            <v>Lexington Partners GP Holdings VIII LLC</v>
          </cell>
          <cell r="O707">
            <v>199530.806228452</v>
          </cell>
        </row>
        <row r="708">
          <cell r="D708" t="str">
            <v>Man Fund Management UK Limited</v>
          </cell>
          <cell r="E708">
            <v>0</v>
          </cell>
          <cell r="F708" t="str">
            <v>Man Fund Management UK Limited</v>
          </cell>
          <cell r="G708">
            <v>0</v>
          </cell>
          <cell r="H708">
            <v>13379.9475387933</v>
          </cell>
          <cell r="K708" t="str">
            <v>Man Fund Management UK Limited</v>
          </cell>
          <cell r="L708">
            <v>715085.291968455</v>
          </cell>
          <cell r="N708" t="str">
            <v>Man Fund Management UK Limited</v>
          </cell>
          <cell r="O708">
            <v>370059.496968024</v>
          </cell>
        </row>
        <row r="709">
          <cell r="D709" t="str">
            <v>Matthews International Capital Management,LLC</v>
          </cell>
          <cell r="E709">
            <v>0</v>
          </cell>
          <cell r="F709" t="str">
            <v>Matthews International Capital Management,LLC</v>
          </cell>
          <cell r="G709">
            <v>0</v>
          </cell>
          <cell r="H709">
            <v>10270.743090539301</v>
          </cell>
          <cell r="K709" t="str">
            <v>Matthews International Capital Management,LLC</v>
          </cell>
          <cell r="L709">
            <v>708988.64026773</v>
          </cell>
          <cell r="N709" t="str">
            <v>Matthews International Capital Management,LLC</v>
          </cell>
          <cell r="O709">
            <v>265007.778847705</v>
          </cell>
        </row>
        <row r="710">
          <cell r="D710" t="str">
            <v>MDO Management Company S.A.</v>
          </cell>
          <cell r="E710">
            <v>0</v>
          </cell>
          <cell r="F710" t="str">
            <v>MDO Management Company S.A.</v>
          </cell>
          <cell r="G710">
            <v>0</v>
          </cell>
          <cell r="H710">
            <v>66191.38551454002</v>
          </cell>
          <cell r="K710" t="str">
            <v>MDO Management Company S.A.</v>
          </cell>
          <cell r="L710">
            <v>0</v>
          </cell>
          <cell r="N710" t="str">
            <v>MDO Management Company S.A.</v>
          </cell>
          <cell r="O710">
            <v>0</v>
          </cell>
        </row>
        <row r="711">
          <cell r="D711" t="str">
            <v>MELLON GLOBAL MANAGEMENT LIMITED</v>
          </cell>
          <cell r="E711">
            <v>0</v>
          </cell>
          <cell r="F711" t="str">
            <v>MELLON GLOBAL MANAGEMENT LIMITED</v>
          </cell>
          <cell r="G711">
            <v>0</v>
          </cell>
          <cell r="H711">
            <v>0.0079426061</v>
          </cell>
          <cell r="K711" t="str">
            <v>MELLON GLOBAL MANAGEMENT LIMITED</v>
          </cell>
          <cell r="L711">
            <v>0.0045712530999999995</v>
          </cell>
          <cell r="N711" t="str">
            <v>MELLON GLOBAL MANAGEMENT LIMITED</v>
          </cell>
          <cell r="O711">
            <v>0.0079426061</v>
          </cell>
        </row>
        <row r="712">
          <cell r="D712" t="str">
            <v>MFS INTERNATIONAL LTD.</v>
          </cell>
          <cell r="E712">
            <v>0</v>
          </cell>
          <cell r="F712" t="str">
            <v>MFS INTERNATIONAL LTD.</v>
          </cell>
          <cell r="G712">
            <v>0</v>
          </cell>
          <cell r="H712">
            <v>0.7874531339999999</v>
          </cell>
          <cell r="K712" t="str">
            <v>MFS INTERNATIONAL LTD.</v>
          </cell>
          <cell r="L712">
            <v>0</v>
          </cell>
          <cell r="N712" t="str">
            <v>MFS INTERNATIONAL LTD.</v>
          </cell>
          <cell r="O712">
            <v>0.7874531339999999</v>
          </cell>
        </row>
        <row r="713">
          <cell r="D713" t="str">
            <v>MONEDA ASSET MANAGEMENT</v>
          </cell>
          <cell r="E713">
            <v>0</v>
          </cell>
          <cell r="F713" t="str">
            <v>MONEDA ASSET MANAGEMENT</v>
          </cell>
          <cell r="G713">
            <v>0</v>
          </cell>
          <cell r="H713">
            <v>10040.577129140998</v>
          </cell>
          <cell r="K713" t="str">
            <v>MONEDA ASSET MANAGEMENT</v>
          </cell>
          <cell r="L713">
            <v>118375.047557572</v>
          </cell>
          <cell r="N713" t="str">
            <v>MONEDA ASSET MANAGEMENT</v>
          </cell>
          <cell r="O713">
            <v>5291.384341880001</v>
          </cell>
        </row>
        <row r="714">
          <cell r="D714" t="str">
            <v>Morgan Stanley Investment Management Inc.</v>
          </cell>
          <cell r="E714">
            <v>0</v>
          </cell>
          <cell r="F714" t="str">
            <v>Morgan Stanley Investment Management Inc.</v>
          </cell>
          <cell r="G714">
            <v>0</v>
          </cell>
          <cell r="H714">
            <v>33912.845000321</v>
          </cell>
          <cell r="K714" t="str">
            <v>Morgan Stanley Investment Management Inc.</v>
          </cell>
          <cell r="L714">
            <v>145563.89584595096</v>
          </cell>
          <cell r="N714" t="str">
            <v>Morgan Stanley Investment Management Inc.</v>
          </cell>
          <cell r="O714">
            <v>0</v>
          </cell>
        </row>
        <row r="715">
          <cell r="D715" t="str">
            <v>MREP-SCIF II GP, L.P.</v>
          </cell>
          <cell r="E715">
            <v>0</v>
          </cell>
          <cell r="F715" t="str">
            <v>MREP-SCIF II GP, L.P.</v>
          </cell>
          <cell r="G715">
            <v>0</v>
          </cell>
          <cell r="H715">
            <v>0</v>
          </cell>
          <cell r="K715" t="str">
            <v>MREP-SCIF II GP, L.P.</v>
          </cell>
          <cell r="L715">
            <v>1544.3545426558999</v>
          </cell>
          <cell r="N715" t="str">
            <v>MREP-SCIF II GP, L.P.</v>
          </cell>
          <cell r="O715">
            <v>514.7848644467</v>
          </cell>
        </row>
        <row r="716">
          <cell r="D716" t="str">
            <v>Muzinich &amp; Co. (Ireland) Limited</v>
          </cell>
          <cell r="E716">
            <v>0</v>
          </cell>
          <cell r="F716" t="str">
            <v>Muzinich &amp; Co. (Ireland) Limited</v>
          </cell>
          <cell r="G716">
            <v>0</v>
          </cell>
          <cell r="H716">
            <v>0</v>
          </cell>
          <cell r="K716" t="str">
            <v>Muzinich &amp; Co. (Ireland) Limited</v>
          </cell>
          <cell r="L716">
            <v>1751.966736</v>
          </cell>
          <cell r="N716" t="str">
            <v>Muzinich &amp; Co. (Ireland) Limited</v>
          </cell>
          <cell r="O716">
            <v>0</v>
          </cell>
        </row>
        <row r="717">
          <cell r="D717" t="str">
            <v>NB Private Debt Associates III, LP</v>
          </cell>
          <cell r="E717">
            <v>0</v>
          </cell>
          <cell r="F717" t="str">
            <v>NB Private Debt Associates III, LP</v>
          </cell>
          <cell r="G717">
            <v>0</v>
          </cell>
          <cell r="H717">
            <v>0</v>
          </cell>
          <cell r="K717" t="str">
            <v>NB Private Debt Associates III, LP</v>
          </cell>
          <cell r="L717">
            <v>15.0950714348</v>
          </cell>
          <cell r="N717" t="str">
            <v>NB Private Debt Associates III, LP</v>
          </cell>
          <cell r="O717">
            <v>15.0950714348</v>
          </cell>
        </row>
        <row r="718">
          <cell r="D718" t="str">
            <v>Neuberger Berman Europe Limited</v>
          </cell>
          <cell r="E718">
            <v>0</v>
          </cell>
          <cell r="F718" t="str">
            <v>Neuberger Berman Europe Limited</v>
          </cell>
          <cell r="G718">
            <v>0</v>
          </cell>
          <cell r="H718">
            <v>13426.958328992</v>
          </cell>
          <cell r="K718" t="str">
            <v>Neuberger Berman Europe Limited</v>
          </cell>
          <cell r="L718">
            <v>117485.863039584</v>
          </cell>
          <cell r="N718" t="str">
            <v>Neuberger Berman Europe Limited</v>
          </cell>
          <cell r="O718">
            <v>0</v>
          </cell>
        </row>
        <row r="719">
          <cell r="D719" t="str">
            <v>NN Investment Partners Luxembourg S.A.</v>
          </cell>
          <cell r="E719">
            <v>0</v>
          </cell>
          <cell r="F719" t="str">
            <v>NN Investment Partners Luxembourg S.A.</v>
          </cell>
          <cell r="G719">
            <v>0</v>
          </cell>
          <cell r="H719">
            <v>381.19562385660004</v>
          </cell>
          <cell r="K719" t="str">
            <v>NN Investment Partners Luxembourg S.A.</v>
          </cell>
          <cell r="L719">
            <v>92780.65426799109</v>
          </cell>
          <cell r="N719" t="str">
            <v>NN Investment Partners Luxembourg S.A.</v>
          </cell>
          <cell r="O719">
            <v>35343.1347061085</v>
          </cell>
        </row>
        <row r="720">
          <cell r="D720" t="str">
            <v>Nomura Asset Management UK Ltd.</v>
          </cell>
          <cell r="E720">
            <v>0</v>
          </cell>
          <cell r="F720" t="str">
            <v>Nomura Asset Management UK Ltd.</v>
          </cell>
          <cell r="G720">
            <v>0</v>
          </cell>
          <cell r="H720">
            <v>7700.6653498857</v>
          </cell>
          <cell r="K720" t="str">
            <v>Nomura Asset Management UK Ltd.</v>
          </cell>
          <cell r="L720">
            <v>36338.8669588992</v>
          </cell>
          <cell r="N720" t="str">
            <v>Nomura Asset Management UK Ltd.</v>
          </cell>
          <cell r="O720">
            <v>708.5831748241</v>
          </cell>
        </row>
        <row r="721">
          <cell r="D721" t="str">
            <v>Nordea Investment Funds S.A.</v>
          </cell>
          <cell r="E721">
            <v>0</v>
          </cell>
          <cell r="F721" t="str">
            <v>Nordea Investment Funds S.A.</v>
          </cell>
          <cell r="G721">
            <v>0</v>
          </cell>
          <cell r="H721">
            <v>62448.25115408491</v>
          </cell>
          <cell r="K721" t="str">
            <v>Nordea Investment Funds S.A.</v>
          </cell>
          <cell r="L721">
            <v>212116.5415963</v>
          </cell>
          <cell r="N721" t="str">
            <v>Nordea Investment Funds S.A.</v>
          </cell>
          <cell r="O721">
            <v>0</v>
          </cell>
        </row>
        <row r="722">
          <cell r="D722" t="str">
            <v>Northern Trust Luxembourg Management Company </v>
          </cell>
          <cell r="E722">
            <v>0</v>
          </cell>
          <cell r="F722" t="str">
            <v>Northern Trust Luxembourg Management Company </v>
          </cell>
          <cell r="G722">
            <v>0</v>
          </cell>
          <cell r="H722">
            <v>4282.183550313301</v>
          </cell>
          <cell r="K722" t="str">
            <v>Northern Trust Luxembourg Management Company </v>
          </cell>
          <cell r="L722">
            <v>32610.477058473098</v>
          </cell>
          <cell r="N722" t="str">
            <v>Northern Trust Luxembourg Management Company </v>
          </cell>
          <cell r="O722">
            <v>3293.9873140453997</v>
          </cell>
        </row>
        <row r="723">
          <cell r="D723" t="str">
            <v>Oaktree Principal Fund VI GP, L.P.</v>
          </cell>
          <cell r="E723">
            <v>0</v>
          </cell>
          <cell r="F723" t="str">
            <v>Oaktree Principal Fund VI GP, L.P.</v>
          </cell>
          <cell r="G723">
            <v>0</v>
          </cell>
          <cell r="H723">
            <v>0</v>
          </cell>
          <cell r="K723" t="str">
            <v>Oaktree Principal Fund VI GP, L.P.</v>
          </cell>
          <cell r="L723">
            <v>263122.304610767</v>
          </cell>
          <cell r="N723" t="str">
            <v>Oaktree Principal Fund VI GP, L.P.</v>
          </cell>
          <cell r="O723">
            <v>52624.4497285912</v>
          </cell>
        </row>
        <row r="724">
          <cell r="D724" t="str">
            <v>OSSIAM LUX</v>
          </cell>
          <cell r="E724">
            <v>0</v>
          </cell>
          <cell r="F724" t="str">
            <v>OSSIAM LUX</v>
          </cell>
          <cell r="G724">
            <v>0</v>
          </cell>
          <cell r="H724">
            <v>7695.388974</v>
          </cell>
          <cell r="K724" t="str">
            <v>OSSIAM LUX</v>
          </cell>
          <cell r="L724">
            <v>720525.1891656</v>
          </cell>
          <cell r="N724" t="str">
            <v>OSSIAM LUX</v>
          </cell>
          <cell r="O724">
            <v>173158.09097496</v>
          </cell>
        </row>
        <row r="725">
          <cell r="D725" t="str">
            <v>PAI Europe VI General Partner S.A.R.L.</v>
          </cell>
          <cell r="E725">
            <v>0</v>
          </cell>
          <cell r="F725" t="str">
            <v>PAI Europe VI General Partner S.A.R.L.</v>
          </cell>
          <cell r="G725">
            <v>0</v>
          </cell>
          <cell r="H725">
            <v>0</v>
          </cell>
          <cell r="K725" t="str">
            <v>PAI Europe VI General Partner S.A.R.L.</v>
          </cell>
          <cell r="L725">
            <v>77769.9546622158</v>
          </cell>
          <cell r="N725" t="str">
            <v>PAI Europe VI General Partner S.A.R.L.</v>
          </cell>
          <cell r="O725">
            <v>77769.9546622158</v>
          </cell>
        </row>
        <row r="726">
          <cell r="D726" t="str">
            <v>PAI Europe VII GP S.à r.l.</v>
          </cell>
          <cell r="E726">
            <v>0</v>
          </cell>
          <cell r="F726" t="str">
            <v>PAI Europe VII GP S.à r.l.</v>
          </cell>
          <cell r="G726">
            <v>0</v>
          </cell>
          <cell r="H726">
            <v>0</v>
          </cell>
          <cell r="K726" t="str">
            <v>PAI Europe VII GP S.à r.l.</v>
          </cell>
          <cell r="L726">
            <v>0</v>
          </cell>
          <cell r="N726" t="str">
            <v>PAI Europe VII GP S.à r.l.</v>
          </cell>
          <cell r="O726">
            <v>0</v>
          </cell>
        </row>
        <row r="727">
          <cell r="D727" t="str">
            <v>PAI Europe VII GP SAS</v>
          </cell>
          <cell r="E727">
            <v>0</v>
          </cell>
          <cell r="F727" t="str">
            <v>PAI Europe VII GP SAS</v>
          </cell>
          <cell r="G727">
            <v>0</v>
          </cell>
          <cell r="H727">
            <v>0</v>
          </cell>
          <cell r="K727" t="str">
            <v>PAI Europe VII GP SAS</v>
          </cell>
          <cell r="L727">
            <v>0</v>
          </cell>
          <cell r="N727" t="str">
            <v>PAI Europe VII GP SAS</v>
          </cell>
          <cell r="O727">
            <v>0</v>
          </cell>
        </row>
        <row r="728">
          <cell r="D728" t="str">
            <v>Partners Group (Guernsey) Limited</v>
          </cell>
          <cell r="E728">
            <v>0</v>
          </cell>
          <cell r="F728" t="str">
            <v>Partners Group (Guernsey) Limited</v>
          </cell>
          <cell r="G728">
            <v>0</v>
          </cell>
          <cell r="H728">
            <v>0</v>
          </cell>
          <cell r="K728" t="str">
            <v>Partners Group (Guernsey) Limited</v>
          </cell>
          <cell r="L728">
            <v>47789.9950108654</v>
          </cell>
          <cell r="N728" t="str">
            <v>Partners Group (Guernsey) Limited</v>
          </cell>
          <cell r="O728">
            <v>0</v>
          </cell>
        </row>
        <row r="729">
          <cell r="D729" t="str">
            <v>PARTNERS GROUP MANAGEMENT VI LIMITED</v>
          </cell>
          <cell r="E729">
            <v>0</v>
          </cell>
          <cell r="F729" t="str">
            <v>PARTNERS GROUP MANAGEMENT VI LIMITED</v>
          </cell>
          <cell r="G729">
            <v>0</v>
          </cell>
          <cell r="H729">
            <v>0</v>
          </cell>
          <cell r="K729" t="str">
            <v>PARTNERS GROUP MANAGEMENT VI LIMITED</v>
          </cell>
          <cell r="L729">
            <v>38388.069531992005</v>
          </cell>
          <cell r="N729" t="str">
            <v>PARTNERS GROUP MANAGEMENT VI LIMITED</v>
          </cell>
          <cell r="O729">
            <v>10169.718314003101</v>
          </cell>
        </row>
        <row r="730">
          <cell r="D730" t="str">
            <v>Partners Group Management VII Limited</v>
          </cell>
          <cell r="E730">
            <v>0</v>
          </cell>
          <cell r="F730" t="str">
            <v>Partners Group Management VII Limited</v>
          </cell>
          <cell r="G730">
            <v>0</v>
          </cell>
          <cell r="H730">
            <v>0</v>
          </cell>
          <cell r="K730" t="str">
            <v>Partners Group Management VII Limited</v>
          </cell>
          <cell r="L730">
            <v>101828.995241931</v>
          </cell>
          <cell r="N730" t="str">
            <v>Partners Group Management VII Limited</v>
          </cell>
          <cell r="O730">
            <v>25457.2472320048</v>
          </cell>
        </row>
        <row r="731">
          <cell r="D731" t="str">
            <v>Partners Group Management X Limited</v>
          </cell>
          <cell r="E731">
            <v>0</v>
          </cell>
          <cell r="F731" t="str">
            <v>Partners Group Management X Limited</v>
          </cell>
          <cell r="G731">
            <v>0</v>
          </cell>
          <cell r="H731">
            <v>0</v>
          </cell>
          <cell r="K731" t="str">
            <v>Partners Group Management X Limited</v>
          </cell>
          <cell r="L731">
            <v>90933.2169001544</v>
          </cell>
          <cell r="N731" t="str">
            <v>Partners Group Management X Limited</v>
          </cell>
          <cell r="O731">
            <v>30311.073313411198</v>
          </cell>
        </row>
        <row r="732">
          <cell r="D732" t="str">
            <v>Partners Group Management XI Limited.</v>
          </cell>
          <cell r="E732">
            <v>0</v>
          </cell>
          <cell r="F732" t="str">
            <v>Partners Group Management XI Limited.</v>
          </cell>
          <cell r="H732">
            <v>0</v>
          </cell>
          <cell r="K732" t="str">
            <v>Partners Group Management XI Limited.</v>
          </cell>
          <cell r="L732">
            <v>80522.40496096399</v>
          </cell>
          <cell r="N732" t="str">
            <v>Partners Group Management XI Limited.</v>
          </cell>
          <cell r="O732">
            <v>13420.400224920399</v>
          </cell>
        </row>
        <row r="733">
          <cell r="D733" t="str">
            <v>Partners Group Secondary 2011 (USD), L.P. Inc</v>
          </cell>
          <cell r="E733">
            <v>0</v>
          </cell>
          <cell r="F733" t="str">
            <v>Partners Group Secondary 2011 (USD), L.P. Inc</v>
          </cell>
          <cell r="H733">
            <v>0</v>
          </cell>
          <cell r="K733" t="str">
            <v>Partners Group Secondary 2011 (USD), L.P. Inc</v>
          </cell>
          <cell r="L733">
            <v>35568.923323541996</v>
          </cell>
          <cell r="N733" t="str">
            <v>Partners Group Secondary 2011 (USD), L.P. Inc</v>
          </cell>
          <cell r="O733">
            <v>15455.948027908202</v>
          </cell>
        </row>
        <row r="734">
          <cell r="D734" t="str">
            <v>PASIA VI GP LLC</v>
          </cell>
          <cell r="E734">
            <v>0</v>
          </cell>
          <cell r="F734" t="str">
            <v>PASIA VI GP LLC</v>
          </cell>
          <cell r="H734">
            <v>0</v>
          </cell>
          <cell r="K734" t="str">
            <v>PASIA VI GP LLC</v>
          </cell>
          <cell r="L734">
            <v>25326.0843950504</v>
          </cell>
          <cell r="N734" t="str">
            <v>PASIA VI GP LLC</v>
          </cell>
          <cell r="O734">
            <v>6331.7258461862</v>
          </cell>
        </row>
        <row r="735">
          <cell r="D735" t="str">
            <v>PGSF VI Feeder GP, LLC</v>
          </cell>
          <cell r="E735">
            <v>0</v>
          </cell>
          <cell r="F735" t="str">
            <v>PGSF VI Feeder GP, LLC</v>
          </cell>
          <cell r="H735">
            <v>0</v>
          </cell>
          <cell r="K735" t="str">
            <v>PGSF VI Feeder GP, LLC</v>
          </cell>
          <cell r="L735">
            <v>1341.8427437221</v>
          </cell>
          <cell r="N735" t="str">
            <v>PGSF VI Feeder GP, LLC</v>
          </cell>
          <cell r="O735">
            <v>894.5585221137001</v>
          </cell>
        </row>
        <row r="736">
          <cell r="D736" t="str">
            <v>Pictet Asset Management (Europe) S.A.</v>
          </cell>
          <cell r="E736">
            <v>0</v>
          </cell>
          <cell r="F736" t="str">
            <v>Pictet Asset Management (Europe) S.A.</v>
          </cell>
          <cell r="H736">
            <v>41399.6840553377</v>
          </cell>
          <cell r="K736" t="str">
            <v>Pictet Asset Management (Europe) S.A.</v>
          </cell>
          <cell r="L736">
            <v>174536.152165162</v>
          </cell>
          <cell r="N736" t="str">
            <v>Pictet Asset Management (Europe) S.A.</v>
          </cell>
          <cell r="O736">
            <v>0.5721253980000001</v>
          </cell>
        </row>
        <row r="737">
          <cell r="D737" t="str">
            <v>PIMCO Global Advisors (Ireland) Limited</v>
          </cell>
          <cell r="E737">
            <v>0</v>
          </cell>
          <cell r="F737" t="str">
            <v>PIMCO Global Advisors (Ireland) Limited</v>
          </cell>
          <cell r="H737">
            <v>156618.633197355</v>
          </cell>
          <cell r="K737" t="str">
            <v>PIMCO Global Advisors (Ireland) Limited</v>
          </cell>
          <cell r="L737">
            <v>90800.7132634209</v>
          </cell>
          <cell r="N737" t="str">
            <v>PIMCO Global Advisors (Ireland) Limited</v>
          </cell>
          <cell r="O737">
            <v>2914.8856131257</v>
          </cell>
        </row>
        <row r="738">
          <cell r="D738" t="str">
            <v>PineBridge Credit Opportunities II GP, LP</v>
          </cell>
          <cell r="E738">
            <v>0</v>
          </cell>
          <cell r="F738" t="str">
            <v>PineBridge Credit Opportunities II GP, LP</v>
          </cell>
          <cell r="H738">
            <v>0</v>
          </cell>
          <cell r="K738" t="str">
            <v>PineBridge Credit Opportunities II GP, LP</v>
          </cell>
          <cell r="L738">
            <v>58808.522807058995</v>
          </cell>
          <cell r="N738" t="str">
            <v>PineBridge Credit Opportunities II GP, LP</v>
          </cell>
          <cell r="O738">
            <v>0</v>
          </cell>
        </row>
        <row r="739">
          <cell r="D739" t="str">
            <v>PineBridge investments Ireland Limited</v>
          </cell>
          <cell r="E739">
            <v>0</v>
          </cell>
          <cell r="F739" t="str">
            <v>PineBridge investments Ireland Limited</v>
          </cell>
          <cell r="H739">
            <v>5155.2513322565</v>
          </cell>
          <cell r="K739" t="str">
            <v>PineBridge investments Ireland Limited</v>
          </cell>
          <cell r="L739">
            <v>477675.72441047605</v>
          </cell>
          <cell r="N739" t="str">
            <v>PineBridge investments Ireland Limited</v>
          </cell>
          <cell r="O739">
            <v>167102.353129229</v>
          </cell>
        </row>
        <row r="740">
          <cell r="D740" t="str">
            <v>PIONEER ASSET MANAGEMENT S.A.</v>
          </cell>
          <cell r="E740">
            <v>0</v>
          </cell>
          <cell r="F740" t="str">
            <v>PIONEER ASSET MANAGEMENT S.A.</v>
          </cell>
          <cell r="H740">
            <v>505.6344710463</v>
          </cell>
          <cell r="K740" t="str">
            <v>PIONEER ASSET MANAGEMENT S.A.</v>
          </cell>
          <cell r="L740">
            <v>1928.0122639695</v>
          </cell>
          <cell r="N740" t="str">
            <v>PIONEER ASSET MANAGEMENT S.A.</v>
          </cell>
          <cell r="O740">
            <v>833.8201703817</v>
          </cell>
        </row>
        <row r="741">
          <cell r="D741" t="str">
            <v>Robeco Luxembourg S.A.</v>
          </cell>
          <cell r="E741">
            <v>0</v>
          </cell>
          <cell r="F741" t="str">
            <v>Robeco Luxembourg S.A.</v>
          </cell>
          <cell r="H741">
            <v>17715.0477646745</v>
          </cell>
          <cell r="K741" t="str">
            <v>Robeco Luxembourg S.A.</v>
          </cell>
          <cell r="L741">
            <v>129659.56639598901</v>
          </cell>
          <cell r="N741" t="str">
            <v>Robeco Luxembourg S.A.</v>
          </cell>
          <cell r="O741">
            <v>62019.29487651339</v>
          </cell>
        </row>
        <row r="742">
          <cell r="D742" t="str">
            <v>ROBECO NEDERLAND BV</v>
          </cell>
          <cell r="E742">
            <v>0</v>
          </cell>
          <cell r="F742" t="str">
            <v>ROBECO NEDERLAND BV</v>
          </cell>
          <cell r="H742">
            <v>24972.2888064618</v>
          </cell>
          <cell r="K742" t="str">
            <v>ROBECO NEDERLAND BV</v>
          </cell>
          <cell r="L742">
            <v>96948.9176206302</v>
          </cell>
          <cell r="N742" t="str">
            <v>ROBECO NEDERLAND BV</v>
          </cell>
          <cell r="O742">
            <v>0</v>
          </cell>
        </row>
        <row r="743">
          <cell r="D743" t="str">
            <v>Russell Investments Ireland Limited</v>
          </cell>
          <cell r="E743">
            <v>0</v>
          </cell>
          <cell r="F743" t="str">
            <v>Russell Investments Ireland Limited</v>
          </cell>
          <cell r="H743">
            <v>400.2839404724</v>
          </cell>
          <cell r="K743" t="str">
            <v>Russell Investments Ireland Limited</v>
          </cell>
          <cell r="L743">
            <v>47903.970835372405</v>
          </cell>
          <cell r="N743" t="str">
            <v>Russell Investments Ireland Limited</v>
          </cell>
          <cell r="O743">
            <v>19030.9460700881</v>
          </cell>
        </row>
        <row r="744">
          <cell r="D744" t="str">
            <v>Santander Asset Management Luxembourg S.A.</v>
          </cell>
          <cell r="E744">
            <v>0</v>
          </cell>
          <cell r="F744" t="str">
            <v>Santander Asset Management Luxembourg S.A.</v>
          </cell>
          <cell r="H744">
            <v>5941.637165351601</v>
          </cell>
          <cell r="K744" t="str">
            <v>Santander Asset Management Luxembourg S.A.</v>
          </cell>
          <cell r="L744">
            <v>52868.481804423696</v>
          </cell>
          <cell r="N744" t="str">
            <v>Santander Asset Management Luxembourg S.A.</v>
          </cell>
          <cell r="O744">
            <v>6182.3588026045</v>
          </cell>
        </row>
        <row r="745">
          <cell r="D745" t="str">
            <v>SCHRODER INVESTMENT MANAGEMENT</v>
          </cell>
          <cell r="E745">
            <v>0</v>
          </cell>
          <cell r="F745" t="str">
            <v>SCHRODER INVESTMENT MANAGEMENT</v>
          </cell>
          <cell r="H745">
            <v>7624.9393719255995</v>
          </cell>
          <cell r="K745" t="str">
            <v>SCHRODER INVESTMENT MANAGEMENT</v>
          </cell>
          <cell r="L745">
            <v>1139729.85295102</v>
          </cell>
          <cell r="N745" t="str">
            <v>SCHRODER INVESTMENT MANAGEMENT</v>
          </cell>
          <cell r="O745">
            <v>447292.79795095505</v>
          </cell>
        </row>
        <row r="746">
          <cell r="D746" t="str">
            <v>SSGA Funds Management, Inc.</v>
          </cell>
          <cell r="E746">
            <v>0</v>
          </cell>
          <cell r="F746" t="str">
            <v>SSGA Funds Management, Inc.</v>
          </cell>
          <cell r="H746">
            <v>18196.6840666</v>
          </cell>
          <cell r="K746" t="str">
            <v>SSGA Funds Management, Inc.</v>
          </cell>
          <cell r="L746">
            <v>353134.94646352</v>
          </cell>
          <cell r="N746" t="str">
            <v>SSGA Funds Management, Inc.</v>
          </cell>
          <cell r="O746">
            <v>69122.053832</v>
          </cell>
        </row>
        <row r="747">
          <cell r="D747" t="str">
            <v>Starwood XI Management GP, L.L.C.</v>
          </cell>
          <cell r="E747">
            <v>0</v>
          </cell>
          <cell r="F747" t="str">
            <v>Starwood XI Management GP, L.L.C.</v>
          </cell>
          <cell r="H747">
            <v>0</v>
          </cell>
          <cell r="K747" t="str">
            <v>Starwood XI Management GP, L.L.C.</v>
          </cell>
          <cell r="L747">
            <v>3580.0846745797</v>
          </cell>
          <cell r="N747" t="str">
            <v>Starwood XI Management GP, L.L.C.</v>
          </cell>
          <cell r="O747">
            <v>1193.357152033</v>
          </cell>
        </row>
        <row r="748">
          <cell r="D748" t="str">
            <v>STATE STREET BANK AND TRUST COMPANY</v>
          </cell>
          <cell r="E748">
            <v>0</v>
          </cell>
          <cell r="F748" t="str">
            <v>STATE STREET BANK AND TRUST COMPANY</v>
          </cell>
          <cell r="H748">
            <v>85230.477651358</v>
          </cell>
          <cell r="K748" t="str">
            <v>STATE STREET BANK AND TRUST COMPANY</v>
          </cell>
          <cell r="L748">
            <v>2160162.41459132</v>
          </cell>
          <cell r="N748" t="str">
            <v>STATE STREET BANK AND TRUST COMPANY</v>
          </cell>
          <cell r="O748">
            <v>517499.79147661605</v>
          </cell>
        </row>
        <row r="749">
          <cell r="D749" t="str">
            <v>Stonepeak Partners LP</v>
          </cell>
          <cell r="E749">
            <v>0</v>
          </cell>
          <cell r="F749" t="str">
            <v>Stonepeak Partners LP</v>
          </cell>
          <cell r="H749">
            <v>0</v>
          </cell>
          <cell r="K749" t="str">
            <v>Stonepeak Partners LP</v>
          </cell>
          <cell r="L749">
            <v>20114.254202627202</v>
          </cell>
          <cell r="N749" t="str">
            <v>Stonepeak Partners LP</v>
          </cell>
          <cell r="O749">
            <v>0</v>
          </cell>
        </row>
        <row r="750">
          <cell r="D750" t="str">
            <v>Terranum Capital Latin America Real Estate Fu</v>
          </cell>
          <cell r="E750">
            <v>0</v>
          </cell>
          <cell r="F750" t="str">
            <v>Terranum Capital Latin America Real Estate Fu</v>
          </cell>
          <cell r="H750">
            <v>0</v>
          </cell>
          <cell r="K750" t="str">
            <v>Terranum Capital Latin America Real Estate Fu</v>
          </cell>
          <cell r="L750">
            <v>85947.59905752669</v>
          </cell>
          <cell r="N750" t="str">
            <v>Terranum Capital Latin America Real Estate Fu</v>
          </cell>
          <cell r="O750">
            <v>0</v>
          </cell>
        </row>
        <row r="751">
          <cell r="D751" t="str">
            <v>TerranumCapital LatAmerica Real Estate FundGP</v>
          </cell>
          <cell r="E751">
            <v>0</v>
          </cell>
          <cell r="F751" t="str">
            <v>TerranumCapital LatAmerica Real Estate FundGP</v>
          </cell>
          <cell r="H751">
            <v>0</v>
          </cell>
          <cell r="K751" t="str">
            <v>TerranumCapital LatAmerica Real Estate FundGP</v>
          </cell>
          <cell r="L751">
            <v>63094.19456771179</v>
          </cell>
          <cell r="N751" t="str">
            <v>TerranumCapital LatAmerica Real Estate FundGP</v>
          </cell>
          <cell r="O751">
            <v>63094.2004484559</v>
          </cell>
        </row>
        <row r="752">
          <cell r="D752" t="str">
            <v>THE VANGUARD GROUP INC.</v>
          </cell>
          <cell r="E752">
            <v>0</v>
          </cell>
          <cell r="F752" t="str">
            <v>THE VANGUARD GROUP INC.</v>
          </cell>
          <cell r="H752">
            <v>36685.992677281996</v>
          </cell>
          <cell r="K752" t="str">
            <v>THE VANGUARD GROUP INC.</v>
          </cell>
          <cell r="L752">
            <v>1732051.3721688301</v>
          </cell>
          <cell r="N752" t="str">
            <v>THE VANGUARD GROUP INC.</v>
          </cell>
          <cell r="O752">
            <v>258731.82839958998</v>
          </cell>
        </row>
        <row r="753">
          <cell r="D753" t="str">
            <v>THREADNEEDLE INVESTMENT SERVICES LIMITED</v>
          </cell>
          <cell r="E753">
            <v>0</v>
          </cell>
          <cell r="F753" t="str">
            <v>THREADNEEDLE INVESTMENT SERVICES LIMITED</v>
          </cell>
          <cell r="H753">
            <v>10615.3414851358</v>
          </cell>
          <cell r="K753" t="str">
            <v>THREADNEEDLE INVESTMENT SERVICES LIMITED</v>
          </cell>
          <cell r="L753">
            <v>245411.638660039</v>
          </cell>
          <cell r="N753" t="str">
            <v>THREADNEEDLE INVESTMENT SERVICES LIMITED</v>
          </cell>
          <cell r="O753">
            <v>89506.6239066654</v>
          </cell>
        </row>
        <row r="754">
          <cell r="D754" t="str">
            <v>Tokio Marine Asset Management Co. Ltd (TMAM)</v>
          </cell>
          <cell r="E754">
            <v>0</v>
          </cell>
          <cell r="F754" t="str">
            <v>Tokio Marine Asset Management Co. Ltd (TMAM)</v>
          </cell>
          <cell r="H754">
            <v>76.699858627</v>
          </cell>
          <cell r="K754" t="str">
            <v>Tokio Marine Asset Management Co. Ltd (TMAM)</v>
          </cell>
          <cell r="L754">
            <v>13898.4548653288</v>
          </cell>
          <cell r="N754" t="str">
            <v>Tokio Marine Asset Management Co. Ltd (TMAM)</v>
          </cell>
          <cell r="O754">
            <v>3620.8221518431005</v>
          </cell>
        </row>
        <row r="755">
          <cell r="D755" t="str">
            <v>TRG MANAGEMENT L.P.</v>
          </cell>
          <cell r="E755">
            <v>0</v>
          </cell>
          <cell r="F755" t="str">
            <v>TRG MANAGEMENT L.P.</v>
          </cell>
          <cell r="H755">
            <v>0</v>
          </cell>
          <cell r="K755" t="str">
            <v>TRG MANAGEMENT L.P.</v>
          </cell>
          <cell r="L755">
            <v>227706.447039402</v>
          </cell>
          <cell r="N755" t="str">
            <v>TRG MANAGEMENT L.P.</v>
          </cell>
          <cell r="O755">
            <v>48370.5008825575</v>
          </cell>
        </row>
        <row r="756">
          <cell r="D756" t="str">
            <v>TS European VIII GP S.á.r.l</v>
          </cell>
          <cell r="E756">
            <v>0</v>
          </cell>
          <cell r="F756" t="str">
            <v>TS European VIII GP S.á.r.l</v>
          </cell>
          <cell r="H756">
            <v>0</v>
          </cell>
          <cell r="K756" t="str">
            <v>TS European VIII GP S.á.r.l</v>
          </cell>
          <cell r="L756">
            <v>0</v>
          </cell>
          <cell r="N756" t="str">
            <v>TS European VIII GP S.á.r.l</v>
          </cell>
          <cell r="O756">
            <v>0</v>
          </cell>
        </row>
        <row r="757">
          <cell r="D757" t="str">
            <v>UBS GLOBAL ASSET MANAGEMENT (US) INC.</v>
          </cell>
          <cell r="E757">
            <v>0</v>
          </cell>
          <cell r="F757" t="str">
            <v>UBS GLOBAL ASSET MANAGEMENT (US) INC.</v>
          </cell>
          <cell r="H757">
            <v>14403.5943753717</v>
          </cell>
          <cell r="K757" t="str">
            <v>UBS GLOBAL ASSET MANAGEMENT (US) INC.</v>
          </cell>
          <cell r="L757">
            <v>658361.8240802899</v>
          </cell>
          <cell r="N757" t="str">
            <v>UBS GLOBAL ASSET MANAGEMENT (US) INC.</v>
          </cell>
          <cell r="O757">
            <v>281965.73743430397</v>
          </cell>
        </row>
        <row r="758">
          <cell r="D758" t="str">
            <v>VAN ECK ASSOCIATES CORPORATION</v>
          </cell>
          <cell r="E758">
            <v>0</v>
          </cell>
          <cell r="F758" t="str">
            <v>VAN ECK ASSOCIATES CORPORATION</v>
          </cell>
          <cell r="H758">
            <v>174331.0964174</v>
          </cell>
          <cell r="K758" t="str">
            <v>VAN ECK ASSOCIATES CORPORATION</v>
          </cell>
          <cell r="L758">
            <v>988072.92221092</v>
          </cell>
          <cell r="N758" t="str">
            <v>VAN ECK ASSOCIATES CORPORATION</v>
          </cell>
          <cell r="O758">
            <v>117370.20075079</v>
          </cell>
        </row>
        <row r="759">
          <cell r="D759" t="str">
            <v>Vanguard Group (Ireland) Limited</v>
          </cell>
          <cell r="E759">
            <v>0</v>
          </cell>
          <cell r="F759" t="str">
            <v>Vanguard Group (Ireland) Limited</v>
          </cell>
          <cell r="H759">
            <v>1585.3455203842</v>
          </cell>
          <cell r="K759" t="str">
            <v>Vanguard Group (Ireland) Limited</v>
          </cell>
          <cell r="L759">
            <v>252397.311290506</v>
          </cell>
          <cell r="N759" t="str">
            <v>Vanguard Group (Ireland) Limited</v>
          </cell>
          <cell r="O759">
            <v>29081.0030778172</v>
          </cell>
        </row>
        <row r="760">
          <cell r="D760" t="str">
            <v>VEPF VI Co-Invest 1 GP L.P.</v>
          </cell>
          <cell r="E760">
            <v>0</v>
          </cell>
          <cell r="F760" t="str">
            <v>VEPF VI Co-Invest 1 GP L.P.</v>
          </cell>
          <cell r="H760">
            <v>0</v>
          </cell>
          <cell r="K760" t="str">
            <v>VEPF VI Co-Invest 1 GP L.P.</v>
          </cell>
          <cell r="L760">
            <v>21289.442682916102</v>
          </cell>
          <cell r="N760" t="str">
            <v>VEPF VI Co-Invest 1 GP L.P.</v>
          </cell>
          <cell r="O760">
            <v>5322.3590205632</v>
          </cell>
        </row>
        <row r="761">
          <cell r="D761" t="str">
            <v>Veritas Asset Management LLP</v>
          </cell>
          <cell r="E761">
            <v>0</v>
          </cell>
          <cell r="F761" t="str">
            <v>Veritas Asset Management LLP</v>
          </cell>
          <cell r="H761">
            <v>141.46750721479998</v>
          </cell>
          <cell r="K761" t="str">
            <v>Veritas Asset Management LLP</v>
          </cell>
          <cell r="L761">
            <v>18166.9129679803</v>
          </cell>
          <cell r="N761" t="str">
            <v>Veritas Asset Management LLP</v>
          </cell>
          <cell r="O761">
            <v>4372.6492179071</v>
          </cell>
        </row>
        <row r="762">
          <cell r="D762" t="str">
            <v>Vista Equity Partners Fund VII GP, L.P.</v>
          </cell>
          <cell r="E762">
            <v>0</v>
          </cell>
          <cell r="F762" t="str">
            <v>Vista Equity Partners Fund VII GP, L.P.</v>
          </cell>
          <cell r="H762">
            <v>0</v>
          </cell>
          <cell r="K762" t="str">
            <v>Vista Equity Partners Fund VII GP, L.P.</v>
          </cell>
          <cell r="L762">
            <v>0</v>
          </cell>
          <cell r="N762" t="str">
            <v>Vista Equity Partners Fund VII GP, L.P.</v>
          </cell>
          <cell r="O762">
            <v>0</v>
          </cell>
        </row>
        <row r="763">
          <cell r="D763" t="str">
            <v>Vontobel Asset Management S.A.</v>
          </cell>
          <cell r="E763">
            <v>0</v>
          </cell>
          <cell r="F763" t="str">
            <v>Vontobel Asset Management S.A.</v>
          </cell>
          <cell r="H763">
            <v>100421.53911136299</v>
          </cell>
          <cell r="K763" t="str">
            <v>Vontobel Asset Management S.A.</v>
          </cell>
          <cell r="L763">
            <v>675556.854646335</v>
          </cell>
          <cell r="N763" t="str">
            <v>Vontobel Asset Management S.A.</v>
          </cell>
          <cell r="O763">
            <v>143084.496925104</v>
          </cell>
        </row>
        <row r="764">
          <cell r="D764" t="str">
            <v>Wellington Luxembourg S.à r.l.</v>
          </cell>
          <cell r="E764">
            <v>0</v>
          </cell>
          <cell r="F764" t="str">
            <v>Wellington Luxembourg S.à r.l.</v>
          </cell>
          <cell r="H764">
            <v>34.2373672847</v>
          </cell>
          <cell r="K764" t="str">
            <v>Wellington Luxembourg S.à r.l.</v>
          </cell>
          <cell r="L764">
            <v>65665.7338072265</v>
          </cell>
          <cell r="N764" t="str">
            <v>Wellington Luxembourg S.à r.l.</v>
          </cell>
          <cell r="O764">
            <v>13396.885651819899</v>
          </cell>
        </row>
        <row r="765">
          <cell r="D765" t="str">
            <v>Wellington Management Group LLP</v>
          </cell>
          <cell r="E765">
            <v>0</v>
          </cell>
          <cell r="F765" t="str">
            <v>Wellington Management Group LLP</v>
          </cell>
          <cell r="H765">
            <v>97750.4977438733</v>
          </cell>
          <cell r="K765" t="str">
            <v>Wellington Management Group LLP</v>
          </cell>
          <cell r="L765">
            <v>227507.86748808602</v>
          </cell>
          <cell r="N765" t="str">
            <v>Wellington Management Group LLP</v>
          </cell>
          <cell r="O765">
            <v>0</v>
          </cell>
        </row>
        <row r="766">
          <cell r="D766" t="str">
            <v>WisdomTree Asset Management Inc.</v>
          </cell>
          <cell r="E766">
            <v>0</v>
          </cell>
          <cell r="F766" t="str">
            <v>WisdomTree Asset Management Inc.</v>
          </cell>
          <cell r="H766">
            <v>4521.66468286</v>
          </cell>
          <cell r="K766" t="str">
            <v>WisdomTree Asset Management Inc.</v>
          </cell>
          <cell r="L766">
            <v>568962.755618868</v>
          </cell>
          <cell r="N766" t="str">
            <v>WisdomTree Asset Management Inc.</v>
          </cell>
          <cell r="O766">
            <v>234885.149789056</v>
          </cell>
        </row>
        <row r="767">
          <cell r="D767" t="str">
            <v> </v>
          </cell>
          <cell r="E767">
            <v>0</v>
          </cell>
          <cell r="F767" t="str">
            <v> </v>
          </cell>
          <cell r="H767">
            <v>53051.9306959534</v>
          </cell>
          <cell r="K767" t="str">
            <v> </v>
          </cell>
          <cell r="L767">
            <v>148571.7289128871</v>
          </cell>
          <cell r="N767" t="str">
            <v> </v>
          </cell>
          <cell r="O767">
            <v>52788.6019580676</v>
          </cell>
        </row>
        <row r="768">
          <cell r="D768" t="str">
            <v>El Puerto de Liverpool S.A.B. de C.V.</v>
          </cell>
          <cell r="E768">
            <v>0</v>
          </cell>
          <cell r="F768" t="str">
            <v>El Puerto de Liverpool S.A.B. de C.V.</v>
          </cell>
          <cell r="H768">
            <v>115.9199153967</v>
          </cell>
          <cell r="K768" t="str">
            <v>El Puerto de Liverpool S.A.B. de C.V.</v>
          </cell>
          <cell r="L768">
            <v>289.7997884919</v>
          </cell>
          <cell r="N768" t="str">
            <v>El Puerto de Liverpool S.A.B. de C.V.</v>
          </cell>
          <cell r="O768">
            <v>0</v>
          </cell>
        </row>
        <row r="769">
          <cell r="D769" t="str">
            <v>Gruma, S.A.B. de C.V</v>
          </cell>
          <cell r="E769">
            <v>0</v>
          </cell>
          <cell r="F769" t="str">
            <v>Gruma, S.A.B. de C.V</v>
          </cell>
          <cell r="H769">
            <v>606.6098790582</v>
          </cell>
          <cell r="K769" t="str">
            <v>Gruma, S.A.B. de C.V</v>
          </cell>
          <cell r="L769">
            <v>8141.9225575561</v>
          </cell>
          <cell r="N769" t="str">
            <v>Gruma, S.A.B. de C.V</v>
          </cell>
          <cell r="O769">
            <v>3425.9836885443005</v>
          </cell>
        </row>
        <row r="770">
          <cell r="D770" t="str">
            <v>GRUPO TELEVISA S. A.</v>
          </cell>
          <cell r="E770">
            <v>0</v>
          </cell>
          <cell r="F770" t="str">
            <v>GRUPO TELEVISA S. A.</v>
          </cell>
          <cell r="H770">
            <v>10275.3347313585</v>
          </cell>
          <cell r="K770" t="str">
            <v>GRUPO TELEVISA S. A.</v>
          </cell>
          <cell r="L770">
            <v>13700.446308478</v>
          </cell>
          <cell r="N770" t="str">
            <v>GRUPO TELEVISA S. A.</v>
          </cell>
          <cell r="O770">
            <v>0</v>
          </cell>
        </row>
        <row r="771">
          <cell r="D771" t="str">
            <v>Guanay Finance Limited</v>
          </cell>
          <cell r="E771">
            <v>0</v>
          </cell>
          <cell r="F771" t="str">
            <v>Guanay Finance Limited</v>
          </cell>
          <cell r="H771">
            <v>37516.9144547168</v>
          </cell>
          <cell r="K771" t="str">
            <v>Guanay Finance Limited</v>
          </cell>
          <cell r="L771">
            <v>6289.5622227921</v>
          </cell>
          <cell r="N771" t="str">
            <v>Guanay Finance Limited</v>
          </cell>
          <cell r="O771">
            <v>0</v>
          </cell>
        </row>
        <row r="772">
          <cell r="D772" t="str">
            <v>M&amp;G Luxembourg S.A.</v>
          </cell>
          <cell r="E772">
            <v>0</v>
          </cell>
          <cell r="F772" t="str">
            <v>M&amp;G Luxembourg S.A.</v>
          </cell>
          <cell r="H772">
            <v>4537.151715423201</v>
          </cell>
          <cell r="K772" t="str">
            <v>M&amp;G Luxembourg S.A.</v>
          </cell>
          <cell r="L772">
            <v>120149.99803556899</v>
          </cell>
          <cell r="N772" t="str">
            <v>M&amp;G Luxembourg S.A.</v>
          </cell>
          <cell r="O772">
            <v>49362.6182695233</v>
          </cell>
        </row>
        <row r="773">
          <cell r="D773" t="str">
            <v>III. OPERACIONES EN TRANSITO</v>
          </cell>
          <cell r="E773">
            <v>-47396.81944</v>
          </cell>
          <cell r="F773" t="str">
            <v>III. OPERACIONES EN TRANSITO</v>
          </cell>
          <cell r="H773">
            <v>-50850.5874903962</v>
          </cell>
          <cell r="K773" t="str">
            <v>III. OPERACIONES EN TRANSITO</v>
          </cell>
          <cell r="L773">
            <v>398208.514646765</v>
          </cell>
          <cell r="N773" t="str">
            <v>III. OPERACIONES EN TRANSITO</v>
          </cell>
          <cell r="O773">
            <v>185720.21669592</v>
          </cell>
        </row>
        <row r="774">
          <cell r="D774" t="str">
            <v> </v>
          </cell>
          <cell r="E774">
            <v>-47396.81944</v>
          </cell>
          <cell r="F774" t="str">
            <v> </v>
          </cell>
          <cell r="H774">
            <v>-50850.5874903962</v>
          </cell>
          <cell r="K774" t="str">
            <v> </v>
          </cell>
          <cell r="L774">
            <v>398208.514646765</v>
          </cell>
          <cell r="N774" t="str">
            <v> </v>
          </cell>
          <cell r="O774">
            <v>185720.21669592</v>
          </cell>
        </row>
        <row r="775">
          <cell r="D775" t="str">
            <v>III. OPERACIONES EN TRANSITO</v>
          </cell>
          <cell r="E775">
            <v>-47396.81944</v>
          </cell>
          <cell r="F775" t="str">
            <v>III. OPERACIONES EN TRANSITO</v>
          </cell>
          <cell r="H775">
            <v>-50850.5874903962</v>
          </cell>
          <cell r="K775" t="str">
            <v>III. OPERACIONES EN TRANSITO</v>
          </cell>
          <cell r="L775">
            <v>398208.514646765</v>
          </cell>
          <cell r="N775" t="str">
            <v>III. OPERACIONES EN TRANSITO</v>
          </cell>
          <cell r="O775">
            <v>185720.21669592</v>
          </cell>
        </row>
        <row r="776">
          <cell r="D776" t="str">
            <v>Total </v>
          </cell>
          <cell r="E776">
            <v>2748636.135286188</v>
          </cell>
          <cell r="F776" t="str">
            <v>Total </v>
          </cell>
          <cell r="H776">
            <v>17514528.826746017</v>
          </cell>
          <cell r="K776" t="str">
            <v>Total </v>
          </cell>
          <cell r="L776">
            <v>121863970.29035759</v>
          </cell>
          <cell r="N776" t="str">
            <v>Total </v>
          </cell>
          <cell r="O776">
            <v>22365045.412396368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 topLeftCell="A1"/>
  </sheetViews>
  <sheetFormatPr defaultColWidth="11.00390625" defaultRowHeight="12.75"/>
  <cols>
    <col min="1" max="1" width="20.375" style="2" customWidth="1"/>
    <col min="2" max="2" width="20.25390625" style="2" customWidth="1"/>
    <col min="3" max="3" width="19.00390625" style="2" customWidth="1"/>
    <col min="4" max="4" width="21.00390625" style="2" customWidth="1"/>
    <col min="5" max="6" width="19.00390625" style="2" customWidth="1"/>
    <col min="7" max="7" width="23.875" style="2" customWidth="1"/>
    <col min="8" max="8" width="16.375" style="2" customWidth="1"/>
    <col min="9" max="9" width="18.00390625" style="2" customWidth="1"/>
    <col min="10" max="10" width="24.00390625" style="2" bestFit="1" customWidth="1"/>
    <col min="11" max="16384" width="11.375" style="2" customWidth="1"/>
  </cols>
  <sheetData>
    <row r="1" spans="1:12" ht="19.5" customHeight="1">
      <c r="A1" s="1"/>
      <c r="H1" s="11"/>
      <c r="I1" s="11"/>
      <c r="J1" s="11"/>
      <c r="K1" s="11"/>
      <c r="L1" s="11"/>
    </row>
    <row r="2" spans="1:12" ht="30" customHeight="1">
      <c r="A2" s="3" t="s">
        <v>0</v>
      </c>
      <c r="B2" s="4"/>
      <c r="C2" s="4"/>
      <c r="D2" s="4"/>
      <c r="E2" s="4"/>
      <c r="F2" s="4"/>
      <c r="H2" s="44"/>
      <c r="I2" s="45"/>
      <c r="J2" s="11"/>
      <c r="K2" s="11"/>
      <c r="L2" s="11"/>
    </row>
    <row r="3" spans="1:12" ht="32.25" customHeight="1">
      <c r="A3" s="5" t="s">
        <v>1</v>
      </c>
      <c r="B3" s="3"/>
      <c r="C3" s="3"/>
      <c r="D3" s="3"/>
      <c r="E3" s="3"/>
      <c r="F3" s="3"/>
      <c r="H3" s="11"/>
      <c r="I3" s="11"/>
      <c r="J3" s="11"/>
      <c r="K3" s="11"/>
      <c r="L3" s="11"/>
    </row>
    <row r="4" spans="1:12" ht="17.25" customHeight="1">
      <c r="A4" s="6" t="s">
        <v>27</v>
      </c>
      <c r="B4" s="7"/>
      <c r="C4" s="7"/>
      <c r="D4" s="7"/>
      <c r="E4" s="7"/>
      <c r="F4" s="7"/>
      <c r="H4" s="11"/>
      <c r="I4" s="11"/>
      <c r="J4" s="8"/>
      <c r="K4" s="11"/>
      <c r="L4" s="11"/>
    </row>
    <row r="5" spans="1:12" ht="17.25" customHeight="1" thickBot="1">
      <c r="A5" s="9"/>
      <c r="B5" s="10"/>
      <c r="C5" s="10"/>
      <c r="D5" s="10"/>
      <c r="E5" s="10"/>
      <c r="F5" s="10"/>
      <c r="H5" s="11"/>
      <c r="I5" s="11"/>
      <c r="J5" s="12"/>
      <c r="K5" s="11"/>
      <c r="L5" s="11"/>
    </row>
    <row r="6" spans="1:12" ht="38.25" customHeight="1">
      <c r="A6" s="13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5" t="s">
        <v>7</v>
      </c>
      <c r="H6" s="16"/>
      <c r="I6" s="11"/>
      <c r="J6" s="11"/>
      <c r="K6" s="11"/>
      <c r="L6" s="11"/>
    </row>
    <row r="7" spans="1:12" ht="16.5" customHeight="1">
      <c r="A7" s="17" t="s">
        <v>8</v>
      </c>
      <c r="B7" s="18">
        <v>1.47</v>
      </c>
      <c r="C7" s="18">
        <v>1.35</v>
      </c>
      <c r="D7" s="19">
        <v>10</v>
      </c>
      <c r="E7" s="20">
        <v>12.82</v>
      </c>
      <c r="F7" s="21">
        <v>14.7</v>
      </c>
      <c r="H7" s="16"/>
      <c r="I7" s="11"/>
      <c r="J7" s="11"/>
      <c r="K7" s="11"/>
      <c r="L7" s="11"/>
    </row>
    <row r="8" spans="1:12" ht="16.5" customHeight="1">
      <c r="A8" s="17" t="s">
        <v>9</v>
      </c>
      <c r="B8" s="20">
        <v>1.55</v>
      </c>
      <c r="C8" s="20">
        <v>1.35</v>
      </c>
      <c r="D8" s="20">
        <v>10</v>
      </c>
      <c r="E8" s="20">
        <v>12.9</v>
      </c>
      <c r="F8" s="21">
        <v>15.5</v>
      </c>
      <c r="H8" s="16"/>
      <c r="I8" s="11"/>
      <c r="J8" s="46"/>
      <c r="K8" s="11"/>
      <c r="L8" s="11"/>
    </row>
    <row r="9" spans="1:12" ht="16.5" customHeight="1">
      <c r="A9" s="17" t="s">
        <v>10</v>
      </c>
      <c r="B9" s="20">
        <v>1.6</v>
      </c>
      <c r="C9" s="20">
        <v>1.35</v>
      </c>
      <c r="D9" s="20">
        <v>10</v>
      </c>
      <c r="E9" s="20">
        <v>12.95</v>
      </c>
      <c r="F9" s="21">
        <v>16</v>
      </c>
      <c r="H9" s="16"/>
      <c r="I9" s="11"/>
      <c r="J9" s="46"/>
      <c r="K9" s="11"/>
      <c r="L9" s="11"/>
    </row>
    <row r="10" spans="1:12" ht="16.5" customHeight="1">
      <c r="A10" s="22" t="s">
        <v>11</v>
      </c>
      <c r="B10" s="23">
        <v>1.69</v>
      </c>
      <c r="C10" s="23">
        <v>1.35</v>
      </c>
      <c r="D10" s="23">
        <v>10</v>
      </c>
      <c r="E10" s="23">
        <v>13.04</v>
      </c>
      <c r="F10" s="24">
        <v>16.9</v>
      </c>
      <c r="H10" s="16"/>
      <c r="I10" s="11"/>
      <c r="J10" s="46"/>
      <c r="K10" s="11"/>
      <c r="L10" s="11"/>
    </row>
    <row r="11" spans="1:12" ht="18.75" customHeight="1">
      <c r="A11" s="17" t="s">
        <v>12</v>
      </c>
      <c r="B11" s="25">
        <v>1.5775000000000001</v>
      </c>
      <c r="C11" s="25">
        <v>1.35</v>
      </c>
      <c r="D11" s="25">
        <v>10</v>
      </c>
      <c r="E11" s="25">
        <v>12.9275</v>
      </c>
      <c r="F11" s="26">
        <v>15.775</v>
      </c>
      <c r="H11" s="16"/>
      <c r="I11" s="16"/>
      <c r="J11" s="47"/>
      <c r="K11" s="11"/>
      <c r="L11" s="11"/>
    </row>
    <row r="12" spans="1:12" ht="18.75" customHeight="1" thickBot="1">
      <c r="A12" s="27" t="s">
        <v>13</v>
      </c>
      <c r="B12" s="28">
        <v>1.6044537961476815</v>
      </c>
      <c r="C12" s="28">
        <v>1.35</v>
      </c>
      <c r="D12" s="28">
        <v>10</v>
      </c>
      <c r="E12" s="28">
        <v>12.954453796147684</v>
      </c>
      <c r="F12" s="28">
        <v>16.044537961476813</v>
      </c>
      <c r="H12" s="16"/>
      <c r="I12" s="11"/>
      <c r="J12" s="11"/>
      <c r="K12" s="11"/>
      <c r="L12" s="11"/>
    </row>
    <row r="13" spans="1:12" ht="13.5" customHeight="1">
      <c r="A13" s="29" t="s">
        <v>14</v>
      </c>
      <c r="B13" s="30"/>
      <c r="C13" s="30"/>
      <c r="D13" s="30"/>
      <c r="E13" s="30"/>
      <c r="F13" s="30"/>
      <c r="H13" s="16"/>
      <c r="I13" s="11"/>
      <c r="J13" s="11"/>
      <c r="K13" s="11"/>
      <c r="L13" s="11"/>
    </row>
    <row r="14" spans="1:12" ht="13.5">
      <c r="A14" s="31" t="str">
        <f>+"(1) La Prima de Seguros se aplica hasta la Remuneración Máxima Asegurable, equivalente a S/ 9 613,39"</f>
        <v>(1) La Prima de Seguros se aplica hasta la Remuneración Máxima Asegurable, equivalente a S/ 9 613,39</v>
      </c>
      <c r="B14" s="32"/>
      <c r="C14" s="33"/>
      <c r="D14" s="33"/>
      <c r="E14" s="33"/>
      <c r="F14" s="33"/>
      <c r="H14" s="16"/>
      <c r="I14" s="11"/>
      <c r="J14" s="11"/>
      <c r="K14" s="11"/>
      <c r="L14" s="11"/>
    </row>
    <row r="15" spans="1:12" ht="13.5">
      <c r="A15" s="31" t="str">
        <f>+"(2) El Descuento Total disminuye para remuneraciones mayores a la Remuneración Máxima Asegurable S/ 9 613,39, debido a que el porcentaje de Prima de Seguro efectivo disminuye."</f>
        <v>(2) El Descuento Total disminuye para remuneraciones mayores a la Remuneración Máxima Asegurable S/ 9 613,39, debido a que el porcentaje de Prima de Seguro efectivo disminuye.</v>
      </c>
      <c r="B15" s="31"/>
      <c r="C15" s="31"/>
      <c r="D15" s="31"/>
      <c r="E15" s="31"/>
      <c r="F15" s="34"/>
      <c r="H15" s="11"/>
      <c r="I15" s="11"/>
      <c r="J15" s="11"/>
      <c r="K15" s="11"/>
      <c r="L15" s="11"/>
    </row>
    <row r="16" spans="1:12" ht="13.5">
      <c r="A16" s="31" t="s">
        <v>15</v>
      </c>
      <c r="B16" s="31"/>
      <c r="C16" s="31"/>
      <c r="D16" s="31"/>
      <c r="E16" s="31"/>
      <c r="F16" s="34"/>
      <c r="H16" s="11"/>
      <c r="I16" s="11"/>
      <c r="J16" s="11"/>
      <c r="K16" s="11"/>
      <c r="L16" s="11"/>
    </row>
    <row r="17" spans="8:12" ht="12.75">
      <c r="H17" s="11"/>
      <c r="I17" s="11"/>
      <c r="J17" s="11"/>
      <c r="K17" s="11"/>
      <c r="L17" s="11"/>
    </row>
    <row r="18" spans="8:12" ht="12.75">
      <c r="H18" s="16"/>
      <c r="I18" s="11"/>
      <c r="J18" s="11"/>
      <c r="K18" s="11"/>
      <c r="L18" s="11"/>
    </row>
    <row r="19" spans="1:12" ht="27.75" customHeight="1">
      <c r="A19" s="3" t="s">
        <v>16</v>
      </c>
      <c r="B19" s="4"/>
      <c r="C19" s="4"/>
      <c r="D19" s="4"/>
      <c r="E19" s="4"/>
      <c r="F19" s="4"/>
      <c r="H19" s="16"/>
      <c r="I19" s="11"/>
      <c r="J19" s="11"/>
      <c r="K19" s="11"/>
      <c r="L19" s="11"/>
    </row>
    <row r="20" spans="1:12" ht="27.75" customHeight="1">
      <c r="A20" s="5" t="s">
        <v>17</v>
      </c>
      <c r="B20" s="3"/>
      <c r="C20" s="3"/>
      <c r="D20" s="3"/>
      <c r="E20" s="3"/>
      <c r="F20" s="3"/>
      <c r="H20" s="16"/>
      <c r="I20" s="11"/>
      <c r="J20" s="11"/>
      <c r="K20" s="11"/>
      <c r="L20" s="11"/>
    </row>
    <row r="21" spans="1:12" ht="16.5">
      <c r="A21" s="6" t="s">
        <v>28</v>
      </c>
      <c r="B21" s="7"/>
      <c r="C21" s="7"/>
      <c r="D21" s="7"/>
      <c r="E21" s="7"/>
      <c r="F21" s="7"/>
      <c r="H21" s="16"/>
      <c r="I21" s="11"/>
      <c r="J21" s="11"/>
      <c r="K21" s="11"/>
      <c r="L21" s="11"/>
    </row>
    <row r="22" spans="1:12" ht="13.5" thickBot="1">
      <c r="A22" s="9"/>
      <c r="B22" s="35"/>
      <c r="C22" s="35"/>
      <c r="D22" s="35"/>
      <c r="E22" s="35"/>
      <c r="F22" s="35"/>
      <c r="H22" s="16"/>
      <c r="I22" s="11"/>
      <c r="J22" s="11"/>
      <c r="K22" s="11"/>
      <c r="L22" s="11"/>
    </row>
    <row r="23" spans="1:12" ht="12.75" customHeight="1">
      <c r="A23" s="68" t="s">
        <v>2</v>
      </c>
      <c r="B23" s="70" t="s">
        <v>18</v>
      </c>
      <c r="C23" s="71"/>
      <c r="D23" s="72" t="s">
        <v>19</v>
      </c>
      <c r="E23" s="72" t="s">
        <v>20</v>
      </c>
      <c r="F23" s="72" t="s">
        <v>21</v>
      </c>
      <c r="H23" s="16"/>
      <c r="I23" s="11"/>
      <c r="J23" s="11"/>
      <c r="K23" s="11"/>
      <c r="L23" s="11"/>
    </row>
    <row r="24" spans="1:12" ht="38.25">
      <c r="A24" s="69"/>
      <c r="B24" s="36" t="s">
        <v>22</v>
      </c>
      <c r="C24" s="37" t="s">
        <v>23</v>
      </c>
      <c r="D24" s="73"/>
      <c r="E24" s="73"/>
      <c r="F24" s="73"/>
      <c r="H24" s="16"/>
      <c r="I24" s="11"/>
      <c r="J24" s="11"/>
      <c r="K24" s="11"/>
      <c r="L24" s="11"/>
    </row>
    <row r="25" spans="1:12" ht="15.75" customHeight="1">
      <c r="A25" s="17" t="s">
        <v>8</v>
      </c>
      <c r="B25" s="19">
        <v>1.25</v>
      </c>
      <c r="C25" s="19">
        <v>0.38</v>
      </c>
      <c r="D25" s="19">
        <v>1.35</v>
      </c>
      <c r="E25" s="19">
        <v>10</v>
      </c>
      <c r="F25" s="20">
        <v>11.73</v>
      </c>
      <c r="H25" s="16"/>
      <c r="I25" s="11"/>
      <c r="J25" s="11"/>
      <c r="K25" s="11"/>
      <c r="L25" s="11"/>
    </row>
    <row r="26" spans="1:12" ht="17.25" customHeight="1">
      <c r="A26" s="17" t="s">
        <v>9</v>
      </c>
      <c r="B26" s="19">
        <v>1.2</v>
      </c>
      <c r="C26" s="19">
        <v>0.5599999999999999</v>
      </c>
      <c r="D26" s="19">
        <v>1.35</v>
      </c>
      <c r="E26" s="19">
        <v>10</v>
      </c>
      <c r="F26" s="20">
        <v>11.91</v>
      </c>
      <c r="H26" s="16"/>
      <c r="I26" s="11"/>
      <c r="J26" s="11"/>
      <c r="K26" s="11"/>
      <c r="L26" s="11"/>
    </row>
    <row r="27" spans="1:12" ht="17.25" customHeight="1">
      <c r="A27" s="17" t="s">
        <v>10</v>
      </c>
      <c r="B27" s="19">
        <v>1.25</v>
      </c>
      <c r="C27" s="19">
        <v>0.18</v>
      </c>
      <c r="D27" s="19">
        <v>1.35</v>
      </c>
      <c r="E27" s="19">
        <v>10</v>
      </c>
      <c r="F27" s="20">
        <v>11.53</v>
      </c>
      <c r="H27" s="16"/>
      <c r="I27" s="11"/>
      <c r="J27" s="11"/>
      <c r="K27" s="11"/>
      <c r="L27" s="11"/>
    </row>
    <row r="28" spans="1:12" ht="17.25" customHeight="1">
      <c r="A28" s="22" t="s">
        <v>11</v>
      </c>
      <c r="B28" s="23">
        <v>1.2</v>
      </c>
      <c r="C28" s="23">
        <v>0.67</v>
      </c>
      <c r="D28" s="23">
        <v>1.35</v>
      </c>
      <c r="E28" s="23">
        <v>10</v>
      </c>
      <c r="F28" s="23">
        <v>12.02</v>
      </c>
      <c r="H28" s="16"/>
      <c r="I28" s="11"/>
      <c r="J28" s="11"/>
      <c r="K28" s="11"/>
      <c r="L28" s="11"/>
    </row>
    <row r="29" spans="1:12" ht="17.25" customHeight="1">
      <c r="A29" s="17" t="s">
        <v>12</v>
      </c>
      <c r="B29" s="25">
        <v>1.225</v>
      </c>
      <c r="C29" s="25">
        <v>0.4475</v>
      </c>
      <c r="D29" s="25">
        <v>1.35</v>
      </c>
      <c r="E29" s="25">
        <v>10</v>
      </c>
      <c r="F29" s="25">
        <v>11.7975</v>
      </c>
      <c r="H29" s="16"/>
      <c r="I29" s="11"/>
      <c r="J29" s="11"/>
      <c r="K29" s="11"/>
      <c r="L29" s="11"/>
    </row>
    <row r="30" spans="1:12" ht="17.25" customHeight="1" thickBot="1">
      <c r="A30" s="38" t="s">
        <v>24</v>
      </c>
      <c r="B30" s="28">
        <v>1.226375638013831</v>
      </c>
      <c r="C30" s="28">
        <v>0.42464345192607056</v>
      </c>
      <c r="D30" s="28">
        <v>1.35</v>
      </c>
      <c r="E30" s="28">
        <v>10</v>
      </c>
      <c r="F30" s="28">
        <v>11.774643451926071</v>
      </c>
      <c r="G30" s="11"/>
      <c r="H30" s="11"/>
      <c r="I30" s="11"/>
      <c r="J30" s="11"/>
      <c r="K30" s="11"/>
      <c r="L30" s="11"/>
    </row>
    <row r="31" spans="1:12" ht="12.75">
      <c r="A31" s="29" t="s">
        <v>14</v>
      </c>
      <c r="B31" s="30"/>
      <c r="C31" s="30"/>
      <c r="D31" s="30"/>
      <c r="E31" s="30"/>
      <c r="F31" s="30"/>
      <c r="H31" s="11"/>
      <c r="I31" s="11"/>
      <c r="J31" s="11"/>
      <c r="K31" s="11"/>
      <c r="L31" s="11"/>
    </row>
    <row r="32" spans="1:12" ht="12.75">
      <c r="A32" s="39" t="s">
        <v>25</v>
      </c>
      <c r="B32" s="40"/>
      <c r="C32" s="41"/>
      <c r="D32" s="41"/>
      <c r="E32" s="41"/>
      <c r="F32" s="41"/>
      <c r="H32" s="11"/>
      <c r="I32" s="11"/>
      <c r="J32" s="11"/>
      <c r="K32" s="11"/>
      <c r="L32" s="11"/>
    </row>
    <row r="33" spans="1:12" ht="13.5">
      <c r="A33" s="31" t="str">
        <f>+"(2) La Prima de Seguros se aplica hasta la Remuneración Máxima Asegurable, equivalente a S/ 9 613,39"</f>
        <v>(2) La Prima de Seguros se aplica hasta la Remuneración Máxima Asegurable, equivalente a S/ 9 613,39</v>
      </c>
      <c r="B33" s="39"/>
      <c r="C33" s="39"/>
      <c r="D33" s="39"/>
      <c r="E33" s="39"/>
      <c r="F33" s="39"/>
      <c r="H33" s="11"/>
      <c r="I33" s="11"/>
      <c r="J33" s="11"/>
      <c r="K33" s="11"/>
      <c r="L33" s="11"/>
    </row>
    <row r="34" spans="1:12" ht="13.5">
      <c r="A34" s="31" t="str">
        <f>+"(3) El Descuento Total disminuye para remuneraciones mayores a la Remuneración Máxima Asegurable S/ 9 613,39, debido a que el porcentaje de Prima de Seguro efectivo disminuye."</f>
        <v>(3) El Descuento Total disminuye para remuneraciones mayores a la Remuneración Máxima Asegurable S/ 9 613,39, debido a que el porcentaje de Prima de Seguro efectivo disminuye.</v>
      </c>
      <c r="B34" s="39"/>
      <c r="C34" s="39"/>
      <c r="D34" s="39"/>
      <c r="E34" s="39"/>
      <c r="F34" s="39"/>
      <c r="H34" s="11"/>
      <c r="I34" s="11"/>
      <c r="J34" s="11"/>
      <c r="K34" s="11"/>
      <c r="L34" s="11"/>
    </row>
    <row r="35" ht="13.5">
      <c r="A35" s="31" t="s">
        <v>26</v>
      </c>
    </row>
    <row r="38" spans="1:8" ht="18" customHeight="1">
      <c r="A38" s="56"/>
      <c r="B38" s="43"/>
      <c r="C38" s="11"/>
      <c r="D38" s="11"/>
      <c r="E38" s="43"/>
      <c r="F38" s="11"/>
      <c r="G38" s="11"/>
      <c r="H38" s="43"/>
    </row>
    <row r="39" spans="1:9" ht="12.75">
      <c r="A39" s="43"/>
      <c r="B39" s="11"/>
      <c r="C39" s="11"/>
      <c r="D39" s="43"/>
      <c r="E39" s="43"/>
      <c r="F39" s="11"/>
      <c r="G39" s="43"/>
      <c r="H39" s="43"/>
      <c r="I39" s="43"/>
    </row>
    <row r="40" spans="1:9" ht="7.5" customHeight="1">
      <c r="A40" s="43"/>
      <c r="B40" s="43"/>
      <c r="C40" s="46"/>
      <c r="D40" s="43"/>
      <c r="E40" s="43"/>
      <c r="F40" s="43"/>
      <c r="G40" s="11"/>
      <c r="H40" s="43"/>
      <c r="I40" s="43"/>
    </row>
    <row r="41" spans="1:9" ht="12" customHeight="1">
      <c r="A41" s="43"/>
      <c r="B41" s="11"/>
      <c r="C41" s="46"/>
      <c r="D41" s="74"/>
      <c r="E41" s="74"/>
      <c r="F41" s="46"/>
      <c r="G41" s="46"/>
      <c r="H41" s="43"/>
      <c r="I41" s="43"/>
    </row>
    <row r="42" spans="1:9" ht="15" customHeight="1">
      <c r="A42" s="43"/>
      <c r="B42" s="46"/>
      <c r="C42" s="46"/>
      <c r="D42" s="11"/>
      <c r="E42" s="43"/>
      <c r="F42" s="46"/>
      <c r="G42" s="46"/>
      <c r="H42" s="46"/>
      <c r="I42" s="43"/>
    </row>
    <row r="43" spans="1:9" ht="12.75">
      <c r="A43" s="46"/>
      <c r="B43" s="46"/>
      <c r="C43" s="65"/>
      <c r="D43" s="46"/>
      <c r="E43" s="46"/>
      <c r="F43" s="43"/>
      <c r="G43" s="46"/>
      <c r="H43" s="46"/>
      <c r="I43" s="43"/>
    </row>
    <row r="44" spans="1:9" ht="12.75">
      <c r="A44" s="43"/>
      <c r="B44" s="43"/>
      <c r="C44" s="65"/>
      <c r="D44" s="46"/>
      <c r="E44" s="46"/>
      <c r="F44" s="46"/>
      <c r="G44" s="46"/>
      <c r="H44" s="46"/>
      <c r="I44" s="42"/>
    </row>
    <row r="45" spans="1:9" ht="12.75">
      <c r="A45" s="48"/>
      <c r="B45" s="48"/>
      <c r="C45" s="48"/>
      <c r="D45" s="49"/>
      <c r="E45" s="46"/>
      <c r="F45" s="46"/>
      <c r="G45" s="46"/>
      <c r="H45" s="46"/>
      <c r="I45" s="42"/>
    </row>
    <row r="46" spans="1:8" ht="15.75" customHeight="1">
      <c r="A46" s="11"/>
      <c r="B46" s="11"/>
      <c r="C46" s="11"/>
      <c r="D46" s="50"/>
      <c r="E46" s="51"/>
      <c r="F46" s="11"/>
      <c r="G46" s="11"/>
      <c r="H46" s="51"/>
    </row>
    <row r="47" spans="1:8" ht="18" customHeight="1">
      <c r="A47" s="11"/>
      <c r="B47" s="11"/>
      <c r="C47" s="52"/>
      <c r="D47" s="52"/>
      <c r="E47" s="52"/>
      <c r="F47" s="52"/>
      <c r="G47" s="52"/>
      <c r="H47" s="53"/>
    </row>
    <row r="48" spans="1:8" ht="18" customHeight="1">
      <c r="A48" s="11"/>
      <c r="B48" s="11"/>
      <c r="C48" s="52"/>
      <c r="D48" s="52"/>
      <c r="E48" s="52"/>
      <c r="F48" s="52"/>
      <c r="G48" s="52"/>
      <c r="H48" s="53"/>
    </row>
    <row r="49" spans="1:8" ht="18" customHeight="1">
      <c r="A49" s="11"/>
      <c r="B49" s="11"/>
      <c r="C49" s="52"/>
      <c r="D49" s="52"/>
      <c r="E49" s="52"/>
      <c r="F49" s="52"/>
      <c r="G49" s="52"/>
      <c r="H49" s="53"/>
    </row>
    <row r="50" spans="1:8" ht="18" customHeight="1">
      <c r="A50" s="11"/>
      <c r="B50" s="11"/>
      <c r="C50" s="52"/>
      <c r="D50" s="52"/>
      <c r="E50" s="52"/>
      <c r="F50" s="52"/>
      <c r="G50" s="52"/>
      <c r="H50" s="53"/>
    </row>
    <row r="51" spans="1:8" ht="12.75">
      <c r="A51" s="54"/>
      <c r="B51" s="11"/>
      <c r="C51" s="11"/>
      <c r="D51" s="11"/>
      <c r="E51" s="11"/>
      <c r="F51" s="11"/>
      <c r="G51" s="11"/>
      <c r="H51" s="11"/>
    </row>
    <row r="52" spans="1:8" ht="12.75">
      <c r="A52" s="54"/>
      <c r="B52" s="11"/>
      <c r="C52" s="11"/>
      <c r="D52" s="11"/>
      <c r="E52" s="11"/>
      <c r="F52" s="11"/>
      <c r="G52" s="11"/>
      <c r="H52" s="11"/>
    </row>
    <row r="53" spans="1:8" ht="12.75">
      <c r="A53" s="55"/>
      <c r="B53" s="11"/>
      <c r="C53" s="11"/>
      <c r="D53" s="11"/>
      <c r="E53" s="11"/>
      <c r="F53" s="11"/>
      <c r="G53" s="11"/>
      <c r="H53" s="11"/>
    </row>
    <row r="54" spans="1:8" ht="18" customHeight="1">
      <c r="A54" s="66"/>
      <c r="B54" s="66"/>
      <c r="C54" s="66"/>
      <c r="D54" s="66"/>
      <c r="E54" s="66"/>
      <c r="F54" s="66"/>
      <c r="G54" s="66"/>
      <c r="H54" s="66"/>
    </row>
    <row r="55" spans="1:8" ht="18">
      <c r="A55" s="67"/>
      <c r="B55" s="57"/>
      <c r="C55" s="57"/>
      <c r="D55" s="67"/>
      <c r="E55" s="67"/>
      <c r="F55" s="57"/>
      <c r="G55" s="57"/>
      <c r="H55" s="67"/>
    </row>
    <row r="56" spans="1:8" ht="18">
      <c r="A56" s="67"/>
      <c r="B56" s="57"/>
      <c r="C56" s="57"/>
      <c r="D56" s="67"/>
      <c r="E56" s="67"/>
      <c r="F56" s="57"/>
      <c r="G56" s="58"/>
      <c r="H56" s="67"/>
    </row>
    <row r="57" spans="1:8" ht="12.75">
      <c r="A57" s="67"/>
      <c r="B57" s="59"/>
      <c r="C57" s="58"/>
      <c r="D57" s="67"/>
      <c r="E57" s="67"/>
      <c r="F57" s="58"/>
      <c r="G57" s="60"/>
      <c r="H57" s="67"/>
    </row>
    <row r="58" spans="1:8" ht="12.75">
      <c r="A58" s="67"/>
      <c r="B58" s="59"/>
      <c r="C58" s="60"/>
      <c r="D58" s="67"/>
      <c r="E58" s="67"/>
      <c r="F58" s="60"/>
      <c r="G58" s="59"/>
      <c r="H58" s="67"/>
    </row>
    <row r="59" spans="1:8" ht="18">
      <c r="A59" s="67"/>
      <c r="B59" s="59"/>
      <c r="C59" s="59"/>
      <c r="D59" s="57"/>
      <c r="E59" s="57"/>
      <c r="F59" s="59"/>
      <c r="G59" s="59"/>
      <c r="H59" s="67"/>
    </row>
    <row r="60" spans="1:8" ht="18">
      <c r="A60" s="67"/>
      <c r="B60" s="59"/>
      <c r="C60" s="59"/>
      <c r="D60" s="57"/>
      <c r="E60" s="57"/>
      <c r="F60" s="59"/>
      <c r="G60" s="59"/>
      <c r="H60" s="67"/>
    </row>
    <row r="61" spans="1:8" ht="18">
      <c r="A61" s="67"/>
      <c r="B61" s="59"/>
      <c r="C61" s="59"/>
      <c r="D61" s="58"/>
      <c r="E61" s="57"/>
      <c r="F61" s="59"/>
      <c r="G61" s="59"/>
      <c r="H61" s="67"/>
    </row>
    <row r="62" spans="1:8" ht="12.75">
      <c r="A62" s="67"/>
      <c r="B62" s="59"/>
      <c r="C62" s="59"/>
      <c r="D62" s="60"/>
      <c r="E62" s="59"/>
      <c r="F62" s="59"/>
      <c r="G62" s="59"/>
      <c r="H62" s="67"/>
    </row>
    <row r="63" spans="1:8" ht="12.75">
      <c r="A63" s="67"/>
      <c r="B63" s="59"/>
      <c r="C63" s="59"/>
      <c r="D63" s="59"/>
      <c r="E63" s="59"/>
      <c r="F63" s="59"/>
      <c r="G63" s="59"/>
      <c r="H63" s="67"/>
    </row>
    <row r="64" spans="1:8" ht="16.5">
      <c r="A64" s="61"/>
      <c r="B64" s="62"/>
      <c r="C64" s="63"/>
      <c r="D64" s="63"/>
      <c r="E64" s="63"/>
      <c r="F64" s="63"/>
      <c r="G64" s="63"/>
      <c r="H64" s="64"/>
    </row>
    <row r="65" spans="1:8" ht="16.5">
      <c r="A65" s="61"/>
      <c r="B65" s="62"/>
      <c r="C65" s="63"/>
      <c r="D65" s="63"/>
      <c r="E65" s="63"/>
      <c r="F65" s="63"/>
      <c r="G65" s="63"/>
      <c r="H65" s="64"/>
    </row>
    <row r="66" spans="1:8" ht="16.5">
      <c r="A66" s="61"/>
      <c r="B66" s="62"/>
      <c r="C66" s="63"/>
      <c r="D66" s="63"/>
      <c r="E66" s="63"/>
      <c r="F66" s="63"/>
      <c r="G66" s="63"/>
      <c r="H66" s="64"/>
    </row>
    <row r="67" spans="1:8" ht="16.5">
      <c r="A67" s="61"/>
      <c r="B67" s="62"/>
      <c r="C67" s="63"/>
      <c r="D67" s="63"/>
      <c r="E67" s="63"/>
      <c r="F67" s="63"/>
      <c r="G67" s="63"/>
      <c r="H67" s="64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</sheetData>
  <mergeCells count="11">
    <mergeCell ref="D41:E41"/>
    <mergeCell ref="A23:A24"/>
    <mergeCell ref="B23:C23"/>
    <mergeCell ref="D23:D24"/>
    <mergeCell ref="E23:E24"/>
    <mergeCell ref="F23:F24"/>
    <mergeCell ref="C43:C44"/>
    <mergeCell ref="A54:H54"/>
    <mergeCell ref="A55:A63"/>
    <mergeCell ref="D55:E58"/>
    <mergeCell ref="H55:H63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8" r:id="rId1"/>
  <headerFooter alignWithMargins="0">
    <oddFooter>&amp;C&amp;"Times New Roman,Normal"Boletin Mensual del SPP - Octubre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Juan Robles Chaparro</dc:creator>
  <cp:keywords/>
  <dc:description/>
  <cp:lastModifiedBy>Angela Milagros Jaico Carhuas</cp:lastModifiedBy>
  <dcterms:created xsi:type="dcterms:W3CDTF">2019-05-22T19:44:20Z</dcterms:created>
  <dcterms:modified xsi:type="dcterms:W3CDTF">2019-05-22T20:25:18Z</dcterms:modified>
  <cp:category/>
  <cp:version/>
  <cp:contentType/>
  <cp:contentStatus/>
</cp:coreProperties>
</file>