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Jaico\Desktop\lo q estaba publicado en 95,5%\"/>
    </mc:Choice>
  </mc:AlternateContent>
  <bookViews>
    <workbookView xWindow="3705" yWindow="-15" windowWidth="14040" windowHeight="13425" tabRatio="784"/>
  </bookViews>
  <sheets>
    <sheet name="Índice" sheetId="1" r:id="rId1"/>
    <sheet name="Edad Jub Prom" sheetId="27" r:id="rId2"/>
    <sheet name="Pen-Jub" sheetId="2" r:id="rId3"/>
    <sheet name="Neo-Pen-Jub" sheetId="4" r:id="rId4"/>
    <sheet name="Jub Prom Soles x Mod" sheetId="30" r:id="rId5"/>
    <sheet name="Jub Prom Dólar x Mod" sheetId="5" r:id="rId6"/>
    <sheet name="jub Prom x tipo y sexo" sheetId="8" r:id="rId7"/>
    <sheet name="Retiro 95,5 x AccesoyEdad" sheetId="25" r:id="rId8"/>
    <sheet name="N° Retiro 95,5" sheetId="26" r:id="rId9"/>
    <sheet name="Monto Retiro 95,5" sheetId="31" r:id="rId10"/>
  </sheets>
  <externalReferences>
    <externalReference r:id="rId11"/>
    <externalReference r:id="rId12"/>
    <externalReference r:id="rId13"/>
    <externalReference r:id="rId14"/>
  </externalReferences>
  <definedNames>
    <definedName name="_Sort" localSheetId="4" hidden="1">[1]Indicadores!#REF!</definedName>
    <definedName name="_Sort" localSheetId="9" hidden="1">[1]Indicadores!#REF!</definedName>
    <definedName name="_Sort" hidden="1">[1]Indicadores!#REF!</definedName>
    <definedName name="_xlnm.Print_Area" localSheetId="1">'Edad Jub Prom'!$A$2:$F$25</definedName>
    <definedName name="_xlnm.Print_Area" localSheetId="5">'Jub Prom Dólar x Mod'!$A$2:$H$41</definedName>
    <definedName name="_xlnm.Print_Area" localSheetId="4">'Jub Prom Soles x Mod'!$A$2:$K$64</definedName>
    <definedName name="_xlnm.Print_Area" localSheetId="6">'jub Prom x tipo y sexo'!$A$1:$I$84</definedName>
    <definedName name="_xlnm.Print_Area" localSheetId="9">'Monto Retiro 95,5'!$A$2:$P$32</definedName>
    <definedName name="_xlnm.Print_Area" localSheetId="8">'N° Retiro 95,5'!$A$2:$P$33</definedName>
    <definedName name="_xlnm.Print_Area" localSheetId="3">'Neo-Pen-Jub'!$A$2:$I$60</definedName>
    <definedName name="_xlnm.Print_Area" localSheetId="2">'Pen-Jub'!$A$1:$K$85</definedName>
    <definedName name="_xlnm.Print_Area" localSheetId="7">'Retiro 95,5 x AccesoyEdad'!$A$2:$O$37</definedName>
    <definedName name="Flujoafil" localSheetId="1">#REF!</definedName>
    <definedName name="Flujoafil" localSheetId="4">#REF!</definedName>
    <definedName name="Flujoafil" localSheetId="9">#REF!</definedName>
    <definedName name="Flujoafil" localSheetId="8">#REF!</definedName>
    <definedName name="Flujoafil">#REF!</definedName>
    <definedName name="Flujomonto" localSheetId="1">#REF!</definedName>
    <definedName name="Flujomonto" localSheetId="4">#REF!</definedName>
    <definedName name="Flujomonto" localSheetId="9">#REF!</definedName>
    <definedName name="Flujomonto" localSheetId="8">#REF!</definedName>
    <definedName name="Flujomonto">#REF!</definedName>
    <definedName name="fondo0c" localSheetId="9">[4]CAXEmisor!$D$447:$E$65561</definedName>
    <definedName name="fondo0c">[2]CAXEmisor!$D$447:$E$65561</definedName>
    <definedName name="fondo1c" localSheetId="9">[4]CAXEmisor!$F$447:$H$65561</definedName>
    <definedName name="fondo1c">[2]CAXEmisor!$F$447:$H$65561</definedName>
    <definedName name="fondo2c" localSheetId="9">[4]CAXEmisor!$K$447:$L$65561</definedName>
    <definedName name="fondo2c">[2]CAXEmisor!$K$447:$L$65561</definedName>
    <definedName name="fondo3c" localSheetId="9">[4]CAXEmisor!$N$447:$O$65561</definedName>
    <definedName name="fondo3c">[2]CAXEmisor!$N$447:$O$65561</definedName>
  </definedNames>
  <calcPr calcId="152511"/>
</workbook>
</file>

<file path=xl/calcChain.xml><?xml version="1.0" encoding="utf-8"?>
<calcChain xmlns="http://schemas.openxmlformats.org/spreadsheetml/2006/main">
  <c r="P5" i="31" l="1"/>
  <c r="P10" i="31"/>
  <c r="P15" i="31"/>
  <c r="P20" i="31"/>
  <c r="P25" i="26" l="1"/>
</calcChain>
</file>

<file path=xl/sharedStrings.xml><?xml version="1.0" encoding="utf-8"?>
<sst xmlns="http://schemas.openxmlformats.org/spreadsheetml/2006/main" count="516" uniqueCount="127">
  <si>
    <t>-</t>
  </si>
  <si>
    <t>Número de Nuevos Pensionistas de Jubilación por AFP y Tipo de Jubilación</t>
  </si>
  <si>
    <t xml:space="preserve">Volver al Índice </t>
  </si>
  <si>
    <t>Rango de Edad</t>
  </si>
  <si>
    <t>Total</t>
  </si>
  <si>
    <t>&lt; 55</t>
  </si>
  <si>
    <t>56 - 60</t>
  </si>
  <si>
    <t>61 - 65</t>
  </si>
  <si>
    <t>66 - 70</t>
  </si>
  <si>
    <t>71 - 75</t>
  </si>
  <si>
    <t>&gt; 75</t>
  </si>
  <si>
    <t>Habitat</t>
  </si>
  <si>
    <t>Jubilación Legal</t>
  </si>
  <si>
    <t>Jubilación Anticipada</t>
  </si>
  <si>
    <t>Adelantada del Decreto Ley 19990</t>
  </si>
  <si>
    <t>Pensión Mínima Ley 27617</t>
  </si>
  <si>
    <t>Pensión Mínima Ley 28991</t>
  </si>
  <si>
    <t>Integra</t>
  </si>
  <si>
    <t>Prima</t>
  </si>
  <si>
    <t>Profuturo</t>
  </si>
  <si>
    <t>Total SPP</t>
  </si>
  <si>
    <t>Hombre</t>
  </si>
  <si>
    <t>Mujer</t>
  </si>
  <si>
    <t>Jubilación Anticipada por enfermedad terminal o cáncer</t>
  </si>
  <si>
    <t>N°</t>
  </si>
  <si>
    <t>Renta Vitalicia Familiar</t>
  </si>
  <si>
    <t xml:space="preserve">Renta Temporal con Renta Vitalicia Diferida </t>
  </si>
  <si>
    <t>Renta Vitalicia Diferida</t>
  </si>
  <si>
    <t>(En soles)</t>
  </si>
  <si>
    <t>41 - 45</t>
  </si>
  <si>
    <t>46 - 50</t>
  </si>
  <si>
    <t>AFP / Tipo de acceso</t>
  </si>
  <si>
    <t>Part. por</t>
  </si>
  <si>
    <t>&lt;41</t>
  </si>
  <si>
    <t>51 - 55</t>
  </si>
  <si>
    <t>76 - 80</t>
  </si>
  <si>
    <t>81 - 85</t>
  </si>
  <si>
    <t>&gt;85</t>
  </si>
  <si>
    <t>AFP (%)</t>
  </si>
  <si>
    <t>Jubilación a la edad legal</t>
  </si>
  <si>
    <t>Otros regímenes de jubilación anticipada (2)</t>
  </si>
  <si>
    <t>Sin registro de tipo de acceso</t>
  </si>
  <si>
    <t>Rango de Edad (%)</t>
  </si>
  <si>
    <t>Acumulado (3)</t>
  </si>
  <si>
    <t>%</t>
  </si>
  <si>
    <t>Jubilacipón a la edad legal</t>
  </si>
  <si>
    <t>SPP</t>
  </si>
  <si>
    <t>(3) Acumulado desde mayo 2016, mes en el que entró en vigencia la Ley N°30425.</t>
  </si>
  <si>
    <t>Mujeres</t>
  </si>
  <si>
    <t>Hombres</t>
  </si>
  <si>
    <t>TOTAL SPP</t>
  </si>
  <si>
    <t>Soles</t>
  </si>
  <si>
    <t>Rango de edad al momento de la elección</t>
  </si>
  <si>
    <t>Tipo de jubilación / Sexo</t>
  </si>
  <si>
    <t>Número de Pensionistas de Jubilación por AFP, Tipo de Jubilación, Sexo y Edad Actual</t>
  </si>
  <si>
    <t>Notas:</t>
  </si>
  <si>
    <t>Dólares</t>
  </si>
  <si>
    <t xml:space="preserve">Notas: </t>
  </si>
  <si>
    <t>Jubilación anticipada por desempleo</t>
  </si>
  <si>
    <r>
      <t>Jubilación anticipada por desempleo (REJA</t>
    </r>
    <r>
      <rPr>
        <strike/>
        <sz val="8"/>
        <rFont val="Arial Narrow"/>
        <family val="2"/>
      </rPr>
      <t>)</t>
    </r>
  </si>
  <si>
    <t>(1) Los datos corresponden al número de afiliados que cumplieron con los requisitos para acceder a jubilación legal, jubilación anticipada ordinaria, jubilación anticipada por desempleo u otro régimen de jubilación anticipada y que han retirado hasta el 95.5% de su Cuenta Individual de Capitalización (CIC), según lo establecido en las leyes N° 30425 y N° 30478 y la Resolución SBS N° 2370-2016, clasificados según la edad que presentaban al momento de elegir la opción de retiro (total o parcial). Se incluye también a aquellos pensionistas de Retiro Programado o Renta Temporal que han optado por retirar hasta el 95.5% de su CIC.</t>
  </si>
  <si>
    <t xml:space="preserve">(1) Los datos corresponden al número de afiliados que accedieron a jubilación (bajo cualquier tipo de acceso) y que eligieron, en el mes de referencia, retirar hasta el 95,5% de su CIC, según lo establecido en las leyes N° 30425 y N° 30478. </t>
  </si>
  <si>
    <t xml:space="preserve">Para actividades de riesgo - Régimen Extraordinario </t>
  </si>
  <si>
    <t xml:space="preserve">Para actividades de riesgo - Régimen Genérico </t>
  </si>
  <si>
    <t>(2) Las pensiones promedio por tipo de jubilación en presentan en soles, para realizar este cálculo las pensiones pagadas en dólares se convirtienron a soles al tipo de cambio compra del último día del mes.</t>
  </si>
  <si>
    <t>Edad promedio de Jubilación por Tipo de Jubilación y Sexo</t>
  </si>
  <si>
    <t>Pensiones de Jubilación Promedio por AFP, Tipo de Jubilación y Sexo</t>
  </si>
  <si>
    <t>Número de Afiliados que retiraron hasta el 95.5% de su Cuenta Individual por jubilación por AFP, Tipo de Acceso y Rango de Edad</t>
  </si>
  <si>
    <t>Afiliados que retiraron hasta el 95,5% de su Cuenta Individual por Jubilación según AFP y Tipo de acceso</t>
  </si>
  <si>
    <t>Monto de Retiros de hasta el 95,5% de las Cuentas Individuales por Jubilación según AFP y Tipo de Acceso</t>
  </si>
  <si>
    <t>Pensiones de Jubilación Promedio por AFP, Tipo de Jubilación y Sexo (1)</t>
  </si>
  <si>
    <t>Afiliados que retiraron hasta el 95,5% de su Cuenta Individual por Jubilación según AFP y Tipo de acceso (1)</t>
  </si>
  <si>
    <t>Beneficios por Jubilación</t>
  </si>
  <si>
    <t>Beneficios pensionarios</t>
  </si>
  <si>
    <t>Beneficios no pensionarios</t>
  </si>
  <si>
    <t>(1) La edad promedio se calculó sobre la base de la edad de los afiliados al momento de elegir una pensión de jubilación y/o la opción de retiro (total o parcial).</t>
  </si>
  <si>
    <t>2016 (3)</t>
  </si>
  <si>
    <t>2019 (4)</t>
  </si>
  <si>
    <t>(3) La información corresponde al periodo mayo - diciembre 2016.</t>
  </si>
  <si>
    <t>(1) Incluye información sobre los Régimenes Especiales de Jubilación Anticipada para Desempleados aprobados por las leyes N° 27617, 28991 y 29426.</t>
  </si>
  <si>
    <t>Régimen Especial para Desempleados (1)</t>
  </si>
  <si>
    <t>Régimen Especial para Desempleados(1)</t>
  </si>
  <si>
    <t>(1) Incluye información sobre el Régimen Especial de Jubilación Anticipada para Desempleados aprobado por ley N° 29426.</t>
  </si>
  <si>
    <t>Soles Ajustados</t>
  </si>
  <si>
    <t>Dólares Ajustados</t>
  </si>
  <si>
    <t>(3) Incluye información sobre los Régimenes Especiales de Jubilación Anticipada para Desempleados aprobados por las leyes N° 27617, 28991 y 29426.</t>
  </si>
  <si>
    <t>Régimen Especial para Desempleados (3)</t>
  </si>
  <si>
    <t>Régimen Ordinario</t>
  </si>
  <si>
    <t>Pensión Promedio</t>
  </si>
  <si>
    <t>Pensión Promedio (2)</t>
  </si>
  <si>
    <t>Edad promedio de Jubilación por Tipo de Jubilación y Sexo (1)</t>
  </si>
  <si>
    <t>Soles Indexados</t>
  </si>
  <si>
    <t>(4) En la modalidad de Renta Temporal con Renta Vitalicia Diferida, la Renta Temporal siempre se paga en soles, independientemente de la moneda en la que se eligió la Renta Vitalicia Diferida.</t>
  </si>
  <si>
    <t>(5) El Retiro Programado sólo se paga en soles.</t>
  </si>
  <si>
    <t>(8) La Renta Combinada solo se paga en soles porque está compuesta por una parte pagada bajo Retiro Programado y otra pagada bajo Renta Vitalicia en soles ajustados.</t>
  </si>
  <si>
    <t>Renta Vitalicia Escalonada Ajustada (3)</t>
  </si>
  <si>
    <t>Renta Temporal (4)</t>
  </si>
  <si>
    <t>Retiro Programado (5)</t>
  </si>
  <si>
    <t>Renta Mixta (6)</t>
  </si>
  <si>
    <t>Renta Bimoneda (7)</t>
  </si>
  <si>
    <t>Renta Combinada (8)</t>
  </si>
  <si>
    <t>(3) La modalidad Renta Vitalicia Escalonada Ajustada sólo se paga en soles ajustados o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</si>
  <si>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</si>
  <si>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(6)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</si>
  <si>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 xml:space="preserve">(9) La descripción detallada acerca de la estructura de cada modalidad de pensión se encuentra en el Glosario de Términos. </t>
  </si>
  <si>
    <t>Pensiones de Jubilación Promedio en Soles por AFP y Modalidad de Pensión (1)(2)</t>
  </si>
  <si>
    <t>(5) La información sobre Renta Mixta y Renta Bimoneda que incluye un componente de Renta Vitalicia en dólares o dólares ajustados se presenta en el cuadro de Pensiones de Jubilación promedio en Soles.</t>
  </si>
  <si>
    <t>Pensiones de Jubilación Promedio en Dólares por AFP y Modalidad de Pensión (1)(2)</t>
  </si>
  <si>
    <t xml:space="preserve">(6) La descripción detallada acerca de la estructura de cada modalidad de pensión se encuentra en el Glosario de Términos. </t>
  </si>
  <si>
    <t xml:space="preserve">Pensiones de Jubilación Promedio en Soles por AFP y Modalidad de Pensión </t>
  </si>
  <si>
    <t>Pensiones de Jubilación Promedio en Dólares por AFP y Modalidad de Pensión</t>
  </si>
  <si>
    <t>(7)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</si>
  <si>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</si>
  <si>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>Número de Afiliados que retiraron hasta el 95,5% de su Cuenta Individual por jubilación por AFP, Tipo de Acceso y Rango de Edad (1)</t>
  </si>
  <si>
    <t>Jubilación anticipada ordinaria</t>
  </si>
  <si>
    <t xml:space="preserve">        Jubilación anticipada ordinaria</t>
  </si>
  <si>
    <r>
      <t xml:space="preserve">        Jubilación anticipada por desempleo (REJA</t>
    </r>
    <r>
      <rPr>
        <strike/>
        <sz val="8"/>
        <rFont val="Arial Narrow"/>
        <family val="2"/>
      </rPr>
      <t>)</t>
    </r>
  </si>
  <si>
    <t>Información actualizada a setiembre 2019.</t>
  </si>
  <si>
    <t>Junio de 2019</t>
  </si>
  <si>
    <t>(4) La información corresponde al promedio sobre el acumulado a junio de 2019.</t>
  </si>
  <si>
    <t>(2) Comprende Jubilación anticipada por trabajo de riesgo, Jubilación adelantada del Decreto Ley N° 19990 y otros regímenes anticipados. En los casos de otros regímenes anticipados los afiliados que hubieran decidido el retiro de sus fondos pierden el derecho a la garantía estatal de pensión.</t>
  </si>
  <si>
    <t>(2) Otros regímenes incluyen: Jubilación anticipada por trabajo de riesgo, Jubilación adelantada del Decreto Ley N° 19990 entre otros.</t>
  </si>
  <si>
    <t xml:space="preserve">*Actualizado al 04.02.2020 </t>
  </si>
  <si>
    <t xml:space="preserve">(1) Los datos corresponden al monto retirado, en el mes de referencia (mes de pago), por los afiliados que accedieron a jubilación legal, jubilación anticipada ordinaria, jubilación anticipada por desempleo u otro régimen de jubilación anticipada y que eligieron retirar hasta el 95,5% de su CIC, según lo establecido en las leyes N° 30425 y N° 30478. </t>
  </si>
  <si>
    <t>(Millones de Soles)</t>
  </si>
  <si>
    <t>Monto de Retiros de hasta el 95,5% de las Cuentas Individuales por Jubilación según AFP y Tipo de Acceso (1)</t>
  </si>
  <si>
    <t>Información actualizada a febrero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</si>
</sst>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 * #,##0_ ;_ * \-#,##0_ ;_ * &quot;-&quot;_ ;_ @_ "/>
    <numFmt numFmtId="166" formatCode="_ * #,##0.00_ ;_ * \-#,##0.00_ ;_ * &quot;-&quot;??_ ;_ @_ "/>
    <numFmt numFmtId="167" formatCode="_(* #\ ###\ ##0___)\ ;\(* \(#\ ###\ ##0\)\ _ ;* &quot;-&quot;??;_(@_)"/>
    <numFmt numFmtId="168" formatCode="&quot;Al &quot;dd&quot; de &quot;mmmm&quot; de &quot;yyyy"/>
    <numFmt numFmtId="169" formatCode="0.0"/>
    <numFmt numFmtId="170" formatCode="mmm\-yyyy"/>
    <numFmt numFmtId="171" formatCode="\A\l\ dd\ &quot;de&quot;\ mmmm\ &quot;de&quot;\ yyyy"/>
    <numFmt numFmtId="172" formatCode="\$#.00"/>
    <numFmt numFmtId="173" formatCode="_([$€-2]\ * #,##0.00_);_([$€-2]\ * \(#,##0.00\);_([$€-2]\ * &quot;-&quot;??_)"/>
    <numFmt numFmtId="174" formatCode="_-* #,##0.00\ [$€]_-;\-* #,##0.00\ [$€]_-;_-* &quot;-&quot;??\ [$€]_-;_-@_-"/>
    <numFmt numFmtId="175" formatCode="_([$€-2]\ * #.##0.00_);_([$€-2]\ * \(#.##0.00\);_([$€-2]\ * &quot;-&quot;??_)"/>
    <numFmt numFmtId="176" formatCode="#.00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0.000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 * #\ ###\ ###_ ;_ * \-#\ ###\ ###_ ;_ * &quot;-&quot;??_ ;_ @_ "/>
    <numFmt numFmtId="189" formatCode="_ * #\ ###\ ###_ ;_ * \-#\ ###\ ###_ ;_ * &quot;-&quot;?_ ;_ @_ "/>
    <numFmt numFmtId="190" formatCode="0.0_ ;\-0.0\ "/>
    <numFmt numFmtId="191" formatCode="mmmm\-yyyy"/>
    <numFmt numFmtId="192" formatCode="mmmm\ yyyy"/>
    <numFmt numFmtId="193" formatCode="#\ ###\ ###"/>
    <numFmt numFmtId="194" formatCode="_(* #,##0_);_(* \(#,##0\);_(* &quot;-&quot;_);_(@_)"/>
    <numFmt numFmtId="195" formatCode="_(* #,##0.00_);_(* \(#,##0.00\);_(* &quot;-&quot;??_);_(@_)"/>
    <numFmt numFmtId="196" formatCode="_ \ #,##0&quot; años&quot;\ ;_ \ \-#,##0&quot; años&quot;;_ &quot;-.-&quot;\ ;_ @_ "/>
    <numFmt numFmtId="197" formatCode="[$$-409]\ #,##0.0000"/>
    <numFmt numFmtId="198" formatCode="_ &quot;S/. &quot;\ #,##0&quot; mills&quot;\ ;_ &quot;S/. &quot;\ \-#,##0&quot; mills&quot;;_ &quot;-.-&quot;\ ;_ @_ "/>
    <numFmt numFmtId="199" formatCode="_ &quot;US$&quot;\ #,##0&quot; mills&quot;\ ;_ &quot;US$&quot;\ \-#,##0&quot; mills&quot;;_ &quot;-.-&quot;\ ;_ @_ "/>
    <numFmt numFmtId="200" formatCode="&quot;US$ &quot;\ #,##0.00"/>
    <numFmt numFmtId="201" formatCode="_(* #.00\ ###\ ##0___)\ ;\(* \(#.00\ ###\ ##0\)\ _ ;* &quot;-&quot;??;_(@_)"/>
    <numFmt numFmtId="202" formatCode="_ * #,##0_ ;_ * \-#,##0_ ;_ * &quot;-&quot;??_ ;_ @_ "/>
    <numFmt numFmtId="203" formatCode="_-* #,##0_-;\-* #,##0_-;_-* &quot;-&quot;??_-;_-@_-"/>
    <numFmt numFmtId="204" formatCode="_ * #,##0.0_ ;_ * \-#,##0.0_ ;_ * &quot;-&quot;??_ ;_ @_ "/>
  </numFmts>
  <fonts count="130">
    <font>
      <sz val="10"/>
      <name val="Univers (WN)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7.5"/>
      <color indexed="12"/>
      <name val="Univers (WN)"/>
    </font>
    <font>
      <sz val="10"/>
      <name val="Univers (WN)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Univers (W1)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Univers (WN)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name val="Arial Narrow"/>
      <family val="2"/>
    </font>
    <font>
      <sz val="8"/>
      <name val="Univers (WN)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8.5"/>
      <name val="Arial Narrow"/>
      <family val="2"/>
    </font>
    <font>
      <b/>
      <sz val="8.5"/>
      <name val="Arial Narrow"/>
      <family val="2"/>
    </font>
    <font>
      <b/>
      <i/>
      <sz val="8.5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9"/>
      <name val="Times New Roman"/>
      <family val="1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trike/>
      <sz val="8"/>
      <name val="Arial Narrow"/>
      <family val="2"/>
    </font>
    <font>
      <u/>
      <sz val="7.5"/>
      <name val="Univers (WN)"/>
    </font>
    <font>
      <b/>
      <u/>
      <sz val="10"/>
      <name val="Arial Narrow"/>
      <family val="2"/>
    </font>
    <font>
      <u/>
      <sz val="10"/>
      <name val="Arial Narrow"/>
      <family val="2"/>
    </font>
    <font>
      <b/>
      <u/>
      <sz val="10"/>
      <name val="Univers (WN)"/>
    </font>
    <font>
      <sz val="9"/>
      <name val="Univers (WN)"/>
    </font>
    <font>
      <u/>
      <sz val="11"/>
      <name val="Arial Narrow"/>
      <family val="2"/>
    </font>
    <font>
      <b/>
      <sz val="11"/>
      <name val="Calibri"/>
      <family val="2"/>
      <scheme val="minor"/>
    </font>
    <font>
      <b/>
      <i/>
      <u/>
      <sz val="10"/>
      <name val="Univers (WN)"/>
    </font>
    <font>
      <sz val="10"/>
      <name val="Trebuchet MS"/>
      <family val="2"/>
    </font>
    <font>
      <b/>
      <sz val="12"/>
      <name val="Arial Narrow"/>
      <family val="2"/>
    </font>
    <font>
      <sz val="14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1">
    <xf numFmtId="0" fontId="0" fillId="0" borderId="0"/>
    <xf numFmtId="9" fontId="19" fillId="0" borderId="0" applyFont="0" applyFill="0" applyBorder="0" applyAlignment="0" applyProtection="0"/>
    <xf numFmtId="0" fontId="13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8" fillId="0" borderId="0"/>
    <xf numFmtId="0" fontId="36" fillId="9" borderId="0" applyNumberFormat="0" applyBorder="0" applyAlignment="0" applyProtection="0"/>
    <xf numFmtId="0" fontId="3" fillId="10" borderId="0" applyNumberFormat="0" applyBorder="0" applyAlignment="0" applyProtection="0"/>
    <xf numFmtId="0" fontId="37" fillId="9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7" fillId="11" borderId="0" applyNumberFormat="0" applyBorder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7" fillId="13" borderId="0" applyNumberFormat="0" applyBorder="0" applyAlignment="0" applyProtection="0"/>
    <xf numFmtId="0" fontId="36" fillId="15" borderId="0" applyNumberFormat="0" applyBorder="0" applyAlignment="0" applyProtection="0"/>
    <xf numFmtId="0" fontId="3" fillId="16" borderId="0" applyNumberFormat="0" applyBorder="0" applyAlignment="0" applyProtection="0"/>
    <xf numFmtId="0" fontId="37" fillId="15" borderId="0" applyNumberFormat="0" applyBorder="0" applyAlignment="0" applyProtection="0"/>
    <xf numFmtId="0" fontId="3" fillId="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6" borderId="0" applyNumberFormat="0" applyBorder="0" applyAlignment="0" applyProtection="0"/>
    <xf numFmtId="0" fontId="3" fillId="14" borderId="0" applyNumberFormat="0" applyBorder="0" applyAlignment="0" applyProtection="0"/>
    <xf numFmtId="0" fontId="37" fillId="16" borderId="0" applyNumberFormat="0" applyBorder="0" applyAlignment="0" applyProtection="0"/>
    <xf numFmtId="0" fontId="36" fillId="10" borderId="0" applyNumberFormat="0" applyBorder="0" applyAlignment="0" applyProtection="0"/>
    <xf numFmtId="0" fontId="3" fillId="17" borderId="0" applyNumberFormat="0" applyBorder="0" applyAlignment="0" applyProtection="0"/>
    <xf numFmtId="0" fontId="37" fillId="10" borderId="0" applyNumberFormat="0" applyBorder="0" applyAlignment="0" applyProtection="0"/>
    <xf numFmtId="0" fontId="3" fillId="5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18" borderId="0" applyNumberFormat="0" applyBorder="0" applyAlignment="0" applyProtection="0"/>
    <xf numFmtId="0" fontId="36" fillId="15" borderId="0" applyNumberFormat="0" applyBorder="0" applyAlignment="0" applyProtection="0"/>
    <xf numFmtId="0" fontId="3" fillId="11" borderId="0" applyNumberFormat="0" applyBorder="0" applyAlignment="0" applyProtection="0"/>
    <xf numFmtId="0" fontId="37" fillId="15" borderId="0" applyNumberFormat="0" applyBorder="0" applyAlignment="0" applyProtection="0"/>
    <xf numFmtId="0" fontId="36" fillId="10" borderId="0" applyNumberFormat="0" applyBorder="0" applyAlignment="0" applyProtection="0"/>
    <xf numFmtId="0" fontId="3" fillId="17" borderId="0" applyNumberFormat="0" applyBorder="0" applyAlignment="0" applyProtection="0"/>
    <xf numFmtId="0" fontId="37" fillId="10" borderId="0" applyNumberFormat="0" applyBorder="0" applyAlignment="0" applyProtection="0"/>
    <xf numFmtId="0" fontId="36" fillId="20" borderId="0" applyNumberFormat="0" applyBorder="0" applyAlignment="0" applyProtection="0"/>
    <xf numFmtId="0" fontId="3" fillId="14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7" borderId="0" applyNumberFormat="0" applyBorder="0" applyAlignment="0" applyProtection="0"/>
    <xf numFmtId="0" fontId="39" fillId="21" borderId="0" applyNumberFormat="0" applyBorder="0" applyAlignment="0" applyProtection="0"/>
    <xf numFmtId="0" fontId="38" fillId="12" borderId="0" applyNumberFormat="0" applyBorder="0" applyAlignment="0" applyProtection="0"/>
    <xf numFmtId="0" fontId="12" fillId="22" borderId="0" applyNumberFormat="0" applyBorder="0" applyAlignment="0" applyProtection="0"/>
    <xf numFmtId="0" fontId="39" fillId="12" borderId="0" applyNumberFormat="0" applyBorder="0" applyAlignment="0" applyProtection="0"/>
    <xf numFmtId="0" fontId="38" fillId="18" borderId="0" applyNumberFormat="0" applyBorder="0" applyAlignment="0" applyProtection="0"/>
    <xf numFmtId="0" fontId="12" fillId="20" borderId="0" applyNumberFormat="0" applyBorder="0" applyAlignment="0" applyProtection="0"/>
    <xf numFmtId="0" fontId="39" fillId="18" borderId="0" applyNumberFormat="0" applyBorder="0" applyAlignment="0" applyProtection="0"/>
    <xf numFmtId="0" fontId="38" fillId="23" borderId="0" applyNumberFormat="0" applyBorder="0" applyAlignment="0" applyProtection="0"/>
    <xf numFmtId="0" fontId="12" fillId="11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17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12" fillId="12" borderId="0" applyNumberFormat="0" applyBorder="0" applyAlignment="0" applyProtection="0"/>
    <xf numFmtId="0" fontId="39" fillId="25" borderId="0" applyNumberFormat="0" applyBorder="0" applyAlignment="0" applyProtection="0"/>
    <xf numFmtId="0" fontId="40" fillId="13" borderId="0" applyNumberFormat="0" applyBorder="0" applyAlignment="0" applyProtection="0"/>
    <xf numFmtId="0" fontId="4" fillId="17" borderId="0" applyNumberFormat="0" applyBorder="0" applyAlignment="0" applyProtection="0"/>
    <xf numFmtId="0" fontId="4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5" applyNumberFormat="0" applyAlignment="0" applyProtection="0"/>
    <xf numFmtId="0" fontId="45" fillId="27" borderId="1" applyNumberFormat="0" applyAlignment="0" applyProtection="0"/>
    <xf numFmtId="0" fontId="46" fillId="26" borderId="15" applyNumberFormat="0" applyAlignment="0" applyProtection="0"/>
    <xf numFmtId="0" fontId="22" fillId="0" borderId="0"/>
    <xf numFmtId="0" fontId="8" fillId="3" borderId="3" applyNumberFormat="0" applyAlignment="0" applyProtection="0"/>
    <xf numFmtId="0" fontId="47" fillId="28" borderId="16" applyNumberFormat="0" applyAlignment="0" applyProtection="0"/>
    <xf numFmtId="0" fontId="48" fillId="28" borderId="16" applyNumberFormat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7" applyNumberFormat="0" applyFill="0" applyAlignment="0" applyProtection="0"/>
    <xf numFmtId="4" fontId="52" fillId="0" borderId="0">
      <protection locked="0"/>
    </xf>
    <xf numFmtId="172" fontId="52" fillId="0" borderId="0">
      <protection locked="0"/>
    </xf>
    <xf numFmtId="0" fontId="52" fillId="0" borderId="0">
      <protection locked="0"/>
    </xf>
    <xf numFmtId="0" fontId="22" fillId="0" borderId="19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2" fillId="30" borderId="0" applyNumberFormat="0" applyBorder="0" applyAlignment="0" applyProtection="0"/>
    <xf numFmtId="0" fontId="39" fillId="29" borderId="0" applyNumberFormat="0" applyBorder="0" applyAlignment="0" applyProtection="0"/>
    <xf numFmtId="0" fontId="38" fillId="31" borderId="0" applyNumberFormat="0" applyBorder="0" applyAlignment="0" applyProtection="0"/>
    <xf numFmtId="0" fontId="12" fillId="22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20" borderId="0" applyNumberFormat="0" applyBorder="0" applyAlignment="0" applyProtection="0"/>
    <xf numFmtId="0" fontId="39" fillId="32" borderId="0" applyNumberFormat="0" applyBorder="0" applyAlignment="0" applyProtection="0"/>
    <xf numFmtId="0" fontId="38" fillId="23" borderId="0" applyNumberFormat="0" applyBorder="0" applyAlignment="0" applyProtection="0"/>
    <xf numFmtId="0" fontId="12" fillId="33" borderId="0" applyNumberFormat="0" applyBorder="0" applyAlignment="0" applyProtection="0"/>
    <xf numFmtId="0" fontId="39" fillId="23" borderId="0" applyNumberFormat="0" applyBorder="0" applyAlignment="0" applyProtection="0"/>
    <xf numFmtId="0" fontId="12" fillId="6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2" borderId="0" applyNumberFormat="0" applyBorder="0" applyAlignment="0" applyProtection="0"/>
    <xf numFmtId="0" fontId="12" fillId="31" borderId="0" applyNumberFormat="0" applyBorder="0" applyAlignment="0" applyProtection="0"/>
    <xf numFmtId="0" fontId="39" fillId="22" borderId="0" applyNumberFormat="0" applyBorder="0" applyAlignment="0" applyProtection="0"/>
    <xf numFmtId="0" fontId="56" fillId="16" borderId="15" applyNumberFormat="0" applyAlignment="0" applyProtection="0"/>
    <xf numFmtId="0" fontId="6" fillId="19" borderId="1" applyNumberFormat="0" applyAlignment="0" applyProtection="0"/>
    <xf numFmtId="0" fontId="57" fillId="16" borderId="15" applyNumberFormat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2" fillId="0" borderId="0"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2" fillId="0" borderId="0"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60" fillId="0" borderId="0"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2" fillId="0" borderId="0"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2" fillId="0" borderId="0"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2" fillId="0" borderId="0"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60" fillId="0" borderId="0">
      <protection locked="0"/>
    </xf>
    <xf numFmtId="0" fontId="59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15" fontId="13" fillId="0" borderId="20" applyFill="0" applyBorder="0" applyProtection="0">
      <alignment horizontal="center" wrapText="1" shrinkToFit="1"/>
    </xf>
    <xf numFmtId="2" fontId="61" fillId="0" borderId="0" applyFill="0" applyBorder="0" applyAlignment="0" applyProtection="0"/>
    <xf numFmtId="2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2" fontId="61" fillId="0" borderId="0" applyFill="0" applyBorder="0" applyAlignment="0" applyProtection="0"/>
    <xf numFmtId="1" fontId="13" fillId="0" borderId="0" applyFont="0" applyFill="0" applyBorder="0" applyAlignment="0" applyProtection="0">
      <protection locked="0"/>
    </xf>
    <xf numFmtId="1" fontId="13" fillId="0" borderId="0" applyFont="0" applyFill="0" applyBorder="0" applyAlignment="0" applyProtection="0">
      <protection locked="0"/>
    </xf>
    <xf numFmtId="1" fontId="13" fillId="0" borderId="0" applyFont="0" applyFill="0" applyBorder="0" applyAlignment="0" applyProtection="0">
      <protection locked="0"/>
    </xf>
    <xf numFmtId="1" fontId="13" fillId="0" borderId="0" applyFont="0" applyFill="0" applyBorder="0" applyAlignment="0" applyProtection="0">
      <protection locked="0"/>
    </xf>
    <xf numFmtId="1" fontId="13" fillId="0" borderId="0" applyFont="0" applyFill="0" applyBorder="0" applyAlignment="0" applyProtection="0">
      <protection locked="0"/>
    </xf>
    <xf numFmtId="176" fontId="52" fillId="0" borderId="0">
      <protection locked="0"/>
    </xf>
    <xf numFmtId="176" fontId="52" fillId="0" borderId="0">
      <protection locked="0"/>
    </xf>
    <xf numFmtId="0" fontId="63" fillId="0" borderId="0" applyNumberFormat="0" applyFill="0" applyBorder="0" applyAlignment="0" applyProtection="0"/>
    <xf numFmtId="0" fontId="64" fillId="0" borderId="0">
      <protection locked="0"/>
    </xf>
    <xf numFmtId="0" fontId="65" fillId="0" borderId="0" applyNumberFormat="0" applyFill="0" applyBorder="0" applyAlignment="0" applyProtection="0"/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7" fillId="11" borderId="0" applyNumberFormat="0" applyBorder="0" applyAlignment="0" applyProtection="0"/>
    <xf numFmtId="0" fontId="5" fillId="15" borderId="0" applyNumberFormat="0" applyBorder="0" applyAlignment="0" applyProtection="0"/>
    <xf numFmtId="0" fontId="68" fillId="11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6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69" fillId="0" borderId="0" applyFont="0" applyFill="0" applyBorder="0" applyAlignment="0" applyProtection="0"/>
    <xf numFmtId="183" fontId="69" fillId="0" borderId="0" applyFill="0" applyBorder="0" applyAlignment="0" applyProtection="0"/>
    <xf numFmtId="18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70" fillId="19" borderId="0" applyNumberFormat="0" applyBorder="0" applyAlignment="0" applyProtection="0"/>
    <xf numFmtId="0" fontId="71" fillId="2" borderId="0" applyNumberFormat="0" applyBorder="0" applyAlignment="0" applyProtection="0"/>
    <xf numFmtId="0" fontId="72" fillId="1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6" fillId="0" borderId="0"/>
    <xf numFmtId="0" fontId="13" fillId="0" borderId="0"/>
    <xf numFmtId="0" fontId="19" fillId="0" borderId="0"/>
    <xf numFmtId="0" fontId="62" fillId="0" borderId="0"/>
    <xf numFmtId="0" fontId="3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9" fillId="0" borderId="0"/>
    <xf numFmtId="0" fontId="36" fillId="0" borderId="0"/>
    <xf numFmtId="0" fontId="3" fillId="0" borderId="0"/>
    <xf numFmtId="0" fontId="6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3" fillId="14" borderId="21" applyNumberFormat="0" applyFont="0" applyAlignment="0" applyProtection="0"/>
    <xf numFmtId="0" fontId="36" fillId="4" borderId="4" applyNumberFormat="0" applyFont="0" applyAlignment="0" applyProtection="0"/>
    <xf numFmtId="0" fontId="36" fillId="4" borderId="4" applyNumberFormat="0" applyFont="0" applyAlignment="0" applyProtection="0"/>
    <xf numFmtId="186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5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6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75" fillId="26" borderId="22" applyNumberFormat="0" applyAlignment="0" applyProtection="0"/>
    <xf numFmtId="0" fontId="7" fillId="27" borderId="2" applyNumberFormat="0" applyAlignment="0" applyProtection="0"/>
    <xf numFmtId="0" fontId="76" fillId="26" borderId="22" applyNumberFormat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3" fillId="0" borderId="23" applyNumberFormat="0" applyFill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5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5" fillId="0" borderId="2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9" applyNumberFormat="0" applyFill="0" applyAlignment="0" applyProtection="0"/>
    <xf numFmtId="0" fontId="11" fillId="0" borderId="30" applyNumberFormat="0" applyFill="0" applyAlignment="0" applyProtection="0"/>
    <xf numFmtId="0" fontId="61" fillId="0" borderId="31" applyNumberFormat="0" applyFill="0" applyAlignment="0" applyProtection="0"/>
    <xf numFmtId="0" fontId="90" fillId="0" borderId="29" applyNumberFormat="0" applyFill="0" applyAlignment="0" applyProtection="0"/>
    <xf numFmtId="0" fontId="62" fillId="0" borderId="32" applyNumberFormat="0" applyFont="0" applyFill="0" applyAlignment="0" applyProtection="0"/>
    <xf numFmtId="0" fontId="61" fillId="0" borderId="31" applyNumberFormat="0" applyFill="0" applyAlignment="0" applyProtection="0"/>
    <xf numFmtId="0" fontId="62" fillId="0" borderId="32" applyNumberFormat="0" applyFont="0" applyFill="0" applyAlignment="0" applyProtection="0"/>
    <xf numFmtId="0" fontId="61" fillId="0" borderId="31" applyNumberFormat="0" applyFill="0" applyAlignment="0" applyProtection="0"/>
    <xf numFmtId="0" fontId="62" fillId="0" borderId="32" applyNumberFormat="0" applyFont="0" applyFill="0" applyAlignment="0" applyProtection="0"/>
    <xf numFmtId="0" fontId="61" fillId="0" borderId="31" applyNumberFormat="0" applyFill="0" applyAlignment="0" applyProtection="0"/>
    <xf numFmtId="0" fontId="62" fillId="0" borderId="32" applyNumberFormat="0" applyFon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40" applyNumberFormat="0" applyFill="0" applyAlignment="0" applyProtection="0"/>
    <xf numFmtId="0" fontId="101" fillId="0" borderId="41" applyNumberFormat="0" applyFill="0" applyAlignment="0" applyProtection="0"/>
    <xf numFmtId="0" fontId="102" fillId="0" borderId="42" applyNumberFormat="0" applyFill="0" applyAlignment="0" applyProtection="0"/>
    <xf numFmtId="0" fontId="102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103" fillId="2" borderId="0" applyNumberFormat="0" applyBorder="0" applyAlignment="0" applyProtection="0"/>
    <xf numFmtId="0" fontId="6" fillId="36" borderId="1" applyNumberFormat="0" applyAlignment="0" applyProtection="0"/>
    <xf numFmtId="0" fontId="7" fillId="37" borderId="2" applyNumberFormat="0" applyAlignment="0" applyProtection="0"/>
    <xf numFmtId="0" fontId="104" fillId="37" borderId="1" applyNumberFormat="0" applyAlignment="0" applyProtection="0"/>
    <xf numFmtId="0" fontId="105" fillId="0" borderId="43" applyNumberFormat="0" applyFill="0" applyAlignment="0" applyProtection="0"/>
    <xf numFmtId="0" fontId="8" fillId="3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4" applyNumberFormat="0" applyFill="0" applyAlignment="0" applyProtection="0"/>
    <xf numFmtId="0" fontId="1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12" fillId="58" borderId="0" applyNumberFormat="0" applyBorder="0" applyAlignment="0" applyProtection="0"/>
    <xf numFmtId="0" fontId="2" fillId="0" borderId="0"/>
    <xf numFmtId="0" fontId="19" fillId="0" borderId="0"/>
    <xf numFmtId="0" fontId="2" fillId="39" borderId="0" applyNumberFormat="0" applyBorder="0" applyAlignment="0" applyProtection="0"/>
    <xf numFmtId="0" fontId="36" fillId="10" borderId="0" applyNumberFormat="0" applyBorder="0" applyAlignment="0" applyProtection="0"/>
    <xf numFmtId="0" fontId="2" fillId="43" borderId="0" applyNumberFormat="0" applyBorder="0" applyAlignment="0" applyProtection="0"/>
    <xf numFmtId="0" fontId="36" fillId="12" borderId="0" applyNumberFormat="0" applyBorder="0" applyAlignment="0" applyProtection="0"/>
    <xf numFmtId="0" fontId="2" fillId="46" borderId="0" applyNumberFormat="0" applyBorder="0" applyAlignment="0" applyProtection="0"/>
    <xf numFmtId="0" fontId="36" fillId="14" borderId="0" applyNumberFormat="0" applyBorder="0" applyAlignment="0" applyProtection="0"/>
    <xf numFmtId="0" fontId="2" fillId="50" borderId="0" applyNumberFormat="0" applyBorder="0" applyAlignment="0" applyProtection="0"/>
    <xf numFmtId="0" fontId="36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36" fillId="14" borderId="0" applyNumberFormat="0" applyBorder="0" applyAlignment="0" applyProtection="0"/>
    <xf numFmtId="0" fontId="2" fillId="40" borderId="0" applyNumberFormat="0" applyBorder="0" applyAlignment="0" applyProtection="0"/>
    <xf numFmtId="0" fontId="36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36" fillId="19" borderId="0" applyNumberFormat="0" applyBorder="0" applyAlignment="0" applyProtection="0"/>
    <xf numFmtId="0" fontId="2" fillId="51" borderId="0" applyNumberFormat="0" applyBorder="0" applyAlignment="0" applyProtection="0"/>
    <xf numFmtId="0" fontId="36" fillId="11" borderId="0" applyNumberFormat="0" applyBorder="0" applyAlignment="0" applyProtection="0"/>
    <xf numFmtId="0" fontId="2" fillId="53" borderId="0" applyNumberFormat="0" applyBorder="0" applyAlignment="0" applyProtection="0"/>
    <xf numFmtId="0" fontId="36" fillId="17" borderId="0" applyNumberFormat="0" applyBorder="0" applyAlignment="0" applyProtection="0"/>
    <xf numFmtId="0" fontId="2" fillId="57" borderId="0" applyNumberFormat="0" applyBorder="0" applyAlignment="0" applyProtection="0"/>
    <xf numFmtId="0" fontId="36" fillId="14" borderId="0" applyNumberFormat="0" applyBorder="0" applyAlignment="0" applyProtection="0"/>
    <xf numFmtId="0" fontId="12" fillId="41" borderId="0" applyNumberFormat="0" applyBorder="0" applyAlignment="0" applyProtection="0"/>
    <xf numFmtId="0" fontId="38" fillId="17" borderId="0" applyNumberFormat="0" applyBorder="0" applyAlignment="0" applyProtection="0"/>
    <xf numFmtId="0" fontId="12" fillId="44" borderId="0" applyNumberFormat="0" applyBorder="0" applyAlignment="0" applyProtection="0"/>
    <xf numFmtId="0" fontId="38" fillId="22" borderId="0" applyNumberFormat="0" applyBorder="0" applyAlignment="0" applyProtection="0"/>
    <xf numFmtId="0" fontId="12" fillId="48" borderId="0" applyNumberFormat="0" applyBorder="0" applyAlignment="0" applyProtection="0"/>
    <xf numFmtId="0" fontId="38" fillId="20" borderId="0" applyNumberFormat="0" applyBorder="0" applyAlignment="0" applyProtection="0"/>
    <xf numFmtId="0" fontId="12" fillId="52" borderId="0" applyNumberFormat="0" applyBorder="0" applyAlignment="0" applyProtection="0"/>
    <xf numFmtId="0" fontId="38" fillId="11" borderId="0" applyNumberFormat="0" applyBorder="0" applyAlignment="0" applyProtection="0"/>
    <xf numFmtId="0" fontId="12" fillId="54" borderId="0" applyNumberFormat="0" applyBorder="0" applyAlignment="0" applyProtection="0"/>
    <xf numFmtId="0" fontId="38" fillId="17" borderId="0" applyNumberFormat="0" applyBorder="0" applyAlignment="0" applyProtection="0"/>
    <xf numFmtId="0" fontId="12" fillId="58" borderId="0" applyNumberFormat="0" applyBorder="0" applyAlignment="0" applyProtection="0"/>
    <xf numFmtId="0" fontId="38" fillId="12" borderId="0" applyNumberFormat="0" applyBorder="0" applyAlignment="0" applyProtection="0"/>
    <xf numFmtId="0" fontId="4" fillId="34" borderId="0" applyNumberFormat="0" applyBorder="0" applyAlignment="0" applyProtection="0"/>
    <xf numFmtId="0" fontId="40" fillId="17" borderId="0" applyNumberFormat="0" applyBorder="0" applyAlignment="0" applyProtection="0"/>
    <xf numFmtId="0" fontId="104" fillId="37" borderId="1" applyNumberFormat="0" applyAlignment="0" applyProtection="0"/>
    <xf numFmtId="0" fontId="108" fillId="27" borderId="15" applyNumberFormat="0" applyAlignment="0" applyProtection="0"/>
    <xf numFmtId="0" fontId="105" fillId="0" borderId="43" applyNumberFormat="0" applyFill="0" applyAlignment="0" applyProtection="0"/>
    <xf numFmtId="0" fontId="77" fillId="0" borderId="18" applyNumberFormat="0" applyFill="0" applyAlignment="0" applyProtection="0"/>
    <xf numFmtId="0" fontId="10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38" fillId="30" borderId="0" applyNumberFormat="0" applyBorder="0" applyAlignment="0" applyProtection="0"/>
    <xf numFmtId="0" fontId="12" fillId="42" borderId="0" applyNumberFormat="0" applyBorder="0" applyAlignment="0" applyProtection="0"/>
    <xf numFmtId="0" fontId="38" fillId="22" borderId="0" applyNumberFormat="0" applyBorder="0" applyAlignment="0" applyProtection="0"/>
    <xf numFmtId="0" fontId="12" fillId="45" borderId="0" applyNumberFormat="0" applyBorder="0" applyAlignment="0" applyProtection="0"/>
    <xf numFmtId="0" fontId="38" fillId="20" borderId="0" applyNumberFormat="0" applyBorder="0" applyAlignment="0" applyProtection="0"/>
    <xf numFmtId="0" fontId="12" fillId="49" borderId="0" applyNumberFormat="0" applyBorder="0" applyAlignment="0" applyProtection="0"/>
    <xf numFmtId="0" fontId="38" fillId="33" borderId="0" applyNumberFormat="0" applyBorder="0" applyAlignment="0" applyProtection="0"/>
    <xf numFmtId="0" fontId="12" fillId="55" borderId="0" applyNumberFormat="0" applyBorder="0" applyAlignment="0" applyProtection="0"/>
    <xf numFmtId="0" fontId="38" fillId="31" borderId="0" applyNumberFormat="0" applyBorder="0" applyAlignment="0" applyProtection="0"/>
    <xf numFmtId="0" fontId="6" fillId="36" borderId="1" applyNumberFormat="0" applyAlignment="0" applyProtection="0"/>
    <xf numFmtId="0" fontId="56" fillId="19" borderId="15" applyNumberFormat="0" applyAlignment="0" applyProtection="0"/>
    <xf numFmtId="0" fontId="5" fillId="35" borderId="0" applyNumberFormat="0" applyBorder="0" applyAlignment="0" applyProtection="0"/>
    <xf numFmtId="0" fontId="67" fillId="15" borderId="0" applyNumberFormat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03" fillId="2" borderId="0" applyNumberFormat="0" applyBorder="0" applyAlignment="0" applyProtection="0"/>
    <xf numFmtId="0" fontId="110" fillId="19" borderId="0" applyNumberFormat="0" applyBorder="0" applyAlignment="0" applyProtection="0"/>
    <xf numFmtId="0" fontId="2" fillId="0" borderId="0"/>
    <xf numFmtId="0" fontId="2" fillId="4" borderId="4" applyNumberFormat="0" applyFont="0" applyAlignment="0" applyProtection="0"/>
    <xf numFmtId="0" fontId="19" fillId="14" borderId="21" applyNumberFormat="0" applyFont="0" applyAlignment="0" applyProtection="0"/>
    <xf numFmtId="0" fontId="7" fillId="37" borderId="2" applyNumberFormat="0" applyAlignment="0" applyProtection="0"/>
    <xf numFmtId="0" fontId="75" fillId="27" borderId="22" applyNumberFormat="0" applyAlignment="0" applyProtection="0"/>
    <xf numFmtId="0" fontId="100" fillId="0" borderId="40" applyNumberFormat="0" applyFill="0" applyAlignment="0" applyProtection="0"/>
    <xf numFmtId="0" fontId="112" fillId="0" borderId="24" applyNumberFormat="0" applyFill="0" applyAlignment="0" applyProtection="0"/>
    <xf numFmtId="0" fontId="101" fillId="0" borderId="41" applyNumberFormat="0" applyFill="0" applyAlignment="0" applyProtection="0"/>
    <xf numFmtId="0" fontId="113" fillId="0" borderId="26" applyNumberFormat="0" applyFill="0" applyAlignment="0" applyProtection="0"/>
    <xf numFmtId="0" fontId="102" fillId="0" borderId="42" applyNumberFormat="0" applyFill="0" applyAlignment="0" applyProtection="0"/>
    <xf numFmtId="0" fontId="109" fillId="0" borderId="28" applyNumberFormat="0" applyFill="0" applyAlignment="0" applyProtection="0"/>
    <xf numFmtId="0" fontId="9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44" applyNumberFormat="0" applyFill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196" fontId="107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4" fillId="26" borderId="15" applyNumberFormat="0" applyAlignment="0" applyProtection="0"/>
    <xf numFmtId="0" fontId="44" fillId="26" borderId="15" applyNumberFormat="0" applyAlignment="0" applyProtection="0"/>
    <xf numFmtId="0" fontId="44" fillId="26" borderId="15" applyNumberFormat="0" applyAlignment="0" applyProtection="0"/>
    <xf numFmtId="0" fontId="44" fillId="26" borderId="15" applyNumberFormat="0" applyAlignment="0" applyProtection="0"/>
    <xf numFmtId="0" fontId="44" fillId="26" borderId="15" applyNumberFormat="0" applyAlignment="0" applyProtection="0"/>
    <xf numFmtId="0" fontId="44" fillId="26" borderId="15" applyNumberFormat="0" applyAlignment="0" applyProtection="0"/>
    <xf numFmtId="0" fontId="44" fillId="26" borderId="15" applyNumberFormat="0" applyAlignment="0" applyProtection="0"/>
    <xf numFmtId="0" fontId="13" fillId="0" borderId="0"/>
    <xf numFmtId="0" fontId="47" fillId="28" borderId="16" applyNumberFormat="0" applyAlignment="0" applyProtection="0"/>
    <xf numFmtId="0" fontId="47" fillId="28" borderId="16" applyNumberFormat="0" applyAlignment="0" applyProtection="0"/>
    <xf numFmtId="0" fontId="47" fillId="28" borderId="16" applyNumberFormat="0" applyAlignment="0" applyProtection="0"/>
    <xf numFmtId="0" fontId="47" fillId="28" borderId="16" applyNumberFormat="0" applyAlignment="0" applyProtection="0"/>
    <xf numFmtId="0" fontId="47" fillId="28" borderId="16" applyNumberFormat="0" applyAlignment="0" applyProtection="0"/>
    <xf numFmtId="0" fontId="47" fillId="28" borderId="16" applyNumberFormat="0" applyAlignment="0" applyProtection="0"/>
    <xf numFmtId="0" fontId="47" fillId="28" borderId="16" applyNumberFormat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97" fontId="114" fillId="0" borderId="45" applyFont="0" applyFill="0" applyBorder="0" applyAlignment="0" applyProtection="0">
      <alignment horizontal="right" vertical="center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6" fillId="16" borderId="15" applyNumberFormat="0" applyAlignment="0" applyProtection="0"/>
    <xf numFmtId="0" fontId="56" fillId="16" borderId="15" applyNumberFormat="0" applyAlignment="0" applyProtection="0"/>
    <xf numFmtId="0" fontId="56" fillId="16" borderId="15" applyNumberFormat="0" applyAlignment="0" applyProtection="0"/>
    <xf numFmtId="0" fontId="56" fillId="16" borderId="15" applyNumberFormat="0" applyAlignment="0" applyProtection="0"/>
    <xf numFmtId="0" fontId="56" fillId="16" borderId="15" applyNumberFormat="0" applyAlignment="0" applyProtection="0"/>
    <xf numFmtId="0" fontId="56" fillId="16" borderId="15" applyNumberFormat="0" applyAlignment="0" applyProtection="0"/>
    <xf numFmtId="0" fontId="56" fillId="16" borderId="15" applyNumberFormat="0" applyAlignment="0" applyProtection="0"/>
    <xf numFmtId="14" fontId="115" fillId="0" borderId="0" applyFill="0" applyBorder="0" applyProtection="0">
      <alignment horizontal="center"/>
      <protection locked="0"/>
    </xf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19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8" fontId="114" fillId="0" borderId="45" applyFont="0" applyFill="0" applyBorder="0" applyAlignment="0" applyProtection="0">
      <alignment horizontal="right" vertical="center"/>
      <protection locked="0"/>
    </xf>
    <xf numFmtId="199" fontId="13" fillId="0" borderId="0" applyFont="0" applyFill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13" fillId="0" borderId="0"/>
    <xf numFmtId="0" fontId="13" fillId="14" borderId="21" applyNumberFormat="0" applyFont="0" applyAlignment="0" applyProtection="0"/>
    <xf numFmtId="0" fontId="13" fillId="14" borderId="21" applyNumberFormat="0" applyFont="0" applyAlignment="0" applyProtection="0"/>
    <xf numFmtId="0" fontId="13" fillId="14" borderId="21" applyNumberFormat="0" applyFont="0" applyAlignment="0" applyProtection="0"/>
    <xf numFmtId="0" fontId="13" fillId="14" borderId="21" applyNumberFormat="0" applyFont="0" applyAlignment="0" applyProtection="0"/>
    <xf numFmtId="0" fontId="13" fillId="14" borderId="21" applyNumberFormat="0" applyFont="0" applyAlignment="0" applyProtection="0"/>
    <xf numFmtId="0" fontId="13" fillId="14" borderId="21" applyNumberFormat="0" applyFont="0" applyAlignment="0" applyProtection="0"/>
    <xf numFmtId="0" fontId="13" fillId="14" borderId="21" applyNumberFormat="0" applyFont="0" applyAlignment="0" applyProtection="0"/>
    <xf numFmtId="0" fontId="75" fillId="26" borderId="22" applyNumberFormat="0" applyAlignment="0" applyProtection="0"/>
    <xf numFmtId="0" fontId="75" fillId="26" borderId="22" applyNumberFormat="0" applyAlignment="0" applyProtection="0"/>
    <xf numFmtId="0" fontId="75" fillId="26" borderId="22" applyNumberFormat="0" applyAlignment="0" applyProtection="0"/>
    <xf numFmtId="0" fontId="75" fillId="26" borderId="22" applyNumberFormat="0" applyAlignment="0" applyProtection="0"/>
    <xf numFmtId="0" fontId="75" fillId="26" borderId="22" applyNumberFormat="0" applyAlignment="0" applyProtection="0"/>
    <xf numFmtId="0" fontId="75" fillId="26" borderId="22" applyNumberFormat="0" applyAlignment="0" applyProtection="0"/>
    <xf numFmtId="0" fontId="75" fillId="26" borderId="22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00" fontId="114" fillId="0" borderId="45" applyFont="0" applyFill="0" applyBorder="0" applyAlignment="0" applyProtection="0">
      <alignment horizontal="right" vertical="center"/>
      <protection locked="0"/>
    </xf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06" fillId="0" borderId="0"/>
    <xf numFmtId="195" fontId="106" fillId="0" borderId="0" applyFont="0" applyFill="0" applyBorder="0" applyAlignment="0" applyProtection="0"/>
    <xf numFmtId="195" fontId="106" fillId="0" borderId="0" applyFont="0" applyFill="0" applyBorder="0" applyAlignment="0" applyProtection="0"/>
    <xf numFmtId="19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2" fillId="4" borderId="4" applyNumberFormat="0" applyFont="0" applyAlignment="0" applyProtection="0"/>
    <xf numFmtId="0" fontId="2" fillId="4" borderId="4" applyNumberFormat="0" applyFont="0" applyAlignment="0" applyProtection="0"/>
    <xf numFmtId="0" fontId="2" fillId="4" borderId="4" applyNumberFormat="0" applyFont="0" applyAlignment="0" applyProtection="0"/>
    <xf numFmtId="0" fontId="2" fillId="4" borderId="4" applyNumberFormat="0" applyFont="0" applyAlignment="0" applyProtection="0"/>
    <xf numFmtId="0" fontId="2" fillId="4" borderId="4" applyNumberFormat="0" applyFont="0" applyAlignment="0" applyProtection="0"/>
    <xf numFmtId="0" fontId="2" fillId="4" borderId="4" applyNumberFormat="0" applyFont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3" fillId="0" borderId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" fontId="13" fillId="0" borderId="0" applyFont="0" applyFill="0" applyBorder="0" applyAlignment="0" applyProtection="0">
      <protection locked="0"/>
    </xf>
    <xf numFmtId="195" fontId="13" fillId="0" borderId="0" applyFont="0" applyFill="0" applyBorder="0" applyAlignment="0" applyProtection="0"/>
    <xf numFmtId="0" fontId="36" fillId="0" borderId="0"/>
    <xf numFmtId="9" fontId="13" fillId="0" borderId="0" applyFont="0" applyFill="0" applyBorder="0" applyAlignment="0" applyProtection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0" fontId="19" fillId="0" borderId="0"/>
    <xf numFmtId="195" fontId="13" fillId="0" borderId="0" applyFont="0" applyFill="0" applyBorder="0" applyAlignment="0" applyProtection="0"/>
    <xf numFmtId="0" fontId="13" fillId="0" borderId="0"/>
    <xf numFmtId="0" fontId="116" fillId="0" borderId="0" applyNumberFormat="0" applyFill="0" applyBorder="0" applyAlignment="0" applyProtection="0"/>
    <xf numFmtId="0" fontId="36" fillId="0" borderId="0" applyFill="0" applyProtection="0"/>
    <xf numFmtId="0" fontId="36" fillId="0" borderId="0" applyFill="0" applyProtection="0"/>
    <xf numFmtId="0" fontId="117" fillId="0" borderId="0"/>
    <xf numFmtId="0" fontId="117" fillId="0" borderId="0"/>
    <xf numFmtId="0" fontId="36" fillId="0" borderId="0" applyFill="0" applyProtection="0"/>
    <xf numFmtId="166" fontId="2" fillId="0" borderId="0" applyFont="0" applyFill="0" applyBorder="0" applyAlignment="0" applyProtection="0"/>
    <xf numFmtId="0" fontId="36" fillId="0" borderId="0" applyFill="0" applyProtection="0"/>
    <xf numFmtId="0" fontId="36" fillId="0" borderId="0" applyFill="0" applyProtection="0"/>
    <xf numFmtId="0" fontId="36" fillId="0" borderId="0" applyFill="0" applyProtection="0"/>
    <xf numFmtId="0" fontId="117" fillId="0" borderId="0"/>
    <xf numFmtId="0" fontId="117" fillId="0" borderId="0"/>
    <xf numFmtId="0" fontId="22" fillId="0" borderId="19"/>
    <xf numFmtId="1" fontId="13" fillId="0" borderId="0" applyFont="0" applyFill="0" applyBorder="0" applyAlignment="0" applyProtection="0">
      <protection locked="0"/>
    </xf>
    <xf numFmtId="195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17" fillId="0" borderId="0"/>
    <xf numFmtId="0" fontId="117" fillId="0" borderId="0"/>
    <xf numFmtId="166" fontId="19" fillId="0" borderId="0" applyFont="0" applyFill="0" applyBorder="0" applyAlignment="0" applyProtection="0"/>
    <xf numFmtId="0" fontId="1" fillId="0" borderId="0"/>
  </cellStyleXfs>
  <cellXfs count="356">
    <xf numFmtId="0" fontId="0" fillId="0" borderId="0" xfId="0"/>
    <xf numFmtId="0" fontId="14" fillId="8" borderId="0" xfId="2" applyFont="1" applyFill="1"/>
    <xf numFmtId="0" fontId="14" fillId="8" borderId="0" xfId="2" applyFont="1" applyFill="1" applyBorder="1"/>
    <xf numFmtId="0" fontId="14" fillId="8" borderId="0" xfId="2" applyFont="1" applyFill="1" applyAlignment="1">
      <alignment vertical="center"/>
    </xf>
    <xf numFmtId="0" fontId="14" fillId="8" borderId="5" xfId="2" applyFont="1" applyFill="1" applyBorder="1" applyAlignment="1">
      <alignment vertical="center"/>
    </xf>
    <xf numFmtId="0" fontId="14" fillId="8" borderId="0" xfId="2" applyFont="1" applyFill="1" applyBorder="1" applyAlignment="1">
      <alignment vertical="center"/>
    </xf>
    <xf numFmtId="0" fontId="16" fillId="8" borderId="0" xfId="2" applyFont="1" applyFill="1" applyBorder="1" applyAlignment="1">
      <alignment vertical="center"/>
    </xf>
    <xf numFmtId="0" fontId="17" fillId="8" borderId="0" xfId="2" applyFont="1" applyFill="1" applyBorder="1" applyAlignment="1">
      <alignment vertical="center"/>
    </xf>
    <xf numFmtId="0" fontId="16" fillId="8" borderId="6" xfId="2" applyFont="1" applyFill="1" applyBorder="1" applyAlignment="1">
      <alignment vertical="center"/>
    </xf>
    <xf numFmtId="0" fontId="14" fillId="8" borderId="6" xfId="2" applyFont="1" applyFill="1" applyBorder="1" applyAlignment="1">
      <alignment vertical="center"/>
    </xf>
    <xf numFmtId="0" fontId="16" fillId="8" borderId="7" xfId="2" applyFont="1" applyFill="1" applyBorder="1" applyAlignment="1">
      <alignment horizontal="right" vertical="center"/>
    </xf>
    <xf numFmtId="0" fontId="14" fillId="8" borderId="0" xfId="3" applyFont="1" applyFill="1" applyBorder="1" applyAlignment="1">
      <alignment vertical="center"/>
    </xf>
    <xf numFmtId="0" fontId="16" fillId="8" borderId="8" xfId="2" applyFont="1" applyFill="1" applyBorder="1" applyAlignment="1">
      <alignment horizontal="right" vertical="center"/>
    </xf>
    <xf numFmtId="0" fontId="14" fillId="8" borderId="5" xfId="2" applyFont="1" applyFill="1" applyBorder="1"/>
    <xf numFmtId="0" fontId="14" fillId="8" borderId="9" xfId="2" applyFont="1" applyFill="1" applyBorder="1"/>
    <xf numFmtId="167" fontId="14" fillId="8" borderId="0" xfId="0" applyNumberFormat="1" applyFont="1" applyFill="1" applyAlignment="1">
      <alignment vertical="center"/>
    </xf>
    <xf numFmtId="167" fontId="16" fillId="8" borderId="0" xfId="0" applyNumberFormat="1" applyFont="1" applyFill="1" applyAlignment="1">
      <alignment vertical="center"/>
    </xf>
    <xf numFmtId="167" fontId="20" fillId="8" borderId="0" xfId="0" applyNumberFormat="1" applyFont="1" applyFill="1" applyBorder="1" applyAlignment="1">
      <alignment horizontal="centerContinuous" vertical="center" wrapText="1"/>
    </xf>
    <xf numFmtId="167" fontId="27" fillId="8" borderId="0" xfId="0" applyNumberFormat="1" applyFont="1" applyFill="1" applyBorder="1" applyAlignment="1">
      <alignment horizontal="left" vertical="center"/>
    </xf>
    <xf numFmtId="167" fontId="25" fillId="8" borderId="0" xfId="0" applyNumberFormat="1" applyFont="1" applyFill="1" applyBorder="1" applyAlignment="1">
      <alignment horizontal="left" vertical="center"/>
    </xf>
    <xf numFmtId="167" fontId="24" fillId="8" borderId="0" xfId="6" applyNumberFormat="1" applyFont="1" applyFill="1" applyBorder="1" applyAlignment="1">
      <alignment vertical="center"/>
    </xf>
    <xf numFmtId="167" fontId="24" fillId="8" borderId="0" xfId="0" applyNumberFormat="1" applyFont="1" applyFill="1" applyBorder="1" applyAlignment="1">
      <alignment vertical="center"/>
    </xf>
    <xf numFmtId="167" fontId="24" fillId="8" borderId="5" xfId="0" applyNumberFormat="1" applyFont="1" applyFill="1" applyBorder="1" applyAlignment="1">
      <alignment vertical="center"/>
    </xf>
    <xf numFmtId="167" fontId="24" fillId="8" borderId="5" xfId="6" applyNumberFormat="1" applyFont="1" applyFill="1" applyBorder="1" applyAlignment="1">
      <alignment vertical="center"/>
    </xf>
    <xf numFmtId="167" fontId="14" fillId="8" borderId="0" xfId="0" applyNumberFormat="1" applyFont="1" applyFill="1" applyBorder="1" applyAlignment="1">
      <alignment vertical="center"/>
    </xf>
    <xf numFmtId="167" fontId="16" fillId="8" borderId="0" xfId="6" applyNumberFormat="1" applyFont="1" applyFill="1" applyBorder="1" applyAlignment="1">
      <alignment vertical="center"/>
    </xf>
    <xf numFmtId="167" fontId="14" fillId="8" borderId="0" xfId="6" applyNumberFormat="1" applyFont="1" applyFill="1" applyBorder="1" applyAlignment="1">
      <alignment vertical="center"/>
    </xf>
    <xf numFmtId="167" fontId="16" fillId="8" borderId="0" xfId="0" applyNumberFormat="1" applyFont="1" applyFill="1" applyBorder="1" applyAlignment="1">
      <alignment vertical="center"/>
    </xf>
    <xf numFmtId="0" fontId="31" fillId="8" borderId="0" xfId="0" applyFont="1" applyFill="1" applyBorder="1"/>
    <xf numFmtId="167" fontId="14" fillId="8" borderId="12" xfId="6" applyNumberFormat="1" applyFont="1" applyFill="1" applyBorder="1" applyAlignment="1">
      <alignment vertical="center"/>
    </xf>
    <xf numFmtId="167" fontId="14" fillId="8" borderId="5" xfId="0" applyNumberFormat="1" applyFont="1" applyFill="1" applyBorder="1" applyAlignment="1">
      <alignment vertical="center"/>
    </xf>
    <xf numFmtId="167" fontId="14" fillId="8" borderId="0" xfId="0" applyNumberFormat="1" applyFont="1" applyFill="1" applyAlignment="1">
      <alignment horizontal="center" vertical="center"/>
    </xf>
    <xf numFmtId="167" fontId="14" fillId="8" borderId="0" xfId="0" applyNumberFormat="1" applyFont="1" applyFill="1" applyBorder="1" applyAlignment="1">
      <alignment horizontal="center" vertical="center"/>
    </xf>
    <xf numFmtId="167" fontId="32" fillId="8" borderId="0" xfId="0" applyNumberFormat="1" applyFont="1" applyFill="1" applyBorder="1" applyAlignment="1">
      <alignment horizontal="centerContinuous" vertical="center" wrapText="1"/>
    </xf>
    <xf numFmtId="167" fontId="16" fillId="8" borderId="0" xfId="0" applyNumberFormat="1" applyFont="1" applyFill="1" applyAlignment="1">
      <alignment horizontal="center" vertical="center" wrapText="1"/>
    </xf>
    <xf numFmtId="167" fontId="33" fillId="8" borderId="5" xfId="0" applyNumberFormat="1" applyFont="1" applyFill="1" applyBorder="1" applyAlignment="1">
      <alignment vertical="center"/>
    </xf>
    <xf numFmtId="167" fontId="16" fillId="8" borderId="0" xfId="0" applyNumberFormat="1" applyFont="1" applyFill="1"/>
    <xf numFmtId="171" fontId="21" fillId="8" borderId="0" xfId="0" applyNumberFormat="1" applyFont="1" applyFill="1" applyBorder="1" applyAlignment="1">
      <alignment horizontal="centerContinuous" vertical="center"/>
    </xf>
    <xf numFmtId="170" fontId="27" fillId="8" borderId="0" xfId="6" applyNumberFormat="1" applyFont="1" applyFill="1" applyBorder="1" applyAlignment="1">
      <alignment vertical="center"/>
    </xf>
    <xf numFmtId="167" fontId="26" fillId="8" borderId="0" xfId="6" applyNumberFormat="1" applyFont="1" applyFill="1" applyBorder="1" applyAlignment="1">
      <alignment vertical="center"/>
    </xf>
    <xf numFmtId="167" fontId="26" fillId="8" borderId="14" xfId="6" applyNumberFormat="1" applyFont="1" applyFill="1" applyBorder="1" applyAlignment="1">
      <alignment vertical="center"/>
    </xf>
    <xf numFmtId="167" fontId="24" fillId="8" borderId="12" xfId="6" applyNumberFormat="1" applyFont="1" applyFill="1" applyBorder="1" applyAlignment="1">
      <alignment vertical="center"/>
    </xf>
    <xf numFmtId="167" fontId="25" fillId="8" borderId="0" xfId="0" applyNumberFormat="1" applyFont="1" applyFill="1" applyAlignment="1">
      <alignment vertical="center"/>
    </xf>
    <xf numFmtId="167" fontId="34" fillId="8" borderId="0" xfId="0" applyNumberFormat="1" applyFont="1" applyFill="1" applyAlignment="1">
      <alignment vertical="center"/>
    </xf>
    <xf numFmtId="0" fontId="31" fillId="8" borderId="0" xfId="0" applyFont="1" applyFill="1" applyBorder="1" applyAlignment="1">
      <alignment horizontal="center" vertical="center"/>
    </xf>
    <xf numFmtId="167" fontId="14" fillId="8" borderId="0" xfId="6" applyNumberFormat="1" applyFont="1" applyFill="1" applyBorder="1" applyAlignment="1">
      <alignment horizontal="centerContinuous" vertical="center"/>
    </xf>
    <xf numFmtId="167" fontId="14" fillId="8" borderId="10" xfId="0" applyNumberFormat="1" applyFont="1" applyFill="1" applyBorder="1" applyAlignment="1">
      <alignment horizontal="center" vertical="center"/>
    </xf>
    <xf numFmtId="170" fontId="27" fillId="8" borderId="11" xfId="6" applyNumberFormat="1" applyFont="1" applyFill="1" applyBorder="1" applyAlignment="1">
      <alignment horizontal="centerContinuous" vertical="center"/>
    </xf>
    <xf numFmtId="167" fontId="27" fillId="8" borderId="11" xfId="6" applyNumberFormat="1" applyFont="1" applyFill="1" applyBorder="1" applyAlignment="1">
      <alignment horizontal="centerContinuous" vertical="center"/>
    </xf>
    <xf numFmtId="167" fontId="19" fillId="8" borderId="10" xfId="0" applyNumberFormat="1" applyFont="1" applyFill="1" applyBorder="1" applyAlignment="1">
      <alignment vertical="center"/>
    </xf>
    <xf numFmtId="14" fontId="31" fillId="8" borderId="0" xfId="0" applyNumberFormat="1" applyFont="1" applyFill="1" applyBorder="1" applyAlignment="1">
      <alignment horizontal="center" vertical="center"/>
    </xf>
    <xf numFmtId="167" fontId="14" fillId="8" borderId="6" xfId="0" applyNumberFormat="1" applyFont="1" applyFill="1" applyBorder="1" applyAlignment="1">
      <alignment horizontal="center" vertical="center"/>
    </xf>
    <xf numFmtId="167" fontId="27" fillId="8" borderId="6" xfId="6" applyNumberFormat="1" applyFont="1" applyFill="1" applyBorder="1" applyAlignment="1">
      <alignment horizontal="center" vertical="center"/>
    </xf>
    <xf numFmtId="167" fontId="27" fillId="8" borderId="6" xfId="6" applyNumberFormat="1" applyFont="1" applyFill="1" applyBorder="1" applyAlignment="1">
      <alignment horizontal="center" vertical="center" wrapText="1"/>
    </xf>
    <xf numFmtId="167" fontId="16" fillId="8" borderId="0" xfId="6" applyNumberFormat="1" applyFont="1" applyFill="1" applyBorder="1" applyAlignment="1">
      <alignment horizontal="right" vertical="center"/>
    </xf>
    <xf numFmtId="167" fontId="29" fillId="8" borderId="0" xfId="6" applyNumberFormat="1" applyFont="1" applyFill="1" applyBorder="1" applyAlignment="1">
      <alignment vertical="center"/>
    </xf>
    <xf numFmtId="167" fontId="14" fillId="8" borderId="0" xfId="6" applyNumberFormat="1" applyFont="1" applyFill="1" applyBorder="1" applyAlignment="1">
      <alignment horizontal="left" vertical="center"/>
    </xf>
    <xf numFmtId="167" fontId="16" fillId="8" borderId="0" xfId="6" applyNumberFormat="1" applyFont="1" applyFill="1" applyBorder="1" applyAlignment="1">
      <alignment horizontal="center" vertical="center"/>
    </xf>
    <xf numFmtId="167" fontId="29" fillId="8" borderId="12" xfId="6" applyNumberFormat="1" applyFont="1" applyFill="1" applyBorder="1" applyAlignment="1">
      <alignment vertical="center"/>
    </xf>
    <xf numFmtId="167" fontId="14" fillId="8" borderId="12" xfId="6" applyNumberFormat="1" applyFont="1" applyFill="1" applyBorder="1" applyAlignment="1">
      <alignment horizontal="left" vertical="center"/>
    </xf>
    <xf numFmtId="0" fontId="14" fillId="8" borderId="0" xfId="0" quotePrefix="1" applyFont="1" applyFill="1" applyAlignment="1">
      <alignment vertical="top"/>
    </xf>
    <xf numFmtId="0" fontId="14" fillId="8" borderId="0" xfId="0" applyFont="1" applyFill="1" applyAlignment="1">
      <alignment vertical="top" wrapText="1"/>
    </xf>
    <xf numFmtId="167" fontId="27" fillId="8" borderId="6" xfId="6" applyNumberFormat="1" applyFont="1" applyFill="1" applyBorder="1" applyAlignment="1">
      <alignment horizontal="right" vertical="center"/>
    </xf>
    <xf numFmtId="167" fontId="14" fillId="8" borderId="0" xfId="0" applyNumberFormat="1" applyFont="1" applyFill="1" applyAlignment="1">
      <alignment horizontal="centerContinuous" vertical="center"/>
    </xf>
    <xf numFmtId="167" fontId="14" fillId="8" borderId="0" xfId="0" applyNumberFormat="1" applyFont="1" applyFill="1" applyBorder="1" applyAlignment="1">
      <alignment horizontal="centerContinuous" vertical="center"/>
    </xf>
    <xf numFmtId="167" fontId="14" fillId="8" borderId="6" xfId="0" applyNumberFormat="1" applyFont="1" applyFill="1" applyBorder="1" applyAlignment="1">
      <alignment vertical="center"/>
    </xf>
    <xf numFmtId="167" fontId="29" fillId="8" borderId="0" xfId="0" applyNumberFormat="1" applyFont="1" applyFill="1" applyBorder="1" applyAlignment="1">
      <alignment horizontal="left" vertical="center"/>
    </xf>
    <xf numFmtId="167" fontId="30" fillId="8" borderId="0" xfId="0" applyNumberFormat="1" applyFont="1" applyFill="1" applyBorder="1" applyAlignment="1">
      <alignment horizontal="left" vertical="center"/>
    </xf>
    <xf numFmtId="167" fontId="27" fillId="8" borderId="0" xfId="6" applyNumberFormat="1" applyFont="1" applyFill="1" applyBorder="1" applyAlignment="1">
      <alignment horizontal="centerContinuous" vertical="center"/>
    </xf>
    <xf numFmtId="167" fontId="27" fillId="8" borderId="0" xfId="6" applyNumberFormat="1" applyFont="1" applyFill="1" applyBorder="1" applyAlignment="1">
      <alignment horizontal="center" vertical="center" wrapText="1"/>
    </xf>
    <xf numFmtId="167" fontId="25" fillId="8" borderId="12" xfId="0" applyNumberFormat="1" applyFont="1" applyFill="1" applyBorder="1" applyAlignment="1">
      <alignment horizontal="left" vertical="center"/>
    </xf>
    <xf numFmtId="191" fontId="16" fillId="8" borderId="5" xfId="6" applyNumberFormat="1" applyFont="1" applyFill="1" applyBorder="1" applyAlignment="1">
      <alignment horizontal="centerContinuous" vertical="center"/>
    </xf>
    <xf numFmtId="191" fontId="16" fillId="8" borderId="5" xfId="1" applyNumberFormat="1" applyFont="1" applyFill="1" applyBorder="1" applyAlignment="1">
      <alignment horizontal="centerContinuous" vertical="center"/>
    </xf>
    <xf numFmtId="191" fontId="16" fillId="8" borderId="0" xfId="6" applyNumberFormat="1" applyFont="1" applyFill="1" applyBorder="1" applyAlignment="1">
      <alignment horizontal="centerContinuous" vertical="center"/>
    </xf>
    <xf numFmtId="167" fontId="27" fillId="8" borderId="13" xfId="6" applyNumberFormat="1" applyFont="1" applyFill="1" applyBorder="1" applyAlignment="1">
      <alignment horizontal="centerContinuous" vertical="center"/>
    </xf>
    <xf numFmtId="167" fontId="14" fillId="8" borderId="10" xfId="0" applyNumberFormat="1" applyFont="1" applyFill="1" applyBorder="1" applyAlignment="1">
      <alignment vertical="center"/>
    </xf>
    <xf numFmtId="170" fontId="27" fillId="8" borderId="0" xfId="6" applyNumberFormat="1" applyFont="1" applyFill="1" applyBorder="1" applyAlignment="1">
      <alignment horizontal="right" vertical="center"/>
    </xf>
    <xf numFmtId="167" fontId="16" fillId="8" borderId="37" xfId="0" applyNumberFormat="1" applyFont="1" applyFill="1" applyBorder="1" applyAlignment="1">
      <alignment horizontal="center" vertical="center"/>
    </xf>
    <xf numFmtId="167" fontId="16" fillId="8" borderId="37" xfId="6" applyNumberFormat="1" applyFont="1" applyFill="1" applyBorder="1" applyAlignment="1">
      <alignment horizontal="right" vertical="center"/>
    </xf>
    <xf numFmtId="167" fontId="30" fillId="8" borderId="39" xfId="0" applyNumberFormat="1" applyFont="1" applyFill="1" applyBorder="1" applyAlignment="1">
      <alignment horizontal="left" vertical="center"/>
    </xf>
    <xf numFmtId="167" fontId="14" fillId="8" borderId="39" xfId="6" applyNumberFormat="1" applyFont="1" applyFill="1" applyBorder="1" applyAlignment="1">
      <alignment vertical="center"/>
    </xf>
    <xf numFmtId="167" fontId="29" fillId="8" borderId="39" xfId="6" applyNumberFormat="1" applyFont="1" applyFill="1" applyBorder="1" applyAlignment="1">
      <alignment vertical="center"/>
    </xf>
    <xf numFmtId="167" fontId="14" fillId="8" borderId="39" xfId="6" applyNumberFormat="1" applyFont="1" applyFill="1" applyBorder="1" applyAlignment="1">
      <alignment horizontal="left" vertical="center"/>
    </xf>
    <xf numFmtId="192" fontId="15" fillId="8" borderId="12" xfId="6" applyNumberFormat="1" applyFont="1" applyFill="1" applyBorder="1" applyAlignment="1">
      <alignment horizontal="centerContinuous" vertical="center"/>
    </xf>
    <xf numFmtId="167" fontId="25" fillId="8" borderId="0" xfId="6" applyNumberFormat="1" applyFont="1" applyFill="1" applyBorder="1" applyAlignment="1">
      <alignment vertical="center"/>
    </xf>
    <xf numFmtId="167" fontId="119" fillId="8" borderId="0" xfId="4" applyNumberFormat="1" applyFont="1" applyFill="1" applyAlignment="1" applyProtection="1">
      <alignment vertical="center"/>
    </xf>
    <xf numFmtId="167" fontId="14" fillId="8" borderId="5" xfId="0" applyNumberFormat="1" applyFont="1" applyFill="1" applyBorder="1" applyAlignment="1" applyProtection="1">
      <alignment horizontal="centerContinuous" vertical="center"/>
    </xf>
    <xf numFmtId="167" fontId="27" fillId="8" borderId="0" xfId="5" applyNumberFormat="1" applyFont="1" applyFill="1" applyBorder="1" applyAlignment="1">
      <alignment vertical="center"/>
    </xf>
    <xf numFmtId="167" fontId="34" fillId="8" borderId="0" xfId="0" applyNumberFormat="1" applyFont="1" applyFill="1" applyBorder="1" applyAlignment="1">
      <alignment vertical="center"/>
    </xf>
    <xf numFmtId="167" fontId="33" fillId="8" borderId="0" xfId="0" applyNumberFormat="1" applyFont="1" applyFill="1" applyBorder="1" applyAlignment="1" applyProtection="1">
      <alignment horizontal="centerContinuous" vertical="center"/>
    </xf>
    <xf numFmtId="167" fontId="14" fillId="8" borderId="0" xfId="0" applyNumberFormat="1" applyFont="1" applyFill="1" applyBorder="1" applyAlignment="1" applyProtection="1">
      <alignment horizontal="centerContinuous" vertical="center"/>
    </xf>
    <xf numFmtId="0" fontId="19" fillId="8" borderId="0" xfId="0" applyFont="1" applyFill="1" applyBorder="1"/>
    <xf numFmtId="0" fontId="19" fillId="8" borderId="39" xfId="0" applyFont="1" applyFill="1" applyBorder="1"/>
    <xf numFmtId="0" fontId="19" fillId="8" borderId="0" xfId="0" applyFont="1" applyFill="1"/>
    <xf numFmtId="0" fontId="120" fillId="8" borderId="0" xfId="4" applyFont="1" applyFill="1" applyBorder="1" applyAlignment="1" applyProtection="1">
      <alignment vertical="center"/>
    </xf>
    <xf numFmtId="0" fontId="121" fillId="8" borderId="0" xfId="4" applyFont="1" applyFill="1" applyBorder="1" applyAlignment="1" applyProtection="1">
      <alignment vertical="center"/>
    </xf>
    <xf numFmtId="0" fontId="15" fillId="8" borderId="0" xfId="2" applyFont="1" applyFill="1" applyBorder="1" applyAlignment="1">
      <alignment horizontal="left" vertical="center" indent="3"/>
    </xf>
    <xf numFmtId="0" fontId="31" fillId="8" borderId="0" xfId="0" applyFont="1" applyFill="1" applyBorder="1" applyAlignment="1">
      <alignment horizontal="center" vertical="center" wrapText="1"/>
    </xf>
    <xf numFmtId="0" fontId="122" fillId="8" borderId="0" xfId="0" applyFont="1" applyFill="1" applyBorder="1" applyAlignment="1">
      <alignment horizontal="center" vertical="center"/>
    </xf>
    <xf numFmtId="167" fontId="27" fillId="8" borderId="10" xfId="6" applyNumberFormat="1" applyFont="1" applyFill="1" applyBorder="1" applyAlignment="1">
      <alignment vertical="center"/>
    </xf>
    <xf numFmtId="166" fontId="31" fillId="8" borderId="0" xfId="0" applyNumberFormat="1" applyFont="1" applyFill="1" applyBorder="1" applyAlignment="1">
      <alignment horizontal="center" vertical="center"/>
    </xf>
    <xf numFmtId="167" fontId="27" fillId="8" borderId="10" xfId="6" applyNumberFormat="1" applyFont="1" applyFill="1" applyBorder="1" applyAlignment="1">
      <alignment horizontal="centerContinuous" vertical="center"/>
    </xf>
    <xf numFmtId="0" fontId="14" fillId="8" borderId="0" xfId="0" applyFont="1" applyFill="1" applyBorder="1"/>
    <xf numFmtId="167" fontId="25" fillId="8" borderId="0" xfId="0" applyNumberFormat="1" applyFont="1" applyFill="1" applyBorder="1" applyAlignment="1">
      <alignment vertical="center"/>
    </xf>
    <xf numFmtId="201" fontId="14" fillId="8" borderId="0" xfId="6" applyNumberFormat="1" applyFont="1" applyFill="1" applyBorder="1" applyAlignment="1">
      <alignment vertical="center"/>
    </xf>
    <xf numFmtId="167" fontId="14" fillId="8" borderId="10" xfId="6" applyNumberFormat="1" applyFont="1" applyFill="1" applyBorder="1" applyAlignment="1">
      <alignment horizontal="left" vertical="center"/>
    </xf>
    <xf numFmtId="167" fontId="14" fillId="8" borderId="0" xfId="0" applyNumberFormat="1" applyFont="1" applyFill="1" applyAlignment="1">
      <alignment horizontal="centerContinuous" vertical="center" wrapText="1"/>
    </xf>
    <xf numFmtId="167" fontId="23" fillId="8" borderId="0" xfId="5" applyNumberFormat="1" applyFont="1" applyFill="1" applyBorder="1" applyAlignment="1">
      <alignment horizontal="centerContinuous" vertical="center"/>
    </xf>
    <xf numFmtId="167" fontId="25" fillId="8" borderId="11" xfId="0" applyNumberFormat="1" applyFont="1" applyFill="1" applyBorder="1" applyAlignment="1">
      <alignment horizontal="centerContinuous" vertical="center"/>
    </xf>
    <xf numFmtId="167" fontId="16" fillId="8" borderId="6" xfId="0" applyNumberFormat="1" applyFont="1" applyFill="1" applyBorder="1" applyAlignment="1">
      <alignment horizontal="right" vertical="center"/>
    </xf>
    <xf numFmtId="167" fontId="14" fillId="8" borderId="37" xfId="0" applyNumberFormat="1" applyFont="1" applyFill="1" applyBorder="1" applyAlignment="1">
      <alignment vertical="center"/>
    </xf>
    <xf numFmtId="167" fontId="14" fillId="8" borderId="0" xfId="0" quotePrefix="1" applyNumberFormat="1" applyFont="1" applyFill="1" applyBorder="1" applyAlignment="1">
      <alignment vertical="center"/>
    </xf>
    <xf numFmtId="167" fontId="16" fillId="8" borderId="0" xfId="0" applyNumberFormat="1" applyFont="1" applyFill="1" applyAlignment="1">
      <alignment horizontal="left" vertical="center"/>
    </xf>
    <xf numFmtId="167" fontId="16" fillId="8" borderId="0" xfId="0" applyNumberFormat="1" applyFont="1" applyFill="1" applyAlignment="1">
      <alignment horizontal="center" vertical="center"/>
    </xf>
    <xf numFmtId="167" fontId="14" fillId="8" borderId="0" xfId="0" applyNumberFormat="1" applyFont="1" applyFill="1" applyAlignment="1">
      <alignment horizontal="left" vertical="center"/>
    </xf>
    <xf numFmtId="167" fontId="14" fillId="8" borderId="0" xfId="6" applyNumberFormat="1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/>
    </xf>
    <xf numFmtId="0" fontId="20" fillId="8" borderId="0" xfId="393" applyFont="1" applyFill="1" applyBorder="1" applyAlignment="1">
      <alignment horizontal="centerContinuous" vertical="center" wrapText="1"/>
    </xf>
    <xf numFmtId="0" fontId="93" fillId="8" borderId="13" xfId="5" applyFont="1" applyFill="1" applyBorder="1" applyAlignment="1">
      <alignment horizontal="centerContinuous" vertical="center"/>
    </xf>
    <xf numFmtId="170" fontId="27" fillId="8" borderId="13" xfId="393" applyNumberFormat="1" applyFont="1" applyFill="1" applyBorder="1" applyAlignment="1">
      <alignment horizontal="center" vertical="center"/>
    </xf>
    <xf numFmtId="170" fontId="27" fillId="8" borderId="33" xfId="393" applyNumberFormat="1" applyFont="1" applyFill="1" applyBorder="1" applyAlignment="1">
      <alignment horizontal="center" vertical="center"/>
    </xf>
    <xf numFmtId="0" fontId="27" fillId="8" borderId="37" xfId="393" applyFont="1" applyFill="1" applyBorder="1" applyAlignment="1">
      <alignment horizontal="left" vertical="center"/>
    </xf>
    <xf numFmtId="0" fontId="24" fillId="8" borderId="0" xfId="393" applyFont="1" applyFill="1" applyBorder="1" applyAlignment="1">
      <alignment horizontal="left" vertical="center" indent="2"/>
    </xf>
    <xf numFmtId="169" fontId="25" fillId="8" borderId="0" xfId="393" applyNumberFormat="1" applyFont="1" applyFill="1" applyBorder="1" applyAlignment="1">
      <alignment horizontal="right" vertical="center"/>
    </xf>
    <xf numFmtId="0" fontId="24" fillId="8" borderId="12" xfId="393" applyFont="1" applyFill="1" applyBorder="1" applyAlignment="1">
      <alignment horizontal="left" vertical="center" indent="2"/>
    </xf>
    <xf numFmtId="0" fontId="27" fillId="8" borderId="0" xfId="393" applyFont="1" applyFill="1" applyBorder="1" applyAlignment="1">
      <alignment horizontal="left" vertical="center"/>
    </xf>
    <xf numFmtId="0" fontId="24" fillId="8" borderId="6" xfId="393" applyFont="1" applyFill="1" applyBorder="1" applyAlignment="1">
      <alignment horizontal="left" vertical="center" indent="2"/>
    </xf>
    <xf numFmtId="169" fontId="25" fillId="8" borderId="6" xfId="393" applyNumberFormat="1" applyFont="1" applyFill="1" applyBorder="1" applyAlignment="1">
      <alignment horizontal="right" vertical="center"/>
    </xf>
    <xf numFmtId="0" fontId="24" fillId="8" borderId="39" xfId="393" applyFont="1" applyFill="1" applyBorder="1" applyAlignment="1">
      <alignment horizontal="left" vertical="center" indent="2"/>
    </xf>
    <xf numFmtId="169" fontId="25" fillId="8" borderId="39" xfId="393" applyNumberFormat="1" applyFont="1" applyFill="1" applyBorder="1" applyAlignment="1">
      <alignment horizontal="right" vertical="center"/>
    </xf>
    <xf numFmtId="0" fontId="98" fillId="8" borderId="0" xfId="393" applyFont="1" applyFill="1"/>
    <xf numFmtId="0" fontId="25" fillId="8" borderId="0" xfId="393" applyFont="1" applyFill="1" applyBorder="1" applyAlignment="1">
      <alignment vertical="center"/>
    </xf>
    <xf numFmtId="0" fontId="20" fillId="8" borderId="5" xfId="393" applyFont="1" applyFill="1" applyBorder="1" applyAlignment="1">
      <alignment vertical="center" wrapText="1"/>
    </xf>
    <xf numFmtId="0" fontId="20" fillId="8" borderId="39" xfId="393" applyFont="1" applyFill="1" applyBorder="1" applyAlignment="1">
      <alignment vertical="center" wrapText="1"/>
    </xf>
    <xf numFmtId="193" fontId="27" fillId="8" borderId="37" xfId="393" applyNumberFormat="1" applyFont="1" applyFill="1" applyBorder="1" applyAlignment="1">
      <alignment horizontal="right" vertical="center"/>
    </xf>
    <xf numFmtId="193" fontId="27" fillId="8" borderId="34" xfId="393" applyNumberFormat="1" applyFont="1" applyFill="1" applyBorder="1" applyAlignment="1">
      <alignment horizontal="right" vertical="center"/>
    </xf>
    <xf numFmtId="193" fontId="25" fillId="8" borderId="0" xfId="452" applyNumberFormat="1" applyFont="1" applyFill="1" applyBorder="1" applyAlignment="1">
      <alignment horizontal="right" vertical="center"/>
    </xf>
    <xf numFmtId="193" fontId="25" fillId="8" borderId="35" xfId="452" applyNumberFormat="1" applyFont="1" applyFill="1" applyBorder="1" applyAlignment="1">
      <alignment horizontal="right" vertical="center"/>
    </xf>
    <xf numFmtId="193" fontId="25" fillId="8" borderId="0" xfId="393" applyNumberFormat="1" applyFont="1" applyFill="1" applyBorder="1" applyAlignment="1">
      <alignment horizontal="right" vertical="center"/>
    </xf>
    <xf numFmtId="193" fontId="25" fillId="8" borderId="12" xfId="452" applyNumberFormat="1" applyFont="1" applyFill="1" applyBorder="1" applyAlignment="1">
      <alignment horizontal="right" vertical="center"/>
    </xf>
    <xf numFmtId="193" fontId="25" fillId="8" borderId="36" xfId="452" applyNumberFormat="1" applyFont="1" applyFill="1" applyBorder="1" applyAlignment="1">
      <alignment horizontal="right" vertical="center"/>
    </xf>
    <xf numFmtId="193" fontId="25" fillId="8" borderId="12" xfId="393" applyNumberFormat="1" applyFont="1" applyFill="1" applyBorder="1" applyAlignment="1">
      <alignment horizontal="right" vertical="center"/>
    </xf>
    <xf numFmtId="193" fontId="27" fillId="8" borderId="0" xfId="393" applyNumberFormat="1" applyFont="1" applyFill="1" applyBorder="1" applyAlignment="1">
      <alignment horizontal="right" vertical="center"/>
    </xf>
    <xf numFmtId="193" fontId="27" fillId="8" borderId="35" xfId="393" applyNumberFormat="1" applyFont="1" applyFill="1" applyBorder="1" applyAlignment="1">
      <alignment horizontal="right" vertical="center"/>
    </xf>
    <xf numFmtId="193" fontId="25" fillId="8" borderId="6" xfId="452" applyNumberFormat="1" applyFont="1" applyFill="1" applyBorder="1" applyAlignment="1">
      <alignment horizontal="right" vertical="center"/>
    </xf>
    <xf numFmtId="193" fontId="25" fillId="8" borderId="47" xfId="452" applyNumberFormat="1" applyFont="1" applyFill="1" applyBorder="1" applyAlignment="1">
      <alignment horizontal="right" vertical="center"/>
    </xf>
    <xf numFmtId="193" fontId="25" fillId="8" borderId="6" xfId="393" applyNumberFormat="1" applyFont="1" applyFill="1" applyBorder="1" applyAlignment="1">
      <alignment horizontal="right" vertical="center"/>
    </xf>
    <xf numFmtId="193" fontId="25" fillId="8" borderId="39" xfId="452" applyNumberFormat="1" applyFont="1" applyFill="1" applyBorder="1" applyAlignment="1">
      <alignment horizontal="right" vertical="center"/>
    </xf>
    <xf numFmtId="193" fontId="25" fillId="8" borderId="46" xfId="452" applyNumberFormat="1" applyFont="1" applyFill="1" applyBorder="1" applyAlignment="1">
      <alignment horizontal="right" vertical="center"/>
    </xf>
    <xf numFmtId="193" fontId="25" fillId="8" borderId="39" xfId="393" applyNumberFormat="1" applyFont="1" applyFill="1" applyBorder="1" applyAlignment="1">
      <alignment horizontal="right" vertical="center"/>
    </xf>
    <xf numFmtId="0" fontId="25" fillId="8" borderId="0" xfId="393" applyFont="1" applyFill="1"/>
    <xf numFmtId="188" fontId="27" fillId="8" borderId="6" xfId="393" applyNumberFormat="1" applyFont="1" applyFill="1" applyBorder="1" applyAlignment="1">
      <alignment horizontal="center" vertical="center"/>
    </xf>
    <xf numFmtId="188" fontId="27" fillId="8" borderId="6" xfId="393" applyNumberFormat="1" applyFont="1" applyFill="1" applyBorder="1" applyAlignment="1">
      <alignment horizontal="center"/>
    </xf>
    <xf numFmtId="0" fontId="35" fillId="8" borderId="37" xfId="393" applyFont="1" applyFill="1" applyBorder="1" applyAlignment="1">
      <alignment horizontal="center" vertical="center"/>
    </xf>
    <xf numFmtId="189" fontId="27" fillId="8" borderId="37" xfId="393" applyNumberFormat="1" applyFont="1" applyFill="1" applyBorder="1" applyAlignment="1">
      <alignment vertical="center"/>
    </xf>
    <xf numFmtId="189" fontId="27" fillId="8" borderId="0" xfId="393" applyNumberFormat="1" applyFont="1" applyFill="1" applyBorder="1" applyAlignment="1">
      <alignment vertical="center"/>
    </xf>
    <xf numFmtId="189" fontId="25" fillId="8" borderId="0" xfId="393" applyNumberFormat="1" applyFont="1" applyFill="1" applyBorder="1" applyAlignment="1">
      <alignment vertical="center"/>
    </xf>
    <xf numFmtId="169" fontId="25" fillId="8" borderId="0" xfId="393" applyNumberFormat="1" applyFont="1" applyFill="1" applyBorder="1" applyAlignment="1">
      <alignment vertical="center"/>
    </xf>
    <xf numFmtId="169" fontId="25" fillId="8" borderId="0" xfId="452" applyNumberFormat="1" applyFont="1" applyFill="1" applyBorder="1" applyAlignment="1">
      <alignment vertical="center"/>
    </xf>
    <xf numFmtId="0" fontId="27" fillId="8" borderId="12" xfId="393" applyFont="1" applyFill="1" applyBorder="1" applyAlignment="1">
      <alignment horizontal="left" vertical="center"/>
    </xf>
    <xf numFmtId="189" fontId="25" fillId="8" borderId="12" xfId="452" applyNumberFormat="1" applyFont="1" applyFill="1" applyBorder="1" applyAlignment="1">
      <alignment vertical="center"/>
    </xf>
    <xf numFmtId="169" fontId="25" fillId="8" borderId="12" xfId="452" applyNumberFormat="1" applyFont="1" applyFill="1" applyBorder="1" applyAlignment="1">
      <alignment vertical="center"/>
    </xf>
    <xf numFmtId="0" fontId="27" fillId="8" borderId="6" xfId="393" applyFont="1" applyFill="1" applyBorder="1" applyAlignment="1">
      <alignment horizontal="left" vertical="center"/>
    </xf>
    <xf numFmtId="189" fontId="25" fillId="8" borderId="6" xfId="452" applyNumberFormat="1" applyFont="1" applyFill="1" applyBorder="1" applyAlignment="1">
      <alignment vertical="center"/>
    </xf>
    <xf numFmtId="169" fontId="25" fillId="8" borderId="6" xfId="452" applyNumberFormat="1" applyFont="1" applyFill="1" applyBorder="1" applyAlignment="1">
      <alignment vertical="center"/>
    </xf>
    <xf numFmtId="189" fontId="27" fillId="8" borderId="0" xfId="393" applyNumberFormat="1" applyFont="1" applyFill="1" applyAlignment="1">
      <alignment vertical="center"/>
    </xf>
    <xf numFmtId="189" fontId="25" fillId="8" borderId="0" xfId="393" applyNumberFormat="1" applyFont="1" applyFill="1" applyAlignment="1">
      <alignment vertical="center"/>
    </xf>
    <xf numFmtId="169" fontId="25" fillId="8" borderId="0" xfId="393" applyNumberFormat="1" applyFont="1" applyFill="1" applyAlignment="1">
      <alignment vertical="center"/>
    </xf>
    <xf numFmtId="0" fontId="24" fillId="8" borderId="0" xfId="5" applyFont="1" applyFill="1" applyBorder="1" applyAlignment="1">
      <alignment vertical="center"/>
    </xf>
    <xf numFmtId="189" fontId="25" fillId="8" borderId="0" xfId="452" applyNumberFormat="1" applyFont="1" applyFill="1" applyBorder="1" applyAlignment="1">
      <alignment vertical="center"/>
    </xf>
    <xf numFmtId="0" fontId="92" fillId="8" borderId="0" xfId="5" applyFont="1" applyFill="1" applyBorder="1" applyAlignment="1">
      <alignment vertical="center"/>
    </xf>
    <xf numFmtId="190" fontId="25" fillId="8" borderId="0" xfId="5" applyNumberFormat="1" applyFont="1" applyFill="1" applyBorder="1" applyAlignment="1">
      <alignment vertical="center"/>
    </xf>
    <xf numFmtId="0" fontId="92" fillId="8" borderId="5" xfId="5" applyFont="1" applyFill="1" applyBorder="1" applyAlignment="1">
      <alignment horizontal="center" vertical="center"/>
    </xf>
    <xf numFmtId="0" fontId="92" fillId="8" borderId="5" xfId="5" applyFont="1" applyFill="1" applyBorder="1" applyAlignment="1">
      <alignment horizontal="right" vertical="center"/>
    </xf>
    <xf numFmtId="0" fontId="25" fillId="8" borderId="0" xfId="5" applyFont="1" applyFill="1" applyBorder="1" applyAlignment="1">
      <alignment horizontal="left" vertical="center"/>
    </xf>
    <xf numFmtId="0" fontId="92" fillId="8" borderId="0" xfId="5" applyFont="1" applyFill="1" applyBorder="1" applyAlignment="1">
      <alignment horizontal="center" vertical="center"/>
    </xf>
    <xf numFmtId="0" fontId="92" fillId="8" borderId="0" xfId="5" applyFont="1" applyFill="1" applyBorder="1" applyAlignment="1">
      <alignment horizontal="right" vertical="center"/>
    </xf>
    <xf numFmtId="167" fontId="16" fillId="8" borderId="14" xfId="6" applyNumberFormat="1" applyFont="1" applyFill="1" applyBorder="1" applyAlignment="1">
      <alignment vertical="center"/>
    </xf>
    <xf numFmtId="167" fontId="14" fillId="8" borderId="5" xfId="6" applyNumberFormat="1" applyFont="1" applyFill="1" applyBorder="1" applyAlignment="1">
      <alignment vertical="center"/>
    </xf>
    <xf numFmtId="167" fontId="14" fillId="8" borderId="0" xfId="6" applyNumberFormat="1" applyFont="1" applyFill="1" applyBorder="1" applyAlignment="1">
      <alignment horizontal="right" vertical="center"/>
    </xf>
    <xf numFmtId="168" fontId="21" fillId="8" borderId="0" xfId="0" applyNumberFormat="1" applyFont="1" applyFill="1" applyBorder="1" applyAlignment="1">
      <alignment horizontal="centerContinuous" vertical="center"/>
    </xf>
    <xf numFmtId="167" fontId="17" fillId="8" borderId="5" xfId="5" applyNumberFormat="1" applyFont="1" applyFill="1" applyBorder="1" applyAlignment="1">
      <alignment horizontal="centerContinuous" vertical="center"/>
    </xf>
    <xf numFmtId="167" fontId="17" fillId="8" borderId="0" xfId="5" applyNumberFormat="1" applyFont="1" applyFill="1" applyBorder="1" applyAlignment="1">
      <alignment horizontal="centerContinuous" vertical="center"/>
    </xf>
    <xf numFmtId="167" fontId="95" fillId="8" borderId="37" xfId="0" applyNumberFormat="1" applyFont="1" applyFill="1" applyBorder="1" applyAlignment="1">
      <alignment horizontal="left" vertical="center"/>
    </xf>
    <xf numFmtId="167" fontId="95" fillId="8" borderId="37" xfId="0" applyNumberFormat="1" applyFont="1" applyFill="1" applyBorder="1" applyAlignment="1">
      <alignment horizontal="center" vertical="center"/>
    </xf>
    <xf numFmtId="167" fontId="96" fillId="8" borderId="37" xfId="0" applyNumberFormat="1" applyFont="1" applyFill="1" applyBorder="1" applyAlignment="1">
      <alignment vertical="center" wrapText="1"/>
    </xf>
    <xf numFmtId="167" fontId="27" fillId="8" borderId="37" xfId="0" applyNumberFormat="1" applyFont="1" applyFill="1" applyBorder="1" applyAlignment="1">
      <alignment horizontal="right" vertical="center"/>
    </xf>
    <xf numFmtId="167" fontId="26" fillId="8" borderId="0" xfId="0" applyNumberFormat="1" applyFont="1" applyFill="1" applyBorder="1" applyAlignment="1">
      <alignment vertical="center" wrapText="1"/>
    </xf>
    <xf numFmtId="167" fontId="27" fillId="8" borderId="0" xfId="0" applyNumberFormat="1" applyFont="1" applyFill="1" applyBorder="1" applyAlignment="1">
      <alignment horizontal="right" vertical="center"/>
    </xf>
    <xf numFmtId="167" fontId="26" fillId="8" borderId="0" xfId="0" applyNumberFormat="1" applyFont="1" applyFill="1" applyBorder="1" applyAlignment="1">
      <alignment horizontal="center" vertical="center"/>
    </xf>
    <xf numFmtId="167" fontId="27" fillId="8" borderId="0" xfId="0" applyNumberFormat="1" applyFont="1" applyFill="1" applyBorder="1" applyAlignment="1">
      <alignment horizontal="center" vertical="center"/>
    </xf>
    <xf numFmtId="167" fontId="25" fillId="8" borderId="0" xfId="0" applyNumberFormat="1" applyFont="1" applyFill="1" applyBorder="1" applyAlignment="1">
      <alignment horizontal="right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95" fillId="8" borderId="37" xfId="0" applyNumberFormat="1" applyFont="1" applyFill="1" applyBorder="1" applyAlignment="1">
      <alignment vertical="center" wrapText="1"/>
    </xf>
    <xf numFmtId="167" fontId="26" fillId="8" borderId="0" xfId="0" applyNumberFormat="1" applyFont="1" applyFill="1" applyBorder="1" applyAlignment="1">
      <alignment horizontal="right" vertical="center"/>
    </xf>
    <xf numFmtId="167" fontId="24" fillId="8" borderId="0" xfId="0" applyNumberFormat="1" applyFont="1" applyFill="1" applyBorder="1" applyAlignment="1">
      <alignment horizontal="right" vertical="center"/>
    </xf>
    <xf numFmtId="167" fontId="16" fillId="8" borderId="6" xfId="0" applyNumberFormat="1" applyFont="1" applyFill="1" applyBorder="1" applyAlignment="1">
      <alignment vertical="center"/>
    </xf>
    <xf numFmtId="167" fontId="96" fillId="8" borderId="0" xfId="0" applyNumberFormat="1" applyFont="1" applyFill="1" applyBorder="1" applyAlignment="1">
      <alignment vertical="center" wrapText="1"/>
    </xf>
    <xf numFmtId="167" fontId="16" fillId="8" borderId="0" xfId="0" applyNumberFormat="1" applyFont="1" applyFill="1" applyBorder="1" applyAlignment="1">
      <alignment horizontal="right" vertical="center"/>
    </xf>
    <xf numFmtId="167" fontId="29" fillId="8" borderId="37" xfId="0" applyNumberFormat="1" applyFont="1" applyFill="1" applyBorder="1" applyAlignment="1">
      <alignment horizontal="left" vertical="center"/>
    </xf>
    <xf numFmtId="167" fontId="26" fillId="8" borderId="0" xfId="0" applyNumberFormat="1" applyFont="1" applyFill="1" applyBorder="1" applyAlignment="1">
      <alignment vertical="center"/>
    </xf>
    <xf numFmtId="167" fontId="24" fillId="8" borderId="0" xfId="0" applyNumberFormat="1" applyFont="1" applyFill="1" applyBorder="1" applyAlignment="1">
      <alignment vertical="center" wrapText="1"/>
    </xf>
    <xf numFmtId="167" fontId="25" fillId="8" borderId="6" xfId="0" applyNumberFormat="1" applyFont="1" applyFill="1" applyBorder="1" applyAlignment="1">
      <alignment horizontal="left" vertical="center"/>
    </xf>
    <xf numFmtId="167" fontId="24" fillId="8" borderId="6" xfId="0" applyNumberFormat="1" applyFont="1" applyFill="1" applyBorder="1" applyAlignment="1">
      <alignment vertical="center"/>
    </xf>
    <xf numFmtId="167" fontId="24" fillId="8" borderId="6" xfId="0" applyNumberFormat="1" applyFont="1" applyFill="1" applyBorder="1" applyAlignment="1">
      <alignment horizontal="right" vertical="center"/>
    </xf>
    <xf numFmtId="167" fontId="95" fillId="8" borderId="38" xfId="0" applyNumberFormat="1" applyFont="1" applyFill="1" applyBorder="1" applyAlignment="1">
      <alignment horizontal="left" vertical="center"/>
    </xf>
    <xf numFmtId="167" fontId="95" fillId="8" borderId="38" xfId="6" applyNumberFormat="1" applyFont="1" applyFill="1" applyBorder="1" applyAlignment="1">
      <alignment vertical="center"/>
    </xf>
    <xf numFmtId="167" fontId="95" fillId="8" borderId="38" xfId="0" applyNumberFormat="1" applyFont="1" applyFill="1" applyBorder="1" applyAlignment="1">
      <alignment vertical="center" wrapText="1"/>
    </xf>
    <xf numFmtId="167" fontId="95" fillId="8" borderId="38" xfId="0" applyNumberFormat="1" applyFont="1" applyFill="1" applyBorder="1" applyAlignment="1">
      <alignment horizontal="right" vertical="center"/>
    </xf>
    <xf numFmtId="167" fontId="27" fillId="8" borderId="5" xfId="0" applyNumberFormat="1" applyFont="1" applyFill="1" applyBorder="1" applyAlignment="1">
      <alignment horizontal="left" vertical="center"/>
    </xf>
    <xf numFmtId="167" fontId="26" fillId="8" borderId="5" xfId="6" applyNumberFormat="1" applyFont="1" applyFill="1" applyBorder="1" applyAlignment="1">
      <alignment vertical="center"/>
    </xf>
    <xf numFmtId="167" fontId="24" fillId="8" borderId="5" xfId="0" applyNumberFormat="1" applyFont="1" applyFill="1" applyBorder="1" applyAlignment="1">
      <alignment vertical="center" wrapText="1"/>
    </xf>
    <xf numFmtId="167" fontId="24" fillId="8" borderId="5" xfId="0" applyNumberFormat="1" applyFont="1" applyFill="1" applyBorder="1" applyAlignment="1">
      <alignment horizontal="right" vertical="center"/>
    </xf>
    <xf numFmtId="0" fontId="94" fillId="8" borderId="5" xfId="5" applyFont="1" applyFill="1" applyBorder="1" applyAlignment="1">
      <alignment horizontal="centerContinuous" vertical="center"/>
    </xf>
    <xf numFmtId="0" fontId="94" fillId="8" borderId="39" xfId="5" applyFont="1" applyFill="1" applyBorder="1" applyAlignment="1">
      <alignment horizontal="centerContinuous" vertical="center"/>
    </xf>
    <xf numFmtId="0" fontId="26" fillId="8" borderId="0" xfId="393" applyFont="1" applyFill="1" applyBorder="1" applyAlignment="1">
      <alignment horizontal="left" vertical="center"/>
    </xf>
    <xf numFmtId="167" fontId="25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167" fontId="27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>
      <alignment horizontal="right" vertical="center"/>
    </xf>
    <xf numFmtId="167" fontId="27" fillId="0" borderId="6" xfId="0" applyNumberFormat="1" applyFont="1" applyFill="1" applyBorder="1" applyAlignment="1">
      <alignment horizontal="right" vertical="center"/>
    </xf>
    <xf numFmtId="167" fontId="26" fillId="0" borderId="6" xfId="0" applyNumberFormat="1" applyFont="1" applyFill="1" applyBorder="1" applyAlignment="1">
      <alignment horizontal="right" vertical="center"/>
    </xf>
    <xf numFmtId="167" fontId="95" fillId="0" borderId="0" xfId="0" applyNumberFormat="1" applyFont="1" applyFill="1" applyBorder="1" applyAlignment="1">
      <alignment horizontal="right" vertical="center"/>
    </xf>
    <xf numFmtId="167" fontId="27" fillId="0" borderId="37" xfId="0" applyNumberFormat="1" applyFont="1" applyFill="1" applyBorder="1" applyAlignment="1">
      <alignment horizontal="right" vertical="center"/>
    </xf>
    <xf numFmtId="0" fontId="25" fillId="8" borderId="0" xfId="393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vertical="center"/>
    </xf>
    <xf numFmtId="0" fontId="24" fillId="0" borderId="0" xfId="393" applyFont="1" applyFill="1" applyBorder="1" applyAlignment="1">
      <alignment horizontal="left" vertical="center"/>
    </xf>
    <xf numFmtId="166" fontId="25" fillId="8" borderId="12" xfId="1029" applyFont="1" applyFill="1" applyBorder="1" applyAlignment="1">
      <alignment horizontal="right" vertical="center"/>
    </xf>
    <xf numFmtId="166" fontId="25" fillId="8" borderId="0" xfId="1029" applyFont="1" applyFill="1" applyBorder="1" applyAlignment="1">
      <alignment horizontal="right" vertical="center"/>
    </xf>
    <xf numFmtId="0" fontId="25" fillId="8" borderId="0" xfId="5" applyFont="1" applyFill="1" applyBorder="1" applyAlignment="1">
      <alignment horizontal="left" vertical="center" wrapText="1"/>
    </xf>
    <xf numFmtId="167" fontId="24" fillId="8" borderId="10" xfId="0" applyNumberFormat="1" applyFont="1" applyFill="1" applyBorder="1" applyAlignment="1">
      <alignment vertical="center" wrapText="1"/>
    </xf>
    <xf numFmtId="167" fontId="24" fillId="8" borderId="6" xfId="0" applyNumberFormat="1" applyFont="1" applyFill="1" applyBorder="1" applyAlignment="1">
      <alignment vertical="center" wrapText="1"/>
    </xf>
    <xf numFmtId="167" fontId="16" fillId="8" borderId="0" xfId="0" applyNumberFormat="1" applyFont="1" applyFill="1" applyBorder="1" applyAlignment="1">
      <alignment horizontal="center" vertical="center"/>
    </xf>
    <xf numFmtId="0" fontId="123" fillId="8" borderId="0" xfId="0" applyFont="1" applyFill="1" applyBorder="1" applyAlignment="1">
      <alignment vertical="top" wrapText="1"/>
    </xf>
    <xf numFmtId="0" fontId="124" fillId="8" borderId="0" xfId="4" applyFont="1" applyFill="1" applyAlignment="1" applyProtection="1">
      <alignment horizontal="left" vertical="center"/>
      <protection locked="0"/>
    </xf>
    <xf numFmtId="0" fontId="27" fillId="8" borderId="13" xfId="5" applyFont="1" applyFill="1" applyBorder="1" applyAlignment="1">
      <alignment horizontal="centerContinuous" vertical="center"/>
    </xf>
    <xf numFmtId="0" fontId="125" fillId="8" borderId="0" xfId="393" applyFont="1" applyFill="1"/>
    <xf numFmtId="0" fontId="30" fillId="8" borderId="0" xfId="4" applyFont="1" applyFill="1" applyAlignment="1" applyProtection="1">
      <alignment horizontal="left" vertical="center"/>
      <protection locked="0"/>
    </xf>
    <xf numFmtId="0" fontId="27" fillId="8" borderId="10" xfId="5" applyFont="1" applyFill="1" applyBorder="1" applyAlignment="1">
      <alignment horizontal="centerContinuous" vertical="center"/>
    </xf>
    <xf numFmtId="0" fontId="24" fillId="8" borderId="0" xfId="393" applyFont="1" applyFill="1" applyBorder="1" applyAlignment="1">
      <alignment horizontal="left" vertical="center"/>
    </xf>
    <xf numFmtId="0" fontId="24" fillId="8" borderId="12" xfId="393" applyFont="1" applyFill="1" applyBorder="1" applyAlignment="1">
      <alignment horizontal="left" vertical="center"/>
    </xf>
    <xf numFmtId="0" fontId="24" fillId="8" borderId="6" xfId="393" applyFont="1" applyFill="1" applyBorder="1" applyAlignment="1">
      <alignment horizontal="left" vertical="center"/>
    </xf>
    <xf numFmtId="0" fontId="27" fillId="8" borderId="0" xfId="5" applyFont="1" applyFill="1" applyBorder="1" applyAlignment="1">
      <alignment horizontal="left" vertical="center"/>
    </xf>
    <xf numFmtId="0" fontId="24" fillId="8" borderId="0" xfId="5" applyFont="1" applyFill="1" applyBorder="1" applyAlignment="1">
      <alignment horizontal="left" vertical="center"/>
    </xf>
    <xf numFmtId="0" fontId="126" fillId="8" borderId="0" xfId="4" applyFont="1" applyFill="1" applyAlignment="1" applyProtection="1">
      <alignment horizontal="left" vertical="center"/>
      <protection locked="0"/>
    </xf>
    <xf numFmtId="167" fontId="74" fillId="8" borderId="0" xfId="0" applyNumberFormat="1" applyFont="1" applyFill="1" applyBorder="1" applyAlignment="1" applyProtection="1">
      <alignment horizontal="centerContinuous" vertical="center"/>
    </xf>
    <xf numFmtId="167" fontId="29" fillId="8" borderId="37" xfId="5" applyNumberFormat="1" applyFont="1" applyFill="1" applyBorder="1" applyAlignment="1">
      <alignment horizontal="left" vertical="center"/>
    </xf>
    <xf numFmtId="167" fontId="19" fillId="8" borderId="0" xfId="0" applyNumberFormat="1" applyFont="1" applyFill="1"/>
    <xf numFmtId="167" fontId="19" fillId="8" borderId="0" xfId="0" applyNumberFormat="1" applyFont="1" applyFill="1" applyBorder="1"/>
    <xf numFmtId="0" fontId="19" fillId="8" borderId="0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167" fontId="16" fillId="8" borderId="0" xfId="0" applyNumberFormat="1" applyFont="1" applyFill="1" applyBorder="1" applyAlignment="1">
      <alignment horizontal="center" vertical="center" wrapText="1"/>
    </xf>
    <xf numFmtId="0" fontId="126" fillId="8" borderId="0" xfId="4" applyFont="1" applyFill="1" applyBorder="1" applyAlignment="1" applyProtection="1">
      <alignment horizontal="left" vertical="center"/>
      <protection locked="0"/>
    </xf>
    <xf numFmtId="191" fontId="98" fillId="8" borderId="0" xfId="576" applyNumberFormat="1" applyFont="1" applyFill="1"/>
    <xf numFmtId="0" fontId="19" fillId="8" borderId="0" xfId="0" applyFont="1" applyFill="1" applyBorder="1" applyAlignment="1">
      <alignment wrapText="1"/>
    </xf>
    <xf numFmtId="0" fontId="98" fillId="8" borderId="0" xfId="576" applyFont="1" applyFill="1"/>
    <xf numFmtId="167" fontId="31" fillId="8" borderId="0" xfId="0" applyNumberFormat="1" applyFont="1" applyFill="1" applyAlignment="1">
      <alignment horizontal="center"/>
    </xf>
    <xf numFmtId="191" fontId="127" fillId="8" borderId="0" xfId="0" applyNumberFormat="1" applyFont="1" applyFill="1"/>
    <xf numFmtId="167" fontId="19" fillId="8" borderId="0" xfId="0" applyNumberFormat="1" applyFont="1" applyFill="1" applyAlignment="1">
      <alignment horizontal="center"/>
    </xf>
    <xf numFmtId="166" fontId="19" fillId="8" borderId="0" xfId="0" applyNumberFormat="1" applyFont="1" applyFill="1"/>
    <xf numFmtId="0" fontId="19" fillId="8" borderId="0" xfId="0" applyFont="1" applyFill="1" applyAlignment="1">
      <alignment horizontal="left"/>
    </xf>
    <xf numFmtId="167" fontId="14" fillId="8" borderId="5" xfId="6" applyNumberFormat="1" applyFont="1" applyFill="1" applyBorder="1" applyAlignment="1">
      <alignment horizontal="centerContinuous" vertical="center"/>
    </xf>
    <xf numFmtId="167" fontId="27" fillId="8" borderId="0" xfId="5" applyNumberFormat="1" applyFont="1" applyFill="1" applyBorder="1" applyAlignment="1">
      <alignment horizontal="left" vertical="center"/>
    </xf>
    <xf numFmtId="167" fontId="34" fillId="8" borderId="0" xfId="0" applyNumberFormat="1" applyFont="1" applyFill="1" applyBorder="1" applyAlignment="1">
      <alignment horizontal="center" vertical="center"/>
    </xf>
    <xf numFmtId="167" fontId="128" fillId="8" borderId="0" xfId="0" applyNumberFormat="1" applyFont="1" applyFill="1" applyAlignment="1">
      <alignment horizontal="center" vertical="center" wrapText="1"/>
    </xf>
    <xf numFmtId="167" fontId="17" fillId="8" borderId="0" xfId="5" applyNumberFormat="1" applyFont="1" applyFill="1" applyBorder="1" applyAlignment="1">
      <alignment horizontal="left" vertical="center"/>
    </xf>
    <xf numFmtId="167" fontId="27" fillId="8" borderId="11" xfId="5" applyNumberFormat="1" applyFont="1" applyFill="1" applyBorder="1" applyAlignment="1">
      <alignment horizontal="centerContinuous" vertical="center"/>
    </xf>
    <xf numFmtId="202" fontId="14" fillId="8" borderId="0" xfId="1029" applyNumberFormat="1" applyFont="1" applyFill="1" applyAlignment="1">
      <alignment vertical="center"/>
    </xf>
    <xf numFmtId="0" fontId="25" fillId="8" borderId="0" xfId="393" applyFont="1" applyFill="1" applyBorder="1" applyAlignment="1">
      <alignment horizontal="left" vertical="center"/>
    </xf>
    <xf numFmtId="0" fontId="98" fillId="0" borderId="0" xfId="393" applyFont="1" applyFill="1"/>
    <xf numFmtId="0" fontId="29" fillId="0" borderId="13" xfId="393" applyFont="1" applyFill="1" applyBorder="1" applyAlignment="1">
      <alignment horizontal="right"/>
    </xf>
    <xf numFmtId="189" fontId="27" fillId="0" borderId="0" xfId="393" applyNumberFormat="1" applyFont="1" applyFill="1" applyAlignment="1">
      <alignment vertical="center"/>
    </xf>
    <xf numFmtId="189" fontId="25" fillId="0" borderId="0" xfId="452" applyNumberFormat="1" applyFont="1" applyFill="1" applyBorder="1" applyAlignment="1">
      <alignment vertical="center"/>
    </xf>
    <xf numFmtId="189" fontId="25" fillId="0" borderId="12" xfId="452" applyNumberFormat="1" applyFont="1" applyFill="1" applyBorder="1" applyAlignment="1">
      <alignment vertical="center"/>
    </xf>
    <xf numFmtId="189" fontId="27" fillId="0" borderId="0" xfId="452" applyNumberFormat="1" applyFont="1" applyFill="1" applyBorder="1" applyAlignment="1">
      <alignment vertical="center"/>
    </xf>
    <xf numFmtId="166" fontId="14" fillId="8" borderId="0" xfId="6" applyNumberFormat="1" applyFont="1" applyFill="1" applyBorder="1" applyAlignment="1">
      <alignment vertical="center"/>
    </xf>
    <xf numFmtId="9" fontId="16" fillId="8" borderId="0" xfId="1" applyFont="1" applyFill="1" applyBorder="1" applyAlignment="1">
      <alignment horizontal="center" vertical="center"/>
    </xf>
    <xf numFmtId="0" fontId="25" fillId="0" borderId="0" xfId="393" applyFont="1" applyFill="1" applyBorder="1" applyAlignment="1">
      <alignment vertical="center"/>
    </xf>
    <xf numFmtId="169" fontId="25" fillId="8" borderId="0" xfId="393" applyNumberFormat="1" applyFont="1" applyFill="1"/>
    <xf numFmtId="169" fontId="25" fillId="8" borderId="12" xfId="393" applyNumberFormat="1" applyFont="1" applyFill="1" applyBorder="1"/>
    <xf numFmtId="190" fontId="25" fillId="8" borderId="37" xfId="393" applyNumberFormat="1" applyFont="1" applyFill="1" applyBorder="1" applyAlignment="1">
      <alignment vertical="center"/>
    </xf>
    <xf numFmtId="0" fontId="0" fillId="8" borderId="0" xfId="0" applyFont="1" applyFill="1"/>
    <xf numFmtId="166" fontId="25" fillId="8" borderId="0" xfId="5" applyNumberFormat="1" applyFont="1" applyFill="1" applyBorder="1" applyAlignment="1">
      <alignment vertical="center"/>
    </xf>
    <xf numFmtId="0" fontId="25" fillId="8" borderId="10" xfId="5" applyFont="1" applyFill="1" applyBorder="1" applyAlignment="1">
      <alignment horizontal="left" vertical="center" wrapText="1"/>
    </xf>
    <xf numFmtId="0" fontId="29" fillId="8" borderId="13" xfId="393" applyFont="1" applyFill="1" applyBorder="1" applyAlignment="1">
      <alignment horizontal="center" wrapText="1"/>
    </xf>
    <xf numFmtId="0" fontId="98" fillId="8" borderId="13" xfId="393" applyFont="1" applyFill="1" applyBorder="1" applyAlignment="1">
      <alignment horizontal="center" wrapText="1"/>
    </xf>
    <xf numFmtId="0" fontId="25" fillId="8" borderId="0" xfId="5" applyFont="1" applyFill="1" applyBorder="1" applyAlignment="1">
      <alignment horizontal="justify" vertical="center" wrapText="1"/>
    </xf>
    <xf numFmtId="0" fontId="25" fillId="0" borderId="0" xfId="5" applyFont="1" applyFill="1" applyBorder="1" applyAlignment="1">
      <alignment horizontal="left" vertical="center" wrapText="1"/>
    </xf>
    <xf numFmtId="0" fontId="97" fillId="8" borderId="0" xfId="393" applyFont="1" applyFill="1" applyBorder="1" applyAlignment="1">
      <alignment horizontal="center" vertical="center" wrapText="1"/>
    </xf>
    <xf numFmtId="167" fontId="26" fillId="8" borderId="10" xfId="5" applyNumberFormat="1" applyFont="1" applyFill="1" applyBorder="1" applyAlignment="1">
      <alignment horizontal="left" vertical="center" wrapText="1"/>
    </xf>
    <xf numFmtId="167" fontId="24" fillId="8" borderId="10" xfId="0" applyNumberFormat="1" applyFont="1" applyFill="1" applyBorder="1" applyAlignment="1">
      <alignment vertical="center" wrapText="1"/>
    </xf>
    <xf numFmtId="167" fontId="24" fillId="8" borderId="6" xfId="0" applyNumberFormat="1" applyFont="1" applyFill="1" applyBorder="1" applyAlignment="1">
      <alignment vertical="center" wrapText="1"/>
    </xf>
    <xf numFmtId="167" fontId="27" fillId="8" borderId="10" xfId="5" applyNumberFormat="1" applyFont="1" applyFill="1" applyBorder="1" applyAlignment="1">
      <alignment horizontal="center" vertical="center"/>
    </xf>
    <xf numFmtId="167" fontId="25" fillId="8" borderId="6" xfId="0" applyNumberFormat="1" applyFont="1" applyFill="1" applyBorder="1" applyAlignment="1">
      <alignment horizontal="center" vertical="center"/>
    </xf>
    <xf numFmtId="167" fontId="16" fillId="8" borderId="0" xfId="0" applyNumberFormat="1" applyFont="1" applyFill="1" applyBorder="1" applyAlignment="1">
      <alignment horizontal="center" vertical="center"/>
    </xf>
    <xf numFmtId="0" fontId="14" fillId="8" borderId="0" xfId="0" quotePrefix="1" applyFont="1" applyFill="1" applyBorder="1" applyAlignment="1">
      <alignment vertical="top" wrapText="1"/>
    </xf>
    <xf numFmtId="0" fontId="123" fillId="8" borderId="0" xfId="0" applyFont="1" applyFill="1" applyBorder="1" applyAlignment="1">
      <alignment vertical="top" wrapText="1"/>
    </xf>
    <xf numFmtId="167" fontId="20" fillId="8" borderId="0" xfId="0" applyNumberFormat="1" applyFont="1" applyFill="1" applyBorder="1" applyAlignment="1">
      <alignment horizontal="center" vertical="center" wrapText="1"/>
    </xf>
    <xf numFmtId="0" fontId="123" fillId="8" borderId="0" xfId="0" applyFont="1" applyFill="1" applyAlignment="1">
      <alignment vertical="top" wrapText="1"/>
    </xf>
    <xf numFmtId="167" fontId="16" fillId="8" borderId="6" xfId="0" applyNumberFormat="1" applyFont="1" applyFill="1" applyBorder="1" applyAlignment="1">
      <alignment horizontal="center" vertical="center"/>
    </xf>
    <xf numFmtId="0" fontId="123" fillId="8" borderId="0" xfId="0" applyFont="1" applyFill="1" applyBorder="1" applyAlignment="1">
      <alignment wrapText="1"/>
    </xf>
    <xf numFmtId="168" fontId="91" fillId="8" borderId="0" xfId="5" applyNumberFormat="1" applyFont="1" applyFill="1" applyBorder="1" applyAlignment="1">
      <alignment horizontal="center" vertical="center" wrapText="1"/>
    </xf>
    <xf numFmtId="188" fontId="27" fillId="8" borderId="10" xfId="393" applyNumberFormat="1" applyFont="1" applyFill="1" applyBorder="1" applyAlignment="1">
      <alignment horizontal="center" vertical="center" wrapText="1"/>
    </xf>
    <xf numFmtId="0" fontId="98" fillId="8" borderId="10" xfId="393" applyFont="1" applyFill="1" applyBorder="1" applyAlignment="1">
      <alignment horizontal="center" wrapText="1"/>
    </xf>
    <xf numFmtId="0" fontId="98" fillId="8" borderId="6" xfId="393" applyFont="1" applyFill="1" applyBorder="1" applyAlignment="1">
      <alignment horizontal="center" wrapText="1"/>
    </xf>
    <xf numFmtId="0" fontId="27" fillId="8" borderId="11" xfId="5" applyFont="1" applyFill="1" applyBorder="1" applyAlignment="1">
      <alignment horizontal="center" vertical="center"/>
    </xf>
    <xf numFmtId="0" fontId="25" fillId="8" borderId="0" xfId="5" applyFont="1" applyFill="1" applyBorder="1" applyAlignment="1">
      <alignment horizontal="left" vertical="center" wrapText="1"/>
    </xf>
    <xf numFmtId="0" fontId="98" fillId="8" borderId="0" xfId="1030" applyFont="1" applyFill="1"/>
    <xf numFmtId="0" fontId="125" fillId="8" borderId="0" xfId="1030" applyFont="1" applyFill="1"/>
    <xf numFmtId="0" fontId="25" fillId="8" borderId="0" xfId="1030" applyFont="1" applyFill="1" applyBorder="1" applyAlignment="1">
      <alignment vertical="center"/>
    </xf>
    <xf numFmtId="0" fontId="25" fillId="0" borderId="0" xfId="103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wrapText="1"/>
    </xf>
    <xf numFmtId="0" fontId="25" fillId="8" borderId="0" xfId="1030" applyFont="1" applyFill="1" applyBorder="1" applyAlignment="1">
      <alignment vertical="center" wrapText="1"/>
    </xf>
    <xf numFmtId="169" fontId="25" fillId="8" borderId="39" xfId="1030" applyNumberFormat="1" applyFont="1" applyFill="1" applyBorder="1" applyAlignment="1">
      <alignment horizontal="right" vertical="center"/>
    </xf>
    <xf numFmtId="193" fontId="25" fillId="8" borderId="39" xfId="452" applyNumberFormat="1" applyFont="1" applyFill="1" applyBorder="1" applyAlignment="1">
      <alignment horizontal="center" vertical="center"/>
    </xf>
    <xf numFmtId="202" fontId="25" fillId="8" borderId="46" xfId="1029" applyNumberFormat="1" applyFont="1" applyFill="1" applyBorder="1" applyAlignment="1">
      <alignment horizontal="center" vertical="center"/>
    </xf>
    <xf numFmtId="202" fontId="25" fillId="8" borderId="39" xfId="1029" applyNumberFormat="1" applyFont="1" applyFill="1" applyBorder="1" applyAlignment="1">
      <alignment horizontal="center" vertical="center"/>
    </xf>
    <xf numFmtId="0" fontId="24" fillId="8" borderId="39" xfId="1030" applyFont="1" applyFill="1" applyBorder="1" applyAlignment="1">
      <alignment horizontal="left" vertical="center" indent="2"/>
    </xf>
    <xf numFmtId="169" fontId="25" fillId="8" borderId="0" xfId="1030" applyNumberFormat="1" applyFont="1" applyFill="1" applyBorder="1" applyAlignment="1">
      <alignment horizontal="right" vertical="center"/>
    </xf>
    <xf numFmtId="193" fontId="25" fillId="8" borderId="0" xfId="452" applyNumberFormat="1" applyFont="1" applyFill="1" applyBorder="1" applyAlignment="1">
      <alignment horizontal="center" vertical="center"/>
    </xf>
    <xf numFmtId="202" fontId="25" fillId="8" borderId="35" xfId="1029" applyNumberFormat="1" applyFont="1" applyFill="1" applyBorder="1" applyAlignment="1">
      <alignment horizontal="center" vertical="center"/>
    </xf>
    <xf numFmtId="202" fontId="25" fillId="8" borderId="0" xfId="1029" applyNumberFormat="1" applyFont="1" applyFill="1" applyBorder="1" applyAlignment="1">
      <alignment horizontal="center" vertical="center"/>
    </xf>
    <xf numFmtId="0" fontId="24" fillId="0" borderId="0" xfId="1030" applyFont="1" applyFill="1" applyBorder="1" applyAlignment="1">
      <alignment horizontal="left" vertical="center"/>
    </xf>
    <xf numFmtId="169" fontId="25" fillId="8" borderId="0" xfId="1030" applyNumberFormat="1" applyFont="1" applyFill="1"/>
    <xf numFmtId="0" fontId="24" fillId="8" borderId="0" xfId="1030" applyFont="1" applyFill="1" applyBorder="1" applyAlignment="1">
      <alignment horizontal="left" vertical="center" indent="2"/>
    </xf>
    <xf numFmtId="1" fontId="25" fillId="8" borderId="0" xfId="1030" applyNumberFormat="1" applyFont="1" applyFill="1"/>
    <xf numFmtId="193" fontId="27" fillId="8" borderId="0" xfId="1030" applyNumberFormat="1" applyFont="1" applyFill="1" applyBorder="1" applyAlignment="1">
      <alignment horizontal="center" vertical="center"/>
    </xf>
    <xf numFmtId="202" fontId="27" fillId="8" borderId="35" xfId="1029" applyNumberFormat="1" applyFont="1" applyFill="1" applyBorder="1" applyAlignment="1">
      <alignment horizontal="center" vertical="center"/>
    </xf>
    <xf numFmtId="202" fontId="27" fillId="8" borderId="0" xfId="1029" applyNumberFormat="1" applyFont="1" applyFill="1" applyBorder="1" applyAlignment="1">
      <alignment horizontal="center" vertical="center"/>
    </xf>
    <xf numFmtId="0" fontId="27" fillId="8" borderId="0" xfId="1030" applyFont="1" applyFill="1" applyBorder="1" applyAlignment="1">
      <alignment horizontal="left" vertical="center"/>
    </xf>
    <xf numFmtId="169" fontId="25" fillId="8" borderId="6" xfId="1030" applyNumberFormat="1" applyFont="1" applyFill="1" applyBorder="1"/>
    <xf numFmtId="193" fontId="25" fillId="8" borderId="6" xfId="1030" applyNumberFormat="1" applyFont="1" applyFill="1" applyBorder="1" applyAlignment="1">
      <alignment horizontal="center" vertical="center"/>
    </xf>
    <xf numFmtId="202" fontId="25" fillId="8" borderId="47" xfId="1029" applyNumberFormat="1" applyFont="1" applyFill="1" applyBorder="1" applyAlignment="1">
      <alignment horizontal="center" vertical="center"/>
    </xf>
    <xf numFmtId="202" fontId="25" fillId="8" borderId="6" xfId="1029" applyNumberFormat="1" applyFont="1" applyFill="1" applyBorder="1" applyAlignment="1">
      <alignment horizontal="center" vertical="center"/>
    </xf>
    <xf numFmtId="0" fontId="24" fillId="8" borderId="6" xfId="1030" applyFont="1" applyFill="1" applyBorder="1" applyAlignment="1">
      <alignment horizontal="left" vertical="center" indent="2"/>
    </xf>
    <xf numFmtId="193" fontId="25" fillId="8" borderId="0" xfId="1030" applyNumberFormat="1" applyFont="1" applyFill="1" applyBorder="1" applyAlignment="1">
      <alignment horizontal="center" vertical="center"/>
    </xf>
    <xf numFmtId="203" fontId="0" fillId="0" borderId="0" xfId="1029" applyNumberFormat="1" applyFont="1" applyBorder="1"/>
    <xf numFmtId="169" fontId="25" fillId="8" borderId="12" xfId="1030" applyNumberFormat="1" applyFont="1" applyFill="1" applyBorder="1"/>
    <xf numFmtId="193" fontId="25" fillId="8" borderId="12" xfId="1030" applyNumberFormat="1" applyFont="1" applyFill="1" applyBorder="1" applyAlignment="1">
      <alignment horizontal="center" vertical="center"/>
    </xf>
    <xf numFmtId="202" fontId="25" fillId="8" borderId="36" xfId="1029" applyNumberFormat="1" applyFont="1" applyFill="1" applyBorder="1" applyAlignment="1">
      <alignment horizontal="center" vertical="center"/>
    </xf>
    <xf numFmtId="202" fontId="25" fillId="8" borderId="12" xfId="1029" applyNumberFormat="1" applyFont="1" applyFill="1" applyBorder="1" applyAlignment="1">
      <alignment horizontal="center" vertical="center"/>
    </xf>
    <xf numFmtId="0" fontId="24" fillId="8" borderId="12" xfId="1030" applyFont="1" applyFill="1" applyBorder="1" applyAlignment="1">
      <alignment horizontal="left" vertical="center" indent="2"/>
    </xf>
    <xf numFmtId="204" fontId="25" fillId="8" borderId="36" xfId="1029" applyNumberFormat="1" applyFont="1" applyFill="1" applyBorder="1" applyAlignment="1">
      <alignment horizontal="center" vertical="center"/>
    </xf>
    <xf numFmtId="204" fontId="25" fillId="8" borderId="35" xfId="1029" applyNumberFormat="1" applyFont="1" applyFill="1" applyBorder="1" applyAlignment="1">
      <alignment horizontal="center" vertical="center"/>
    </xf>
    <xf numFmtId="169" fontId="25" fillId="8" borderId="0" xfId="1030" applyNumberFormat="1" applyFont="1" applyFill="1" applyBorder="1"/>
    <xf numFmtId="204" fontId="27" fillId="8" borderId="35" xfId="1029" applyNumberFormat="1" applyFont="1" applyFill="1" applyBorder="1" applyAlignment="1">
      <alignment horizontal="center" vertical="center"/>
    </xf>
    <xf numFmtId="193" fontId="27" fillId="8" borderId="37" xfId="1030" applyNumberFormat="1" applyFont="1" applyFill="1" applyBorder="1" applyAlignment="1">
      <alignment horizontal="center" vertical="center"/>
    </xf>
    <xf numFmtId="202" fontId="27" fillId="8" borderId="34" xfId="1029" applyNumberFormat="1" applyFont="1" applyFill="1" applyBorder="1" applyAlignment="1">
      <alignment horizontal="center" vertical="center"/>
    </xf>
    <xf numFmtId="202" fontId="27" fillId="8" borderId="37" xfId="1029" applyNumberFormat="1" applyFont="1" applyFill="1" applyBorder="1" applyAlignment="1">
      <alignment horizontal="center" vertical="center"/>
    </xf>
    <xf numFmtId="0" fontId="27" fillId="8" borderId="37" xfId="1030" applyFont="1" applyFill="1" applyBorder="1" applyAlignment="1">
      <alignment horizontal="left" vertical="center"/>
    </xf>
    <xf numFmtId="170" fontId="27" fillId="8" borderId="13" xfId="1030" applyNumberFormat="1" applyFont="1" applyFill="1" applyBorder="1" applyAlignment="1">
      <alignment horizontal="center" vertical="center"/>
    </xf>
    <xf numFmtId="170" fontId="27" fillId="8" borderId="33" xfId="1030" applyNumberFormat="1" applyFont="1" applyFill="1" applyBorder="1" applyAlignment="1">
      <alignment horizontal="center" vertical="center"/>
    </xf>
    <xf numFmtId="0" fontId="129" fillId="8" borderId="0" xfId="1030" applyFont="1" applyFill="1" applyBorder="1" applyAlignment="1">
      <alignment horizontal="center" vertical="top" wrapText="1"/>
    </xf>
    <xf numFmtId="0" fontId="20" fillId="8" borderId="0" xfId="1030" applyFont="1" applyFill="1" applyBorder="1" applyAlignment="1">
      <alignment horizontal="centerContinuous" vertical="center" wrapText="1"/>
    </xf>
    <xf numFmtId="0" fontId="25" fillId="8" borderId="0" xfId="4" applyFont="1" applyFill="1" applyAlignment="1" applyProtection="1">
      <alignment horizontal="left" vertical="center"/>
      <protection locked="0"/>
    </xf>
  </cellXfs>
  <cellStyles count="1031">
    <cellStyle name="20% - Énfasis1" xfId="553" builtinId="30" customBuiltin="1"/>
    <cellStyle name="20% - Énfasis1 2" xfId="7"/>
    <cellStyle name="20% - Énfasis1 3" xfId="8"/>
    <cellStyle name="20% - Énfasis1 3 2" xfId="683"/>
    <cellStyle name="20% - Énfasis1 3 3" xfId="578"/>
    <cellStyle name="20% - Énfasis1 4" xfId="9"/>
    <cellStyle name="20% - Énfasis1 4 2" xfId="684"/>
    <cellStyle name="20% - Énfasis1 4 3" xfId="579"/>
    <cellStyle name="20% - Énfasis1 5" xfId="685"/>
    <cellStyle name="20% - Énfasis1 6" xfId="686"/>
    <cellStyle name="20% - Énfasis1 7" xfId="687"/>
    <cellStyle name="20% - Énfasis1 8" xfId="688"/>
    <cellStyle name="20% - Énfasis1 9" xfId="689"/>
    <cellStyle name="20% - Énfasis2" xfId="557" builtinId="34" customBuiltin="1"/>
    <cellStyle name="20% - Énfasis2 2" xfId="10"/>
    <cellStyle name="20% - Énfasis2 3" xfId="11"/>
    <cellStyle name="20% - Énfasis2 3 2" xfId="690"/>
    <cellStyle name="20% - Énfasis2 3 3" xfId="580"/>
    <cellStyle name="20% - Énfasis2 4" xfId="12"/>
    <cellStyle name="20% - Énfasis2 4 2" xfId="691"/>
    <cellStyle name="20% - Énfasis2 4 3" xfId="581"/>
    <cellStyle name="20% - Énfasis2 5" xfId="692"/>
    <cellStyle name="20% - Énfasis2 6" xfId="693"/>
    <cellStyle name="20% - Énfasis2 7" xfId="694"/>
    <cellStyle name="20% - Énfasis2 8" xfId="695"/>
    <cellStyle name="20% - Énfasis2 9" xfId="696"/>
    <cellStyle name="20% - Énfasis3" xfId="561" builtinId="38" customBuiltin="1"/>
    <cellStyle name="20% - Énfasis3 2" xfId="13"/>
    <cellStyle name="20% - Énfasis3 3" xfId="14"/>
    <cellStyle name="20% - Énfasis3 3 2" xfId="697"/>
    <cellStyle name="20% - Énfasis3 3 3" xfId="582"/>
    <cellStyle name="20% - Énfasis3 4" xfId="15"/>
    <cellStyle name="20% - Énfasis3 4 2" xfId="698"/>
    <cellStyle name="20% - Énfasis3 4 3" xfId="583"/>
    <cellStyle name="20% - Énfasis3 5" xfId="699"/>
    <cellStyle name="20% - Énfasis3 6" xfId="700"/>
    <cellStyle name="20% - Énfasis3 7" xfId="701"/>
    <cellStyle name="20% - Énfasis3 8" xfId="702"/>
    <cellStyle name="20% - Énfasis3 9" xfId="703"/>
    <cellStyle name="20% - Énfasis4" xfId="565" builtinId="42" customBuiltin="1"/>
    <cellStyle name="20% - Énfasis4 2" xfId="16"/>
    <cellStyle name="20% - Énfasis4 3" xfId="17"/>
    <cellStyle name="20% - Énfasis4 3 2" xfId="704"/>
    <cellStyle name="20% - Énfasis4 3 3" xfId="584"/>
    <cellStyle name="20% - Énfasis4 4" xfId="18"/>
    <cellStyle name="20% - Énfasis4 4 2" xfId="705"/>
    <cellStyle name="20% - Énfasis4 4 3" xfId="585"/>
    <cellStyle name="20% - Énfasis4 5" xfId="706"/>
    <cellStyle name="20% - Énfasis4 6" xfId="707"/>
    <cellStyle name="20% - Énfasis4 7" xfId="708"/>
    <cellStyle name="20% - Énfasis4 8" xfId="709"/>
    <cellStyle name="20% - Énfasis4 9" xfId="710"/>
    <cellStyle name="20% - Énfasis5" xfId="569" builtinId="46" customBuiltin="1"/>
    <cellStyle name="20% - Énfasis5 2" xfId="19"/>
    <cellStyle name="20% - Énfasis5 2 2" xfId="711"/>
    <cellStyle name="20% - Énfasis5 2 3" xfId="586"/>
    <cellStyle name="20% - Énfasis5 3" xfId="20"/>
    <cellStyle name="20% - Énfasis5 4" xfId="21"/>
    <cellStyle name="20% - Énfasis5 4 2" xfId="712"/>
    <cellStyle name="20% - Énfasis5 5" xfId="713"/>
    <cellStyle name="20% - Énfasis5 6" xfId="714"/>
    <cellStyle name="20% - Énfasis5 7" xfId="715"/>
    <cellStyle name="20% - Énfasis5 8" xfId="716"/>
    <cellStyle name="20% - Énfasis5 9" xfId="717"/>
    <cellStyle name="20% - Énfasis6" xfId="573" builtinId="50" customBuiltin="1"/>
    <cellStyle name="20% - Énfasis6 2" xfId="22"/>
    <cellStyle name="20% - Énfasis6 3" xfId="23"/>
    <cellStyle name="20% - Énfasis6 3 2" xfId="718"/>
    <cellStyle name="20% - Énfasis6 3 3" xfId="587"/>
    <cellStyle name="20% - Énfasis6 4" xfId="24"/>
    <cellStyle name="20% - Énfasis6 4 2" xfId="719"/>
    <cellStyle name="20% - Énfasis6 4 3" xfId="588"/>
    <cellStyle name="20% - Énfasis6 5" xfId="720"/>
    <cellStyle name="20% - Énfasis6 6" xfId="721"/>
    <cellStyle name="20% - Énfasis6 7" xfId="722"/>
    <cellStyle name="20% - Énfasis6 8" xfId="723"/>
    <cellStyle name="20% - Énfasis6 9" xfId="724"/>
    <cellStyle name="40% - Énfasis1" xfId="554" builtinId="31" customBuiltin="1"/>
    <cellStyle name="40% - Énfasis1 2" xfId="25"/>
    <cellStyle name="40% - Énfasis1 3" xfId="26"/>
    <cellStyle name="40% - Énfasis1 3 2" xfId="725"/>
    <cellStyle name="40% - Énfasis1 3 3" xfId="589"/>
    <cellStyle name="40% - Énfasis1 4" xfId="27"/>
    <cellStyle name="40% - Énfasis1 4 2" xfId="726"/>
    <cellStyle name="40% - Énfasis1 4 3" xfId="590"/>
    <cellStyle name="40% - Énfasis1 5" xfId="727"/>
    <cellStyle name="40% - Énfasis1 6" xfId="728"/>
    <cellStyle name="40% - Énfasis1 7" xfId="729"/>
    <cellStyle name="40% - Énfasis1 8" xfId="730"/>
    <cellStyle name="40% - Énfasis1 9" xfId="731"/>
    <cellStyle name="40% - Énfasis2" xfId="558" builtinId="35" customBuiltin="1"/>
    <cellStyle name="40% - Énfasis2 2" xfId="28"/>
    <cellStyle name="40% - Énfasis2 2 2" xfId="732"/>
    <cellStyle name="40% - Énfasis2 2 3" xfId="591"/>
    <cellStyle name="40% - Énfasis2 3" xfId="29"/>
    <cellStyle name="40% - Énfasis2 4" xfId="30"/>
    <cellStyle name="40% - Énfasis2 4 2" xfId="733"/>
    <cellStyle name="40% - Énfasis2 5" xfId="734"/>
    <cellStyle name="40% - Énfasis2 6" xfId="735"/>
    <cellStyle name="40% - Énfasis2 7" xfId="736"/>
    <cellStyle name="40% - Énfasis2 8" xfId="737"/>
    <cellStyle name="40% - Énfasis2 9" xfId="738"/>
    <cellStyle name="40% - Énfasis3" xfId="562" builtinId="39" customBuiltin="1"/>
    <cellStyle name="40% - Énfasis3 2" xfId="31"/>
    <cellStyle name="40% - Énfasis3 3" xfId="32"/>
    <cellStyle name="40% - Énfasis3 3 2" xfId="739"/>
    <cellStyle name="40% - Énfasis3 3 3" xfId="592"/>
    <cellStyle name="40% - Énfasis3 4" xfId="33"/>
    <cellStyle name="40% - Énfasis3 4 2" xfId="740"/>
    <cellStyle name="40% - Énfasis3 4 3" xfId="593"/>
    <cellStyle name="40% - Énfasis3 5" xfId="741"/>
    <cellStyle name="40% - Énfasis3 6" xfId="742"/>
    <cellStyle name="40% - Énfasis3 7" xfId="743"/>
    <cellStyle name="40% - Énfasis3 8" xfId="744"/>
    <cellStyle name="40% - Énfasis3 9" xfId="745"/>
    <cellStyle name="40% - Énfasis4" xfId="566" builtinId="43" customBuiltin="1"/>
    <cellStyle name="40% - Énfasis4 2" xfId="34"/>
    <cellStyle name="40% - Énfasis4 3" xfId="35"/>
    <cellStyle name="40% - Énfasis4 3 2" xfId="746"/>
    <cellStyle name="40% - Énfasis4 3 3" xfId="594"/>
    <cellStyle name="40% - Énfasis4 4" xfId="36"/>
    <cellStyle name="40% - Énfasis4 4 2" xfId="747"/>
    <cellStyle name="40% - Énfasis4 4 3" xfId="595"/>
    <cellStyle name="40% - Énfasis4 5" xfId="748"/>
    <cellStyle name="40% - Énfasis4 6" xfId="749"/>
    <cellStyle name="40% - Énfasis4 7" xfId="750"/>
    <cellStyle name="40% - Énfasis4 8" xfId="751"/>
    <cellStyle name="40% - Énfasis4 9" xfId="752"/>
    <cellStyle name="40% - Énfasis5" xfId="570" builtinId="47" customBuiltin="1"/>
    <cellStyle name="40% - Énfasis5 2" xfId="37"/>
    <cellStyle name="40% - Énfasis5 3" xfId="38"/>
    <cellStyle name="40% - Énfasis5 3 2" xfId="753"/>
    <cellStyle name="40% - Énfasis5 3 3" xfId="596"/>
    <cellStyle name="40% - Énfasis5 4" xfId="39"/>
    <cellStyle name="40% - Énfasis5 4 2" xfId="754"/>
    <cellStyle name="40% - Énfasis5 4 3" xfId="597"/>
    <cellStyle name="40% - Énfasis5 5" xfId="755"/>
    <cellStyle name="40% - Énfasis5 6" xfId="756"/>
    <cellStyle name="40% - Énfasis5 7" xfId="757"/>
    <cellStyle name="40% - Énfasis5 8" xfId="758"/>
    <cellStyle name="40% - Énfasis5 9" xfId="759"/>
    <cellStyle name="40% - Énfasis6" xfId="574" builtinId="51" customBuiltin="1"/>
    <cellStyle name="40% - Énfasis6 2" xfId="40"/>
    <cellStyle name="40% - Énfasis6 3" xfId="41"/>
    <cellStyle name="40% - Énfasis6 3 2" xfId="760"/>
    <cellStyle name="40% - Énfasis6 3 3" xfId="598"/>
    <cellStyle name="40% - Énfasis6 4" xfId="42"/>
    <cellStyle name="40% - Énfasis6 4 2" xfId="761"/>
    <cellStyle name="40% - Énfasis6 4 3" xfId="599"/>
    <cellStyle name="40% - Énfasis6 5" xfId="762"/>
    <cellStyle name="40% - Énfasis6 6" xfId="763"/>
    <cellStyle name="40% - Énfasis6 7" xfId="764"/>
    <cellStyle name="40% - Énfasis6 8" xfId="765"/>
    <cellStyle name="40% - Énfasis6 9" xfId="766"/>
    <cellStyle name="60% - Énfasis1" xfId="555" builtinId="32" customBuiltin="1"/>
    <cellStyle name="60% - Énfasis1 2" xfId="43"/>
    <cellStyle name="60% - Énfasis1 3" xfId="44"/>
    <cellStyle name="60% - Énfasis1 3 2" xfId="767"/>
    <cellStyle name="60% - Énfasis1 3 3" xfId="600"/>
    <cellStyle name="60% - Énfasis1 4" xfId="45"/>
    <cellStyle name="60% - Énfasis1 4 2" xfId="768"/>
    <cellStyle name="60% - Énfasis1 4 3" xfId="601"/>
    <cellStyle name="60% - Énfasis1 5" xfId="769"/>
    <cellStyle name="60% - Énfasis1 6" xfId="770"/>
    <cellStyle name="60% - Énfasis1 7" xfId="771"/>
    <cellStyle name="60% - Énfasis1 8" xfId="772"/>
    <cellStyle name="60% - Énfasis1 9" xfId="773"/>
    <cellStyle name="60% - Énfasis2" xfId="559" builtinId="36" customBuiltin="1"/>
    <cellStyle name="60% - Énfasis2 2" xfId="46"/>
    <cellStyle name="60% - Énfasis2 3" xfId="47"/>
    <cellStyle name="60% - Énfasis2 3 2" xfId="774"/>
    <cellStyle name="60% - Énfasis2 3 3" xfId="602"/>
    <cellStyle name="60% - Énfasis2 4" xfId="48"/>
    <cellStyle name="60% - Énfasis2 4 2" xfId="775"/>
    <cellStyle name="60% - Énfasis2 4 3" xfId="603"/>
    <cellStyle name="60% - Énfasis2 5" xfId="776"/>
    <cellStyle name="60% - Énfasis2 6" xfId="777"/>
    <cellStyle name="60% - Énfasis2 7" xfId="778"/>
    <cellStyle name="60% - Énfasis2 8" xfId="779"/>
    <cellStyle name="60% - Énfasis2 9" xfId="780"/>
    <cellStyle name="60% - Énfasis3" xfId="563" builtinId="40" customBuiltin="1"/>
    <cellStyle name="60% - Énfasis3 2" xfId="49"/>
    <cellStyle name="60% - Énfasis3 3" xfId="50"/>
    <cellStyle name="60% - Énfasis3 3 2" xfId="781"/>
    <cellStyle name="60% - Énfasis3 3 3" xfId="604"/>
    <cellStyle name="60% - Énfasis3 4" xfId="51"/>
    <cellStyle name="60% - Énfasis3 4 2" xfId="782"/>
    <cellStyle name="60% - Énfasis3 4 3" xfId="605"/>
    <cellStyle name="60% - Énfasis3 5" xfId="783"/>
    <cellStyle name="60% - Énfasis3 6" xfId="784"/>
    <cellStyle name="60% - Énfasis3 7" xfId="785"/>
    <cellStyle name="60% - Énfasis3 8" xfId="786"/>
    <cellStyle name="60% - Énfasis3 9" xfId="787"/>
    <cellStyle name="60% - Énfasis4" xfId="567" builtinId="44" customBuiltin="1"/>
    <cellStyle name="60% - Énfasis4 2" xfId="52"/>
    <cellStyle name="60% - Énfasis4 3" xfId="53"/>
    <cellStyle name="60% - Énfasis4 3 2" xfId="788"/>
    <cellStyle name="60% - Énfasis4 3 3" xfId="606"/>
    <cellStyle name="60% - Énfasis4 4" xfId="54"/>
    <cellStyle name="60% - Énfasis4 4 2" xfId="789"/>
    <cellStyle name="60% - Énfasis4 4 3" xfId="607"/>
    <cellStyle name="60% - Énfasis4 5" xfId="790"/>
    <cellStyle name="60% - Énfasis4 6" xfId="791"/>
    <cellStyle name="60% - Énfasis4 7" xfId="792"/>
    <cellStyle name="60% - Énfasis4 8" xfId="793"/>
    <cellStyle name="60% - Énfasis4 9" xfId="794"/>
    <cellStyle name="60% - Énfasis5" xfId="571" builtinId="48" customBuiltin="1"/>
    <cellStyle name="60% - Énfasis5 2" xfId="55"/>
    <cellStyle name="60% - Énfasis5 3" xfId="56"/>
    <cellStyle name="60% - Énfasis5 3 2" xfId="795"/>
    <cellStyle name="60% - Énfasis5 3 3" xfId="608"/>
    <cellStyle name="60% - Énfasis5 4" xfId="57"/>
    <cellStyle name="60% - Énfasis5 4 2" xfId="796"/>
    <cellStyle name="60% - Énfasis5 4 3" xfId="609"/>
    <cellStyle name="60% - Énfasis5 5" xfId="797"/>
    <cellStyle name="60% - Énfasis5 6" xfId="798"/>
    <cellStyle name="60% - Énfasis5 7" xfId="799"/>
    <cellStyle name="60% - Énfasis5 8" xfId="800"/>
    <cellStyle name="60% - Énfasis5 9" xfId="801"/>
    <cellStyle name="60% - Énfasis6" xfId="575" builtinId="52" customBuiltin="1"/>
    <cellStyle name="60% - Énfasis6 2" xfId="58"/>
    <cellStyle name="60% - Énfasis6 3" xfId="59"/>
    <cellStyle name="60% - Énfasis6 3 2" xfId="802"/>
    <cellStyle name="60% - Énfasis6 3 3" xfId="610"/>
    <cellStyle name="60% - Énfasis6 4" xfId="60"/>
    <cellStyle name="60% - Énfasis6 4 2" xfId="803"/>
    <cellStyle name="60% - Énfasis6 4 3" xfId="611"/>
    <cellStyle name="60% - Énfasis6 5" xfId="804"/>
    <cellStyle name="60% - Énfasis6 6" xfId="805"/>
    <cellStyle name="60% - Énfasis6 7" xfId="806"/>
    <cellStyle name="60% - Énfasis6 8" xfId="807"/>
    <cellStyle name="60% - Énfasis6 9" xfId="808"/>
    <cellStyle name="años" xfId="809"/>
    <cellStyle name="Buena" xfId="541" builtinId="26" customBuiltin="1"/>
    <cellStyle name="Buena 2" xfId="61"/>
    <cellStyle name="Buena 3" xfId="62"/>
    <cellStyle name="Buena 3 2" xfId="810"/>
    <cellStyle name="Buena 3 3" xfId="612"/>
    <cellStyle name="Buena 4" xfId="63"/>
    <cellStyle name="Buena 4 2" xfId="811"/>
    <cellStyle name="Buena 4 3" xfId="613"/>
    <cellStyle name="Buena 5" xfId="812"/>
    <cellStyle name="Buena 6" xfId="813"/>
    <cellStyle name="Buena 7" xfId="814"/>
    <cellStyle name="Buena 8" xfId="815"/>
    <cellStyle name="Buena 9" xfId="816"/>
    <cellStyle name="Cabecera 1" xfId="64"/>
    <cellStyle name="Cabecera 1 2" xfId="65"/>
    <cellStyle name="Cabecera 1 2 2" xfId="66"/>
    <cellStyle name="Cabecera 1 3" xfId="67"/>
    <cellStyle name="Cabecera 1 3 2" xfId="68"/>
    <cellStyle name="Cabecera 1_Bol_122007" xfId="69"/>
    <cellStyle name="Cabecera 2" xfId="70"/>
    <cellStyle name="Cabecera 2 2" xfId="71"/>
    <cellStyle name="Cabecera 2 2 2" xfId="72"/>
    <cellStyle name="Cabecera 2 3" xfId="73"/>
    <cellStyle name="Cabecera 2 3 2" xfId="74"/>
    <cellStyle name="Cabecera 2_Bol_122007" xfId="75"/>
    <cellStyle name="Cálculo" xfId="546" builtinId="22" customBuiltin="1"/>
    <cellStyle name="Cálculo 2" xfId="76"/>
    <cellStyle name="Cálculo 3" xfId="77"/>
    <cellStyle name="Cálculo 3 2" xfId="817"/>
    <cellStyle name="Cálculo 3 3" xfId="614"/>
    <cellStyle name="Cálculo 4" xfId="78"/>
    <cellStyle name="Cálculo 4 2" xfId="818"/>
    <cellStyle name="Cálculo 4 3" xfId="615"/>
    <cellStyle name="Cálculo 5" xfId="819"/>
    <cellStyle name="Cálculo 6" xfId="820"/>
    <cellStyle name="Cálculo 7" xfId="821"/>
    <cellStyle name="Cálculo 8" xfId="822"/>
    <cellStyle name="Cálculo 9" xfId="823"/>
    <cellStyle name="Cambiar to&amp;do" xfId="79"/>
    <cellStyle name="Cancel" xfId="824"/>
    <cellStyle name="Cancel 2" xfId="997"/>
    <cellStyle name="Celda de comprobación" xfId="548" builtinId="23" customBuiltin="1"/>
    <cellStyle name="Celda de comprobación 2" xfId="80"/>
    <cellStyle name="Celda de comprobación 2 2" xfId="825"/>
    <cellStyle name="Celda de comprobación 3" xfId="81"/>
    <cellStyle name="Celda de comprobación 4" xfId="82"/>
    <cellStyle name="Celda de comprobación 4 2" xfId="826"/>
    <cellStyle name="Celda de comprobación 5" xfId="827"/>
    <cellStyle name="Celda de comprobación 6" xfId="828"/>
    <cellStyle name="Celda de comprobación 7" xfId="829"/>
    <cellStyle name="Celda de comprobación 8" xfId="830"/>
    <cellStyle name="Celda de comprobación 9" xfId="831"/>
    <cellStyle name="Celda vinculada" xfId="547" builtinId="24" customBuiltin="1"/>
    <cellStyle name="Celda vinculada 2" xfId="83"/>
    <cellStyle name="Celda vinculada 3" xfId="84"/>
    <cellStyle name="Celda vinculada 3 2" xfId="832"/>
    <cellStyle name="Celda vinculada 3 3" xfId="616"/>
    <cellStyle name="Celda vinculada 4" xfId="85"/>
    <cellStyle name="Celda vinculada 4 2" xfId="833"/>
    <cellStyle name="Celda vinculada 4 3" xfId="617"/>
    <cellStyle name="Celda vinculada 5" xfId="834"/>
    <cellStyle name="Celda vinculada 6" xfId="835"/>
    <cellStyle name="Celda vinculada 7" xfId="836"/>
    <cellStyle name="Celda vinculada 8" xfId="837"/>
    <cellStyle name="Celda vinculada 9" xfId="838"/>
    <cellStyle name="Comma" xfId="86"/>
    <cellStyle name="Currency" xfId="87"/>
    <cellStyle name="Date" xfId="88"/>
    <cellStyle name="Diseño" xfId="89"/>
    <cellStyle name="Diseño 2" xfId="1022"/>
    <cellStyle name="Dólares" xfId="839"/>
    <cellStyle name="Encabezado 1" xfId="537" builtinId="16" customBuiltin="1"/>
    <cellStyle name="Encabezado 4" xfId="540" builtinId="19" customBuiltin="1"/>
    <cellStyle name="Encabezado 4 2" xfId="90"/>
    <cellStyle name="Encabezado 4 3" xfId="91"/>
    <cellStyle name="Encabezado 4 3 2" xfId="840"/>
    <cellStyle name="Encabezado 4 3 3" xfId="618"/>
    <cellStyle name="Encabezado 4 4" xfId="92"/>
    <cellStyle name="Encabezado 4 4 2" xfId="841"/>
    <cellStyle name="Encabezado 4 4 3" xfId="619"/>
    <cellStyle name="Encabezado 4 5" xfId="842"/>
    <cellStyle name="Encabezado 4 6" xfId="843"/>
    <cellStyle name="Encabezado 4 7" xfId="844"/>
    <cellStyle name="Encabezado 4 8" xfId="845"/>
    <cellStyle name="Encabezado 4 9" xfId="846"/>
    <cellStyle name="Énfasis1" xfId="552" builtinId="29" customBuiltin="1"/>
    <cellStyle name="Énfasis1 2" xfId="93"/>
    <cellStyle name="Énfasis1 3" xfId="94"/>
    <cellStyle name="Énfasis1 3 2" xfId="847"/>
    <cellStyle name="Énfasis1 3 3" xfId="620"/>
    <cellStyle name="Énfasis1 4" xfId="95"/>
    <cellStyle name="Énfasis1 4 2" xfId="848"/>
    <cellStyle name="Énfasis1 4 3" xfId="621"/>
    <cellStyle name="Énfasis1 5" xfId="849"/>
    <cellStyle name="Énfasis1 6" xfId="850"/>
    <cellStyle name="Énfasis1 7" xfId="851"/>
    <cellStyle name="Énfasis1 8" xfId="852"/>
    <cellStyle name="Énfasis1 9" xfId="853"/>
    <cellStyle name="Énfasis2" xfId="556" builtinId="33" customBuiltin="1"/>
    <cellStyle name="Énfasis2 2" xfId="96"/>
    <cellStyle name="Énfasis2 3" xfId="97"/>
    <cellStyle name="Énfasis2 3 2" xfId="854"/>
    <cellStyle name="Énfasis2 3 3" xfId="622"/>
    <cellStyle name="Énfasis2 4" xfId="98"/>
    <cellStyle name="Énfasis2 4 2" xfId="855"/>
    <cellStyle name="Énfasis2 4 3" xfId="623"/>
    <cellStyle name="Énfasis2 5" xfId="856"/>
    <cellStyle name="Énfasis2 6" xfId="857"/>
    <cellStyle name="Énfasis2 7" xfId="858"/>
    <cellStyle name="Énfasis2 8" xfId="859"/>
    <cellStyle name="Énfasis2 9" xfId="860"/>
    <cellStyle name="Énfasis3" xfId="560" builtinId="37" customBuiltin="1"/>
    <cellStyle name="Énfasis3 2" xfId="99"/>
    <cellStyle name="Énfasis3 3" xfId="100"/>
    <cellStyle name="Énfasis3 3 2" xfId="861"/>
    <cellStyle name="Énfasis3 3 3" xfId="624"/>
    <cellStyle name="Énfasis3 4" xfId="101"/>
    <cellStyle name="Énfasis3 4 2" xfId="862"/>
    <cellStyle name="Énfasis3 4 3" xfId="625"/>
    <cellStyle name="Énfasis3 5" xfId="863"/>
    <cellStyle name="Énfasis3 6" xfId="864"/>
    <cellStyle name="Énfasis3 7" xfId="865"/>
    <cellStyle name="Énfasis3 8" xfId="866"/>
    <cellStyle name="Énfasis3 9" xfId="867"/>
    <cellStyle name="Énfasis4" xfId="564" builtinId="41" customBuiltin="1"/>
    <cellStyle name="Énfasis4 2" xfId="102"/>
    <cellStyle name="Énfasis4 3" xfId="103"/>
    <cellStyle name="Énfasis4 3 2" xfId="868"/>
    <cellStyle name="Énfasis4 3 3" xfId="626"/>
    <cellStyle name="Énfasis4 4" xfId="104"/>
    <cellStyle name="Énfasis4 4 2" xfId="869"/>
    <cellStyle name="Énfasis4 4 3" xfId="627"/>
    <cellStyle name="Énfasis4 5" xfId="870"/>
    <cellStyle name="Énfasis4 6" xfId="871"/>
    <cellStyle name="Énfasis4 7" xfId="872"/>
    <cellStyle name="Énfasis4 8" xfId="873"/>
    <cellStyle name="Énfasis4 9" xfId="874"/>
    <cellStyle name="Énfasis5" xfId="568" builtinId="45" customBuiltin="1"/>
    <cellStyle name="Énfasis5 2" xfId="105"/>
    <cellStyle name="Énfasis5 2 2" xfId="875"/>
    <cellStyle name="Énfasis5 3" xfId="106"/>
    <cellStyle name="Énfasis5 4" xfId="107"/>
    <cellStyle name="Énfasis5 4 2" xfId="876"/>
    <cellStyle name="Énfasis5 5" xfId="877"/>
    <cellStyle name="Énfasis5 6" xfId="878"/>
    <cellStyle name="Énfasis5 7" xfId="879"/>
    <cellStyle name="Énfasis5 8" xfId="880"/>
    <cellStyle name="Énfasis5 9" xfId="881"/>
    <cellStyle name="Énfasis6" xfId="572" builtinId="49" customBuiltin="1"/>
    <cellStyle name="Énfasis6 2" xfId="108"/>
    <cellStyle name="Énfasis6 3" xfId="109"/>
    <cellStyle name="Énfasis6 3 2" xfId="882"/>
    <cellStyle name="Énfasis6 3 3" xfId="628"/>
    <cellStyle name="Énfasis6 4" xfId="110"/>
    <cellStyle name="Énfasis6 4 2" xfId="883"/>
    <cellStyle name="Énfasis6 4 3" xfId="629"/>
    <cellStyle name="Énfasis6 5" xfId="884"/>
    <cellStyle name="Énfasis6 6" xfId="885"/>
    <cellStyle name="Énfasis6 7" xfId="886"/>
    <cellStyle name="Énfasis6 8" xfId="887"/>
    <cellStyle name="Énfasis6 9" xfId="888"/>
    <cellStyle name="Entrada" xfId="544" builtinId="20" customBuiltin="1"/>
    <cellStyle name="Entrada 2" xfId="111"/>
    <cellStyle name="Entrada 3" xfId="112"/>
    <cellStyle name="Entrada 3 2" xfId="889"/>
    <cellStyle name="Entrada 3 3" xfId="630"/>
    <cellStyle name="Entrada 4" xfId="113"/>
    <cellStyle name="Entrada 4 2" xfId="890"/>
    <cellStyle name="Entrada 4 3" xfId="631"/>
    <cellStyle name="Entrada 5" xfId="891"/>
    <cellStyle name="Entrada 6" xfId="892"/>
    <cellStyle name="Entrada 7" xfId="893"/>
    <cellStyle name="Entrada 8" xfId="894"/>
    <cellStyle name="Entrada 9" xfId="895"/>
    <cellStyle name="Euro" xfId="114"/>
    <cellStyle name="Euro 2" xfId="115"/>
    <cellStyle name="Euro 2 2" xfId="116"/>
    <cellStyle name="Euro 2 2 2" xfId="998"/>
    <cellStyle name="Euro 3" xfId="117"/>
    <cellStyle name="Euro 4" xfId="118"/>
    <cellStyle name="Euro 5" xfId="119"/>
    <cellStyle name="Euro 6" xfId="120"/>
    <cellStyle name="Euro 7" xfId="121"/>
    <cellStyle name="Euro 8" xfId="122"/>
    <cellStyle name="Euro 9" xfId="123"/>
    <cellStyle name="Euro_Compendio 2008 V" xfId="124"/>
    <cellStyle name="F2" xfId="125"/>
    <cellStyle name="F2 2" xfId="126"/>
    <cellStyle name="F2 2 2" xfId="127"/>
    <cellStyle name="F3" xfId="128"/>
    <cellStyle name="F3 2" xfId="129"/>
    <cellStyle name="F3 2 2" xfId="130"/>
    <cellStyle name="F4" xfId="131"/>
    <cellStyle name="F4 2" xfId="132"/>
    <cellStyle name="F4 2 2" xfId="133"/>
    <cellStyle name="F5" xfId="134"/>
    <cellStyle name="F5 2" xfId="135"/>
    <cellStyle name="F5 2 2" xfId="136"/>
    <cellStyle name="F6" xfId="137"/>
    <cellStyle name="F6 2" xfId="138"/>
    <cellStyle name="F6 2 2" xfId="139"/>
    <cellStyle name="F7" xfId="140"/>
    <cellStyle name="F7 2" xfId="141"/>
    <cellStyle name="F7 2 2" xfId="142"/>
    <cellStyle name="F8" xfId="143"/>
    <cellStyle name="F8 2" xfId="144"/>
    <cellStyle name="F8 2 2" xfId="145"/>
    <cellStyle name="Fecha" xfId="146"/>
    <cellStyle name="Fecha 2" xfId="147"/>
    <cellStyle name="Fecha 3" xfId="148"/>
    <cellStyle name="Fecha_Bol_122007" xfId="149"/>
    <cellStyle name="Fechas" xfId="150"/>
    <cellStyle name="Fechas 10" xfId="151"/>
    <cellStyle name="Fechas 2" xfId="152"/>
    <cellStyle name="Fechas 3" xfId="153"/>
    <cellStyle name="Fechas 4" xfId="154"/>
    <cellStyle name="Fechas 5" xfId="155"/>
    <cellStyle name="Fechas 6" xfId="156"/>
    <cellStyle name="Fechas 7" xfId="157"/>
    <cellStyle name="Fechas 8" xfId="158"/>
    <cellStyle name="Fechas 9" xfId="159"/>
    <cellStyle name="Fechas_Aportes Voluntarios - Julio 2010" xfId="160"/>
    <cellStyle name="FECHAS1" xfId="896"/>
    <cellStyle name="Fijo" xfId="161"/>
    <cellStyle name="Fijo 2" xfId="162"/>
    <cellStyle name="Fijo 3" xfId="163"/>
    <cellStyle name="Fijo_Bol_122007" xfId="164"/>
    <cellStyle name="Fixed" xfId="165"/>
    <cellStyle name="Fixed 2" xfId="166"/>
    <cellStyle name="Fixed 2 2" xfId="167"/>
    <cellStyle name="Fixed 3" xfId="168"/>
    <cellStyle name="Fixed 4" xfId="169"/>
    <cellStyle name="Fixed 5" xfId="170"/>
    <cellStyle name="Fixed 5 2" xfId="1023"/>
    <cellStyle name="Fixed 5 3" xfId="1000"/>
    <cellStyle name="Fixed_CA-Infraes" xfId="171"/>
    <cellStyle name="HEADING1" xfId="172"/>
    <cellStyle name="Heading1 2" xfId="173"/>
    <cellStyle name="HEADING2" xfId="174"/>
    <cellStyle name="Heading2 2" xfId="175"/>
    <cellStyle name="Hipervínculo" xfId="4" builtinId="8"/>
    <cellStyle name="Hipervínculo 2" xfId="176"/>
    <cellStyle name="Hipervínculo 2 2" xfId="177"/>
    <cellStyle name="Hipervínculo 3" xfId="178"/>
    <cellStyle name="Hipervínculo 4" xfId="179"/>
    <cellStyle name="Hipervínculo 5" xfId="180"/>
    <cellStyle name="Hipervínculo 6" xfId="1010"/>
    <cellStyle name="Incorrecto" xfId="542" builtinId="27" customBuiltin="1"/>
    <cellStyle name="Incorrecto 2" xfId="181"/>
    <cellStyle name="Incorrecto 3" xfId="182"/>
    <cellStyle name="Incorrecto 3 2" xfId="897"/>
    <cellStyle name="Incorrecto 3 3" xfId="632"/>
    <cellStyle name="Incorrecto 4" xfId="183"/>
    <cellStyle name="Incorrecto 4 2" xfId="898"/>
    <cellStyle name="Incorrecto 4 3" xfId="633"/>
    <cellStyle name="Incorrecto 5" xfId="899"/>
    <cellStyle name="Incorrecto 6" xfId="900"/>
    <cellStyle name="Incorrecto 7" xfId="901"/>
    <cellStyle name="Incorrecto 8" xfId="902"/>
    <cellStyle name="Incorrecto 9" xfId="903"/>
    <cellStyle name="Millares" xfId="1029" builtinId="3"/>
    <cellStyle name="Millares [0] 2" xfId="184"/>
    <cellStyle name="Millares [0] 2 2" xfId="634"/>
    <cellStyle name="Millares [0] 3" xfId="185"/>
    <cellStyle name="Millares [0] 3 2" xfId="635"/>
    <cellStyle name="Millares [0] 4" xfId="186"/>
    <cellStyle name="Millares [0] 4 2" xfId="636"/>
    <cellStyle name="Millares [0] 5" xfId="187"/>
    <cellStyle name="Millares [0] 5 2" xfId="637"/>
    <cellStyle name="Millares [0] 6" xfId="188"/>
    <cellStyle name="Millares [0] 6 2" xfId="638"/>
    <cellStyle name="Millares [0] 7" xfId="189"/>
    <cellStyle name="Millares [0] 7 2" xfId="639"/>
    <cellStyle name="Millares [0] 8" xfId="190"/>
    <cellStyle name="Millares [0] 8 2" xfId="640"/>
    <cellStyle name="Millares 10" xfId="191"/>
    <cellStyle name="Millares 10 2" xfId="641"/>
    <cellStyle name="Millares 11" xfId="192"/>
    <cellStyle name="Millares 11 2" xfId="642"/>
    <cellStyle name="Millares 12" xfId="193"/>
    <cellStyle name="Millares 12 2" xfId="194"/>
    <cellStyle name="Millares 12 3" xfId="977"/>
    <cellStyle name="Millares 12 4" xfId="643"/>
    <cellStyle name="Millares 13" xfId="195"/>
    <cellStyle name="Millares 13 2" xfId="644"/>
    <cellStyle name="Millares 14" xfId="196"/>
    <cellStyle name="Millares 14 2" xfId="197"/>
    <cellStyle name="Millares 14 3" xfId="645"/>
    <cellStyle name="Millares 15" xfId="198"/>
    <cellStyle name="Millares 15 2" xfId="646"/>
    <cellStyle name="Millares 16" xfId="199"/>
    <cellStyle name="Millares 16 2" xfId="200"/>
    <cellStyle name="Millares 16 2 2" xfId="1024"/>
    <cellStyle name="Millares 16 3" xfId="1001"/>
    <cellStyle name="Millares 17" xfId="201"/>
    <cellStyle name="Millares 17 2" xfId="1008"/>
    <cellStyle name="Millares 18" xfId="202"/>
    <cellStyle name="Millares 19" xfId="203"/>
    <cellStyle name="Millares 2" xfId="204"/>
    <cellStyle name="Millares 2 10" xfId="205"/>
    <cellStyle name="Millares 2 10 2" xfId="647"/>
    <cellStyle name="Millares 2 11" xfId="206"/>
    <cellStyle name="Millares 2 11 2" xfId="207"/>
    <cellStyle name="Millares 2 11 3" xfId="976"/>
    <cellStyle name="Millares 2 11 4" xfId="648"/>
    <cellStyle name="Millares 2 12" xfId="208"/>
    <cellStyle name="Millares 2 2" xfId="209"/>
    <cellStyle name="Millares 2 2 2" xfId="210"/>
    <cellStyle name="Millares 2 2 2 2" xfId="211"/>
    <cellStyle name="Millares 2 2 2 3" xfId="212"/>
    <cellStyle name="Millares 2 2 3" xfId="213"/>
    <cellStyle name="Millares 2 2 4" xfId="214"/>
    <cellStyle name="Millares 2 2 4 2" xfId="215"/>
    <cellStyle name="Millares 2 2 4 2 2" xfId="216"/>
    <cellStyle name="Millares 2 2 4 2 3" xfId="649"/>
    <cellStyle name="Millares 2 2 4 3" xfId="217"/>
    <cellStyle name="Millares 2 2 4_Hoja1" xfId="218"/>
    <cellStyle name="Millares 2 2 5" xfId="219"/>
    <cellStyle name="Millares 2 2 6" xfId="220"/>
    <cellStyle name="Millares 2 2 7" xfId="221"/>
    <cellStyle name="Millares 2 2 8" xfId="222"/>
    <cellStyle name="Millares 2 2 9" xfId="981"/>
    <cellStyle name="Millares 2 2_03" xfId="223"/>
    <cellStyle name="Millares 2 3" xfId="224"/>
    <cellStyle name="Millares 2 3 10" xfId="225"/>
    <cellStyle name="Millares 2 3 10 2" xfId="904"/>
    <cellStyle name="Millares 2 3 11" xfId="226"/>
    <cellStyle name="Millares 2 3 2" xfId="227"/>
    <cellStyle name="Millares 2 3 2 2" xfId="228"/>
    <cellStyle name="Millares 2 3 2 2 2" xfId="229"/>
    <cellStyle name="Millares 2 3 2 2 3" xfId="230"/>
    <cellStyle name="Millares 2 3 2 3" xfId="231"/>
    <cellStyle name="Millares 2 3 2 4" xfId="232"/>
    <cellStyle name="Millares 2 3 2_Hoja1" xfId="233"/>
    <cellStyle name="Millares 2 3 3" xfId="234"/>
    <cellStyle name="Millares 2 3 3 2" xfId="235"/>
    <cellStyle name="Millares 2 3 3 3" xfId="650"/>
    <cellStyle name="Millares 2 3 4" xfId="236"/>
    <cellStyle name="Millares 2 3 4 2" xfId="651"/>
    <cellStyle name="Millares 2 3 5" xfId="237"/>
    <cellStyle name="Millares 2 3 5 2" xfId="652"/>
    <cellStyle name="Millares 2 3 6" xfId="238"/>
    <cellStyle name="Millares 2 3 6 2" xfId="239"/>
    <cellStyle name="Millares 2 3 6 3" xfId="653"/>
    <cellStyle name="Millares 2 3 7" xfId="240"/>
    <cellStyle name="Millares 2 3 7 2" xfId="241"/>
    <cellStyle name="Millares 2 3 7 3" xfId="654"/>
    <cellStyle name="Millares 2 3 8" xfId="242"/>
    <cellStyle name="Millares 2 3 8 2" xfId="243"/>
    <cellStyle name="Millares 2 3 8 3" xfId="655"/>
    <cellStyle name="Millares 2 3 9" xfId="244"/>
    <cellStyle name="Millares 2 3 9 2" xfId="656"/>
    <cellStyle name="Millares 2 3_03" xfId="905"/>
    <cellStyle name="Millares 2 4" xfId="245"/>
    <cellStyle name="Millares 2 4 2" xfId="246"/>
    <cellStyle name="Millares 2 4 2 2" xfId="247"/>
    <cellStyle name="Millares 2 4 2 3" xfId="657"/>
    <cellStyle name="Millares 2 4 3" xfId="248"/>
    <cellStyle name="Millares 2 4_Hoja1" xfId="249"/>
    <cellStyle name="Millares 2 5" xfId="250"/>
    <cellStyle name="Millares 2 5 2" xfId="251"/>
    <cellStyle name="Millares 2 5 3" xfId="252"/>
    <cellStyle name="Millares 2 5 4" xfId="658"/>
    <cellStyle name="Millares 2 6" xfId="253"/>
    <cellStyle name="Millares 2 6 2" xfId="659"/>
    <cellStyle name="Millares 2 7" xfId="254"/>
    <cellStyle name="Millares 2 7 2" xfId="660"/>
    <cellStyle name="Millares 2 8" xfId="255"/>
    <cellStyle name="Millares 2 8 2" xfId="661"/>
    <cellStyle name="Millares 2 9" xfId="256"/>
    <cellStyle name="Millares 2 9 2" xfId="662"/>
    <cellStyle name="Millares 2_03" xfId="906"/>
    <cellStyle name="Millares 20" xfId="257"/>
    <cellStyle name="Millares 21" xfId="258"/>
    <cellStyle name="Millares 21 2" xfId="259"/>
    <cellStyle name="Millares 22" xfId="260"/>
    <cellStyle name="Millares 23" xfId="261"/>
    <cellStyle name="Millares 24" xfId="262"/>
    <cellStyle name="Millares 25" xfId="263"/>
    <cellStyle name="Millares 26" xfId="264"/>
    <cellStyle name="Millares 27" xfId="265"/>
    <cellStyle name="Millares 28" xfId="266"/>
    <cellStyle name="Millares 29" xfId="267"/>
    <cellStyle name="Millares 3" xfId="268"/>
    <cellStyle name="Millares 3 10" xfId="269"/>
    <cellStyle name="Millares 3 2" xfId="270"/>
    <cellStyle name="Millares 3 2 2" xfId="271"/>
    <cellStyle name="Millares 3 2 2 2" xfId="272"/>
    <cellStyle name="Millares 3 2 2 3" xfId="273"/>
    <cellStyle name="Millares 3 2 2 3 2" xfId="982"/>
    <cellStyle name="Millares 3 2 3" xfId="274"/>
    <cellStyle name="Millares 3 2 4" xfId="275"/>
    <cellStyle name="Millares 3 2_Hoja1" xfId="276"/>
    <cellStyle name="Millares 3 3" xfId="277"/>
    <cellStyle name="Millares 3 3 2" xfId="978"/>
    <cellStyle name="Millares 3 4" xfId="278"/>
    <cellStyle name="Millares 3 5" xfId="279"/>
    <cellStyle name="Millares 3 6" xfId="280"/>
    <cellStyle name="Millares 3 7" xfId="281"/>
    <cellStyle name="Millares 3 8" xfId="282"/>
    <cellStyle name="Millares 3 9" xfId="283"/>
    <cellStyle name="Millares 3_Comisiones y Primas" xfId="284"/>
    <cellStyle name="Millares 30" xfId="285"/>
    <cellStyle name="Millares 31" xfId="286"/>
    <cellStyle name="Millares 32" xfId="287"/>
    <cellStyle name="Millares 33" xfId="288"/>
    <cellStyle name="Millares 34" xfId="289"/>
    <cellStyle name="Millares 35" xfId="290"/>
    <cellStyle name="Millares 36" xfId="291"/>
    <cellStyle name="Millares 37" xfId="292"/>
    <cellStyle name="Millares 38" xfId="293"/>
    <cellStyle name="Millares 39" xfId="294"/>
    <cellStyle name="Millares 4" xfId="295"/>
    <cellStyle name="Millares 4 10" xfId="296"/>
    <cellStyle name="Millares 4 2" xfId="297"/>
    <cellStyle name="Millares 4 2 2" xfId="298"/>
    <cellStyle name="Millares 4 2 2 2" xfId="299"/>
    <cellStyle name="Millares 4 2 2 3" xfId="300"/>
    <cellStyle name="Millares 4 2 3" xfId="301"/>
    <cellStyle name="Millares 4 2 4" xfId="302"/>
    <cellStyle name="Millares 4 2_Hoja1" xfId="303"/>
    <cellStyle name="Millares 4 3" xfId="304"/>
    <cellStyle name="Millares 4 3 2" xfId="980"/>
    <cellStyle name="Millares 4 4" xfId="305"/>
    <cellStyle name="Millares 4 5" xfId="306"/>
    <cellStyle name="Millares 4 6" xfId="307"/>
    <cellStyle name="Millares 4 7" xfId="308"/>
    <cellStyle name="Millares 4 8" xfId="309"/>
    <cellStyle name="Millares 4 9" xfId="310"/>
    <cellStyle name="Millares 4_Emisor e Instrumento" xfId="907"/>
    <cellStyle name="Millares 40" xfId="311"/>
    <cellStyle name="Millares 41" xfId="312"/>
    <cellStyle name="Millares 42" xfId="1016"/>
    <cellStyle name="Millares 5" xfId="313"/>
    <cellStyle name="Millares 5 2" xfId="314"/>
    <cellStyle name="Millares 5 2 2" xfId="315"/>
    <cellStyle name="Millares 5 2 2 2" xfId="316"/>
    <cellStyle name="Millares 5 2 2 3" xfId="317"/>
    <cellStyle name="Millares 5 2 3" xfId="318"/>
    <cellStyle name="Millares 5 2 4" xfId="319"/>
    <cellStyle name="Millares 5 2_Hoja1" xfId="320"/>
    <cellStyle name="Millares 5 3" xfId="321"/>
    <cellStyle name="Millares 5 3 2" xfId="322"/>
    <cellStyle name="Millares 5 3 3" xfId="323"/>
    <cellStyle name="Millares 5 3 3 2" xfId="999"/>
    <cellStyle name="Millares 5 4" xfId="324"/>
    <cellStyle name="Millares 5 5" xfId="325"/>
    <cellStyle name="Millares 5_03" xfId="908"/>
    <cellStyle name="Millares 6" xfId="326"/>
    <cellStyle name="Millares 6 2" xfId="327"/>
    <cellStyle name="Millares 6 3" xfId="328"/>
    <cellStyle name="Millares 6 4" xfId="329"/>
    <cellStyle name="Millares 6 5" xfId="663"/>
    <cellStyle name="Millares 7" xfId="330"/>
    <cellStyle name="Millares 7 2" xfId="331"/>
    <cellStyle name="Millares 7 3" xfId="332"/>
    <cellStyle name="Millares 7 4" xfId="664"/>
    <cellStyle name="Millares 8" xfId="333"/>
    <cellStyle name="Millares 8 2" xfId="665"/>
    <cellStyle name="Millares 9" xfId="334"/>
    <cellStyle name="Millares 9 2" xfId="666"/>
    <cellStyle name="Millares Sangría" xfId="335"/>
    <cellStyle name="Millares Sangría 1" xfId="336"/>
    <cellStyle name="Millones de S/." xfId="909"/>
    <cellStyle name="Millones de US$" xfId="910"/>
    <cellStyle name="Moneda 2" xfId="337"/>
    <cellStyle name="Moneda 2 2" xfId="338"/>
    <cellStyle name="Moneda 2 2 2" xfId="339"/>
    <cellStyle name="Moneda 2 3" xfId="340"/>
    <cellStyle name="Moneda 2_Hoja1" xfId="341"/>
    <cellStyle name="Moneda 3" xfId="342"/>
    <cellStyle name="Moneda 4" xfId="343"/>
    <cellStyle name="Monetario0" xfId="344"/>
    <cellStyle name="Neutral" xfId="543" builtinId="28" customBuiltin="1"/>
    <cellStyle name="Neutral 2" xfId="345"/>
    <cellStyle name="Neutral 3" xfId="346"/>
    <cellStyle name="Neutral 3 2" xfId="911"/>
    <cellStyle name="Neutral 3 3" xfId="667"/>
    <cellStyle name="Neutral 4" xfId="347"/>
    <cellStyle name="Neutral 4 2" xfId="912"/>
    <cellStyle name="Neutral 4 3" xfId="668"/>
    <cellStyle name="Neutral 5" xfId="913"/>
    <cellStyle name="Neutral 6" xfId="914"/>
    <cellStyle name="Neutral 7" xfId="915"/>
    <cellStyle name="Neutral 8" xfId="916"/>
    <cellStyle name="Neutral 9" xfId="917"/>
    <cellStyle name="Normal" xfId="0" builtinId="0"/>
    <cellStyle name="Normal 10" xfId="348"/>
    <cellStyle name="Normal 10 2" xfId="983"/>
    <cellStyle name="Normal 11" xfId="349"/>
    <cellStyle name="Normal 12" xfId="350"/>
    <cellStyle name="Normal 13" xfId="351"/>
    <cellStyle name="Normal 14" xfId="352"/>
    <cellStyle name="Normal 15" xfId="353"/>
    <cellStyle name="Normal 15 2" xfId="354"/>
    <cellStyle name="Normal 16" xfId="355"/>
    <cellStyle name="Normal 16 2" xfId="356"/>
    <cellStyle name="Normal 17" xfId="357"/>
    <cellStyle name="Normal 17 2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19 4" xfId="365"/>
    <cellStyle name="Normal 2" xfId="366"/>
    <cellStyle name="Normal 2 2" xfId="367"/>
    <cellStyle name="Normal 2 2 2" xfId="368"/>
    <cellStyle name="Normal 2 2 2 2" xfId="985"/>
    <cellStyle name="Normal 2 2 3" xfId="369"/>
    <cellStyle name="Normal 2 2 4" xfId="984"/>
    <cellStyle name="Normal 2 2_Sol Tra Pres" xfId="370"/>
    <cellStyle name="Normal 2 3" xfId="371"/>
    <cellStyle name="Normal 2 3 2" xfId="987"/>
    <cellStyle name="Normal 2 3 3" xfId="986"/>
    <cellStyle name="Normal 2 4" xfId="372"/>
    <cellStyle name="Normal 2 4 2" xfId="373"/>
    <cellStyle name="Normal 2 4 2 2" xfId="374"/>
    <cellStyle name="Normal 2 4 3" xfId="375"/>
    <cellStyle name="Normal 2 4_Hoja1" xfId="376"/>
    <cellStyle name="Normal 2 5" xfId="377"/>
    <cellStyle name="Normal 2 6" xfId="378"/>
    <cellStyle name="Normal 2 7" xfId="379"/>
    <cellStyle name="Normal 2 8" xfId="380"/>
    <cellStyle name="Normal 2 9" xfId="381"/>
    <cellStyle name="Normal 2_AFP" xfId="918"/>
    <cellStyle name="Normal 20" xfId="382"/>
    <cellStyle name="Normal 20 2" xfId="383"/>
    <cellStyle name="Normal 21" xfId="384"/>
    <cellStyle name="Normal 21 2" xfId="385"/>
    <cellStyle name="Normal 22" xfId="386"/>
    <cellStyle name="Normal 22 2" xfId="387"/>
    <cellStyle name="Normal 23" xfId="388"/>
    <cellStyle name="Normal 23 2" xfId="389"/>
    <cellStyle name="Normal 24" xfId="390"/>
    <cellStyle name="Normal 24 2" xfId="391"/>
    <cellStyle name="Normal 25" xfId="392"/>
    <cellStyle name="Normal 26" xfId="393"/>
    <cellStyle name="Normal 26 2" xfId="394"/>
    <cellStyle name="Normal 26 3" xfId="669"/>
    <cellStyle name="Normal 26 4" xfId="1030"/>
    <cellStyle name="Normal 27" xfId="395"/>
    <cellStyle name="Normal 27 2" xfId="396"/>
    <cellStyle name="Normal 27 3" xfId="577"/>
    <cellStyle name="Normal 28" xfId="397"/>
    <cellStyle name="Normal 28 2" xfId="398"/>
    <cellStyle name="Normal 29" xfId="399"/>
    <cellStyle name="Normal 29 2" xfId="400"/>
    <cellStyle name="Normal 29 3" xfId="1004"/>
    <cellStyle name="Normal 3" xfId="401"/>
    <cellStyle name="Normal 3 2" xfId="402"/>
    <cellStyle name="Normal 3 2 2" xfId="403"/>
    <cellStyle name="Normal 3 2 2 2" xfId="404"/>
    <cellStyle name="Normal 3 3" xfId="405"/>
    <cellStyle name="Normal 3 4" xfId="406"/>
    <cellStyle name="Normal 3 4 2" xfId="407"/>
    <cellStyle name="Normal 3_Aportes Voluntarios - Julio 2010" xfId="408"/>
    <cellStyle name="Normal 30" xfId="409"/>
    <cellStyle name="Normal 30 2" xfId="410"/>
    <cellStyle name="Normal 30 3" xfId="1005"/>
    <cellStyle name="Normal 31" xfId="411"/>
    <cellStyle name="Normal 31 2" xfId="412"/>
    <cellStyle name="Normal 31 3" xfId="1007"/>
    <cellStyle name="Normal 32" xfId="413"/>
    <cellStyle name="Normal 32 2" xfId="414"/>
    <cellStyle name="Normal 33" xfId="415"/>
    <cellStyle name="Normal 33 2" xfId="416"/>
    <cellStyle name="Normal 33 2 2" xfId="1025"/>
    <cellStyle name="Normal 33 3" xfId="1009"/>
    <cellStyle name="Normal 34" xfId="417"/>
    <cellStyle name="Normal 34 2" xfId="1011"/>
    <cellStyle name="Normal 35" xfId="418"/>
    <cellStyle name="Normal 35 2" xfId="1012"/>
    <cellStyle name="Normal 36" xfId="419"/>
    <cellStyle name="Normal 36 2" xfId="1013"/>
    <cellStyle name="Normal 37" xfId="420"/>
    <cellStyle name="Normal 37 2" xfId="1014"/>
    <cellStyle name="Normal 38" xfId="421"/>
    <cellStyle name="Normal 38 2" xfId="1015"/>
    <cellStyle name="Normal 39" xfId="422"/>
    <cellStyle name="Normal 39 2" xfId="1017"/>
    <cellStyle name="Normal 4" xfId="423"/>
    <cellStyle name="Normal 4 2" xfId="424"/>
    <cellStyle name="Normal 4 2 2" xfId="425"/>
    <cellStyle name="Normal 4 3" xfId="426"/>
    <cellStyle name="Normal 4 4" xfId="427"/>
    <cellStyle name="Normal 4_Formato nuevos cuadros" xfId="428"/>
    <cellStyle name="Normal 40" xfId="429"/>
    <cellStyle name="Normal 40 2" xfId="1018"/>
    <cellStyle name="Normal 41" xfId="430"/>
    <cellStyle name="Normal 41 2" xfId="1019"/>
    <cellStyle name="Normal 42" xfId="431"/>
    <cellStyle name="Normal 42 2" xfId="1020"/>
    <cellStyle name="Normal 43" xfId="1021"/>
    <cellStyle name="Normal 44" xfId="1027"/>
    <cellStyle name="Normal 45" xfId="1028"/>
    <cellStyle name="Normal 46" xfId="576"/>
    <cellStyle name="Normal 5" xfId="432"/>
    <cellStyle name="Normal 5 2" xfId="433"/>
    <cellStyle name="Normal 5 2 2" xfId="979"/>
    <cellStyle name="Normal 5 3" xfId="434"/>
    <cellStyle name="Normal 5 4" xfId="435"/>
    <cellStyle name="Normal 5 5" xfId="436"/>
    <cellStyle name="Normal 6" xfId="437"/>
    <cellStyle name="Normal 6 2" xfId="438"/>
    <cellStyle name="Normal 6 2 2" xfId="439"/>
    <cellStyle name="Normal 6 3" xfId="440"/>
    <cellStyle name="Normal 6 3 2" xfId="1002"/>
    <cellStyle name="Normal 6 4" xfId="441"/>
    <cellStyle name="Normal 6_Hoja1" xfId="442"/>
    <cellStyle name="Normal 7" xfId="443"/>
    <cellStyle name="Normal 7 2" xfId="444"/>
    <cellStyle name="Normal 7 2 2" xfId="445"/>
    <cellStyle name="Normal 7 2 3" xfId="446"/>
    <cellStyle name="Normal 7 3" xfId="447"/>
    <cellStyle name="Normal 7 3 2" xfId="448"/>
    <cellStyle name="Normal 7_Hoja1" xfId="449"/>
    <cellStyle name="Normal 8" xfId="450"/>
    <cellStyle name="Normal 8 2" xfId="988"/>
    <cellStyle name="Normal 9" xfId="451"/>
    <cellStyle name="Normal_Bol_Propuesto_Cap" xfId="2"/>
    <cellStyle name="Normal_M2-99" xfId="6"/>
    <cellStyle name="Normal_PAG_000" xfId="3"/>
    <cellStyle name="Normal_PAG_01" xfId="5"/>
    <cellStyle name="Normal_PAG_02" xfId="452"/>
    <cellStyle name="Notas 2" xfId="453"/>
    <cellStyle name="Notas 2 2" xfId="454"/>
    <cellStyle name="Notas 2 2 2" xfId="455"/>
    <cellStyle name="Notas 2 2 3" xfId="670"/>
    <cellStyle name="Notas 3" xfId="671"/>
    <cellStyle name="Notas 3 2" xfId="919"/>
    <cellStyle name="Notas 4" xfId="920"/>
    <cellStyle name="Notas 5" xfId="921"/>
    <cellStyle name="Notas 6" xfId="922"/>
    <cellStyle name="Notas 7" xfId="923"/>
    <cellStyle name="Notas 8" xfId="924"/>
    <cellStyle name="Notas 9" xfId="925"/>
    <cellStyle name="Note 2" xfId="989"/>
    <cellStyle name="Note 2 2" xfId="990"/>
    <cellStyle name="Note 2 3" xfId="991"/>
    <cellStyle name="Note 3" xfId="992"/>
    <cellStyle name="Note 3 2" xfId="993"/>
    <cellStyle name="Note 4" xfId="994"/>
    <cellStyle name="Original" xfId="456"/>
    <cellStyle name="Original 2" xfId="457"/>
    <cellStyle name="Original 3" xfId="458"/>
    <cellStyle name="Percent" xfId="459"/>
    <cellStyle name="Percent 2" xfId="460"/>
    <cellStyle name="Percent 2 2" xfId="461"/>
    <cellStyle name="Porcentaje" xfId="1" builtinId="5"/>
    <cellStyle name="Porcentaje 2" xfId="462"/>
    <cellStyle name="Porcentaje 2 2" xfId="463"/>
    <cellStyle name="Porcentaje 3" xfId="464"/>
    <cellStyle name="Porcentaje 3 2" xfId="465"/>
    <cellStyle name="Porcentaje 3 3" xfId="466"/>
    <cellStyle name="Porcentaje 3 4" xfId="467"/>
    <cellStyle name="Porcentaje 4" xfId="468"/>
    <cellStyle name="Porcentaje 4 2" xfId="469"/>
    <cellStyle name="Porcentaje 5" xfId="470"/>
    <cellStyle name="Porcentaje 6" xfId="471"/>
    <cellStyle name="Porcentaje 6 2" xfId="1026"/>
    <cellStyle name="Porcentaje 6 3" xfId="1003"/>
    <cellStyle name="Porcentaje 7" xfId="472"/>
    <cellStyle name="Porcentaje 8" xfId="1006"/>
    <cellStyle name="Porcentual 10" xfId="473"/>
    <cellStyle name="Porcentual 2" xfId="474"/>
    <cellStyle name="Porcentual 2 2" xfId="475"/>
    <cellStyle name="Porcentual 2 2 2" xfId="995"/>
    <cellStyle name="Porcentual 2 3" xfId="476"/>
    <cellStyle name="Porcentual 2 4" xfId="477"/>
    <cellStyle name="Porcentual 2 4 2" xfId="478"/>
    <cellStyle name="Porcentual 2 5" xfId="479"/>
    <cellStyle name="Porcentual 2 6" xfId="480"/>
    <cellStyle name="Porcentual 2 7" xfId="481"/>
    <cellStyle name="Porcentual 2 8" xfId="482"/>
    <cellStyle name="Porcentual 3" xfId="483"/>
    <cellStyle name="Porcentual 3 2" xfId="484"/>
    <cellStyle name="Porcentual 3 2 2" xfId="996"/>
    <cellStyle name="Porcentual 4" xfId="485"/>
    <cellStyle name="Porcentual 4 2" xfId="486"/>
    <cellStyle name="Porcentual 4 2 2" xfId="487"/>
    <cellStyle name="Porcentual 4 3" xfId="488"/>
    <cellStyle name="Porcentual 4 4" xfId="489"/>
    <cellStyle name="Porcentual 5" xfId="490"/>
    <cellStyle name="Porcentual 5 2" xfId="491"/>
    <cellStyle name="Porcentual 5 2 2" xfId="492"/>
    <cellStyle name="Porcentual 5 3" xfId="493"/>
    <cellStyle name="Porcentual 6" xfId="494"/>
    <cellStyle name="Porcentual 7" xfId="495"/>
    <cellStyle name="Porcentual 8" xfId="496"/>
    <cellStyle name="Porcentual 9" xfId="497"/>
    <cellStyle name="Punto0" xfId="498"/>
    <cellStyle name="Salida" xfId="545" builtinId="21" customBuiltin="1"/>
    <cellStyle name="Salida 2" xfId="499"/>
    <cellStyle name="Salida 3" xfId="500"/>
    <cellStyle name="Salida 3 2" xfId="926"/>
    <cellStyle name="Salida 3 3" xfId="672"/>
    <cellStyle name="Salida 4" xfId="501"/>
    <cellStyle name="Salida 4 2" xfId="927"/>
    <cellStyle name="Salida 4 3" xfId="673"/>
    <cellStyle name="Salida 5" xfId="928"/>
    <cellStyle name="Salida 6" xfId="929"/>
    <cellStyle name="Salida 7" xfId="930"/>
    <cellStyle name="Salida 8" xfId="931"/>
    <cellStyle name="Salida 9" xfId="932"/>
    <cellStyle name="Texto de advertencia" xfId="549" builtinId="11" customBuiltin="1"/>
    <cellStyle name="Texto de advertencia 2" xfId="502"/>
    <cellStyle name="Texto de advertencia 2 2" xfId="933"/>
    <cellStyle name="Texto de advertencia 3" xfId="503"/>
    <cellStyle name="Texto de advertencia 4" xfId="504"/>
    <cellStyle name="Texto de advertencia 4 2" xfId="934"/>
    <cellStyle name="Texto de advertencia 5" xfId="935"/>
    <cellStyle name="Texto de advertencia 6" xfId="936"/>
    <cellStyle name="Texto de advertencia 7" xfId="937"/>
    <cellStyle name="Texto de advertencia 8" xfId="938"/>
    <cellStyle name="Texto de advertencia 9" xfId="939"/>
    <cellStyle name="Texto explicativo" xfId="550" builtinId="53" customBuiltin="1"/>
    <cellStyle name="Texto explicativo 2" xfId="505"/>
    <cellStyle name="Texto explicativo 2 2" xfId="940"/>
    <cellStyle name="Texto explicativo 3" xfId="506"/>
    <cellStyle name="Texto explicativo 4" xfId="507"/>
    <cellStyle name="Texto explicativo 4 2" xfId="941"/>
    <cellStyle name="Texto explicativo 5" xfId="942"/>
    <cellStyle name="Texto explicativo 6" xfId="943"/>
    <cellStyle name="Texto explicativo 7" xfId="944"/>
    <cellStyle name="Texto explicativo 8" xfId="945"/>
    <cellStyle name="Texto explicativo 9" xfId="946"/>
    <cellStyle name="Título" xfId="536" builtinId="15" customBuiltin="1"/>
    <cellStyle name="Título 1 2" xfId="508"/>
    <cellStyle name="Título 1 3" xfId="509"/>
    <cellStyle name="Título 1 3 2" xfId="947"/>
    <cellStyle name="Título 1 3 3" xfId="674"/>
    <cellStyle name="Título 1 4" xfId="510"/>
    <cellStyle name="Título 1 4 2" xfId="948"/>
    <cellStyle name="Título 1 4 3" xfId="675"/>
    <cellStyle name="Título 1 5" xfId="949"/>
    <cellStyle name="Título 1 6" xfId="950"/>
    <cellStyle name="Título 1 7" xfId="951"/>
    <cellStyle name="Título 1 8" xfId="952"/>
    <cellStyle name="Título 1 9" xfId="953"/>
    <cellStyle name="Título 10" xfId="954"/>
    <cellStyle name="Título 11" xfId="955"/>
    <cellStyle name="Título 2" xfId="538" builtinId="17" customBuiltin="1"/>
    <cellStyle name="Título 2 2" xfId="511"/>
    <cellStyle name="Título 2 3" xfId="512"/>
    <cellStyle name="Título 2 3 2" xfId="956"/>
    <cellStyle name="Título 2 3 3" xfId="676"/>
    <cellStyle name="Título 2 4" xfId="513"/>
    <cellStyle name="Título 2 4 2" xfId="957"/>
    <cellStyle name="Título 2 4 3" xfId="677"/>
    <cellStyle name="Título 2 5" xfId="958"/>
    <cellStyle name="Título 2 6" xfId="959"/>
    <cellStyle name="Título 2 7" xfId="960"/>
    <cellStyle name="Título 2 8" xfId="961"/>
    <cellStyle name="Título 2 9" xfId="962"/>
    <cellStyle name="Título 3" xfId="539" builtinId="18" customBuiltin="1"/>
    <cellStyle name="Título 3 2" xfId="514"/>
    <cellStyle name="Título 3 3" xfId="515"/>
    <cellStyle name="Título 3 3 2" xfId="963"/>
    <cellStyle name="Título 3 3 3" xfId="678"/>
    <cellStyle name="Título 3 4" xfId="516"/>
    <cellStyle name="Título 3 4 2" xfId="964"/>
    <cellStyle name="Título 3 4 3" xfId="679"/>
    <cellStyle name="Título 3 5" xfId="965"/>
    <cellStyle name="Título 3 6" xfId="966"/>
    <cellStyle name="Título 3 7" xfId="967"/>
    <cellStyle name="Título 3 8" xfId="968"/>
    <cellStyle name="Título 3 9" xfId="969"/>
    <cellStyle name="Título 4" xfId="517"/>
    <cellStyle name="Título 5" xfId="518"/>
    <cellStyle name="Título 5 2" xfId="970"/>
    <cellStyle name="Título 5 3" xfId="680"/>
    <cellStyle name="Título 6" xfId="681"/>
    <cellStyle name="Título 6 2" xfId="971"/>
    <cellStyle name="Título 7" xfId="972"/>
    <cellStyle name="Título 8" xfId="973"/>
    <cellStyle name="Título 9" xfId="974"/>
    <cellStyle name="Total" xfId="551" builtinId="25" customBuiltin="1"/>
    <cellStyle name="Total 10" xfId="519"/>
    <cellStyle name="Total 10 2" xfId="520"/>
    <cellStyle name="Total 10 2 2" xfId="682"/>
    <cellStyle name="Total 11" xfId="521"/>
    <cellStyle name="Total 12" xfId="522"/>
    <cellStyle name="Total 2" xfId="523"/>
    <cellStyle name="Total 2 2" xfId="524"/>
    <cellStyle name="Total 2 3" xfId="525"/>
    <cellStyle name="Total 2_01" xfId="526"/>
    <cellStyle name="Total 3" xfId="527"/>
    <cellStyle name="Total 3 2" xfId="528"/>
    <cellStyle name="Total 3 2 2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US$" xfId="975"/>
  </cellStyles>
  <dxfs count="0"/>
  <tableStyles count="0" defaultTableStyle="TableStyleMedium2" defaultPivotStyle="PivotStyleLight16"/>
  <colors>
    <mruColors>
      <color rgb="FF515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18/Bol1218/Bol12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jaico\Nuevo%20Dise&#241;o%20de%20Beneficios\junio\Pensionistas%20y%20retiros%20por%20jubilaci&#243;n%20junio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steco\ASAP\SPP\Boletines\Boletin%20Mensual\2018\Bol1218\Bol12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</row>
        <row r="448">
          <cell r="D448" t="str">
            <v>Fondo 0</v>
          </cell>
          <cell r="F448" t="str">
            <v>Fondo 1</v>
          </cell>
          <cell r="G448">
            <v>0</v>
          </cell>
          <cell r="K448" t="str">
            <v>Fondo 2</v>
          </cell>
          <cell r="L448">
            <v>0</v>
          </cell>
          <cell r="N448" t="str">
            <v>Fondo 3</v>
          </cell>
          <cell r="O448">
            <v>0</v>
          </cell>
        </row>
        <row r="449">
          <cell r="D449" t="str">
            <v>GOBIERNO CENTRAL</v>
          </cell>
          <cell r="E449">
            <v>0</v>
          </cell>
          <cell r="F449" t="str">
            <v>GOBIERNO CENTRAL</v>
          </cell>
          <cell r="G449">
            <v>0</v>
          </cell>
          <cell r="H449">
            <v>4608316.7632157495</v>
          </cell>
          <cell r="K449" t="str">
            <v>GOBIERNO CENTRAL</v>
          </cell>
          <cell r="L449">
            <v>30723538.288519897</v>
          </cell>
          <cell r="N449" t="str">
            <v>GOBIERNO CENTRAL</v>
          </cell>
          <cell r="O449">
            <v>301884.94149060891</v>
          </cell>
        </row>
        <row r="450">
          <cell r="D450" t="str">
            <v xml:space="preserve"> </v>
          </cell>
          <cell r="E450">
            <v>1990061.6402960592</v>
          </cell>
          <cell r="F450" t="str">
            <v xml:space="preserve"> </v>
          </cell>
          <cell r="G450">
            <v>0</v>
          </cell>
          <cell r="H450">
            <v>1581804.356534604</v>
          </cell>
          <cell r="K450" t="str">
            <v xml:space="preserve"> </v>
          </cell>
          <cell r="L450">
            <v>5895429.1032476425</v>
          </cell>
          <cell r="N450" t="str">
            <v xml:space="preserve"> </v>
          </cell>
          <cell r="O450">
            <v>632022.38920072594</v>
          </cell>
        </row>
        <row r="451">
          <cell r="D451" t="str">
            <v>BANCO CITIBANK</v>
          </cell>
          <cell r="E451">
            <v>118.07807000000001</v>
          </cell>
          <cell r="F451" t="str">
            <v>BANCO CITIBANK</v>
          </cell>
          <cell r="G451">
            <v>0</v>
          </cell>
          <cell r="H451">
            <v>858.89362696000001</v>
          </cell>
          <cell r="K451" t="str">
            <v>BANCO CITIBANK</v>
          </cell>
          <cell r="L451">
            <v>1188.55060944</v>
          </cell>
          <cell r="N451" t="str">
            <v>BANCO CITIBANK</v>
          </cell>
          <cell r="O451">
            <v>667.25950280000006</v>
          </cell>
        </row>
        <row r="452">
          <cell r="D452" t="str">
            <v>BANCO CONTINENTAL</v>
          </cell>
          <cell r="E452">
            <v>337746.73093030002</v>
          </cell>
          <cell r="F452" t="str">
            <v>BANCO CONTINENTAL</v>
          </cell>
          <cell r="G452">
            <v>0</v>
          </cell>
          <cell r="H452">
            <v>467016.62218355306</v>
          </cell>
          <cell r="K452" t="str">
            <v>BANCO CONTINENTAL</v>
          </cell>
          <cell r="L452">
            <v>1791954.1014018999</v>
          </cell>
          <cell r="N452" t="str">
            <v>BANCO CONTINENTAL</v>
          </cell>
          <cell r="O452">
            <v>431816.95605293399</v>
          </cell>
        </row>
        <row r="453">
          <cell r="D453" t="str">
            <v>BANCO DE CREDITO DEL PERU</v>
          </cell>
          <cell r="E453">
            <v>271943.9352828</v>
          </cell>
          <cell r="F453" t="str">
            <v>BANCO DE CREDITO DEL PERU</v>
          </cell>
          <cell r="G453">
            <v>0</v>
          </cell>
          <cell r="H453">
            <v>636986.25652008492</v>
          </cell>
          <cell r="K453" t="str">
            <v>BANCO DE CREDITO DEL PERU</v>
          </cell>
          <cell r="L453">
            <v>1554355.01337393</v>
          </cell>
          <cell r="N453" t="str">
            <v>BANCO DE CREDITO DEL PERU</v>
          </cell>
          <cell r="O453">
            <v>41882.5289144052</v>
          </cell>
        </row>
        <row r="454">
          <cell r="D454" t="str">
            <v>BANCO DE LA NACION</v>
          </cell>
          <cell r="E454">
            <v>0</v>
          </cell>
          <cell r="F454" t="str">
            <v>BANCO DE LA NACION</v>
          </cell>
          <cell r="G454">
            <v>0</v>
          </cell>
          <cell r="H454">
            <v>56699.282904</v>
          </cell>
          <cell r="K454" t="str">
            <v>BANCO DE LA NACION</v>
          </cell>
          <cell r="L454">
            <v>128976.3696925</v>
          </cell>
          <cell r="N454" t="str">
            <v>BANCO DE LA NACION</v>
          </cell>
          <cell r="O454">
            <v>2985.0705499999999</v>
          </cell>
        </row>
        <row r="455">
          <cell r="D455" t="str">
            <v>BANCO FALABELLA</v>
          </cell>
          <cell r="E455">
            <v>0</v>
          </cell>
          <cell r="F455" t="str">
            <v>BANCO FALABELLA</v>
          </cell>
          <cell r="G455">
            <v>0</v>
          </cell>
          <cell r="H455">
            <v>3250.1948798561993</v>
          </cell>
          <cell r="K455" t="str">
            <v>BANCO FALABELLA</v>
          </cell>
          <cell r="L455">
            <v>7741.3455679853005</v>
          </cell>
          <cell r="N455" t="str">
            <v>BANCO FALABELLA</v>
          </cell>
          <cell r="O455">
            <v>0</v>
          </cell>
        </row>
        <row r="456">
          <cell r="D456" t="str">
            <v>Banco GNB Perú S.A.</v>
          </cell>
          <cell r="E456">
            <v>109627.06651100001</v>
          </cell>
          <cell r="F456" t="str">
            <v>Banco GNB Perú S.A.</v>
          </cell>
          <cell r="G456">
            <v>0</v>
          </cell>
          <cell r="H456">
            <v>8049.3874820000001</v>
          </cell>
          <cell r="K456" t="str">
            <v>Banco GNB Perú S.A.</v>
          </cell>
          <cell r="L456">
            <v>212143.53582368002</v>
          </cell>
          <cell r="N456" t="str">
            <v>Banco GNB Perú S.A.</v>
          </cell>
          <cell r="O456">
            <v>0</v>
          </cell>
        </row>
        <row r="457">
          <cell r="D457" t="str">
            <v>BANCO INTERAMERICANO DE FINANZAS</v>
          </cell>
          <cell r="E457">
            <v>170160.7645782</v>
          </cell>
          <cell r="F457" t="str">
            <v>BANCO INTERAMERICANO DE FINANZAS</v>
          </cell>
          <cell r="G457">
            <v>0</v>
          </cell>
          <cell r="H457">
            <v>21795.486114375701</v>
          </cell>
          <cell r="K457" t="str">
            <v>BANCO INTERAMERICANO DE FINANZAS</v>
          </cell>
          <cell r="L457">
            <v>124766.389499982</v>
          </cell>
          <cell r="N457" t="str">
            <v>BANCO INTERAMERICANO DE FINANZAS</v>
          </cell>
          <cell r="O457">
            <v>0</v>
          </cell>
        </row>
        <row r="458">
          <cell r="D458" t="str">
            <v>BANCO INTERNACIONAL DEL PERU</v>
          </cell>
          <cell r="E458">
            <v>132158.86869599999</v>
          </cell>
          <cell r="F458" t="str">
            <v>BANCO INTERNACIONAL DEL PERU</v>
          </cell>
          <cell r="G458">
            <v>0</v>
          </cell>
          <cell r="H458">
            <v>214228.86815903403</v>
          </cell>
          <cell r="K458" t="str">
            <v>BANCO INTERNACIONAL DEL PERU</v>
          </cell>
          <cell r="L458">
            <v>1299423.8567108901</v>
          </cell>
          <cell r="N458" t="str">
            <v>BANCO INTERNACIONAL DEL PERU</v>
          </cell>
          <cell r="O458">
            <v>74589.341202768206</v>
          </cell>
        </row>
        <row r="459">
          <cell r="D459" t="str">
            <v>BANCO MIBANCO</v>
          </cell>
          <cell r="E459">
            <v>201120.723628893</v>
          </cell>
          <cell r="F459" t="str">
            <v>BANCO MIBANCO</v>
          </cell>
          <cell r="G459">
            <v>0</v>
          </cell>
          <cell r="H459">
            <v>80882.277253025997</v>
          </cell>
          <cell r="K459" t="str">
            <v>BANCO MIBANCO</v>
          </cell>
          <cell r="L459">
            <v>107711.60165083299</v>
          </cell>
          <cell r="N459" t="str">
            <v>BANCO MIBANCO</v>
          </cell>
          <cell r="O459">
            <v>10272.0519060349</v>
          </cell>
        </row>
        <row r="460">
          <cell r="D460" t="str">
            <v>Banco Pichincha</v>
          </cell>
          <cell r="E460">
            <v>60678.610849600002</v>
          </cell>
          <cell r="F460" t="str">
            <v>Banco Pichincha</v>
          </cell>
          <cell r="G460">
            <v>0</v>
          </cell>
          <cell r="H460">
            <v>10424.655494020799</v>
          </cell>
          <cell r="K460" t="str">
            <v>Banco Pichincha</v>
          </cell>
          <cell r="L460">
            <v>84048.350266000009</v>
          </cell>
          <cell r="N460" t="str">
            <v>Banco Pichincha</v>
          </cell>
          <cell r="O460">
            <v>0</v>
          </cell>
        </row>
        <row r="461">
          <cell r="D461" t="str">
            <v>BANCO RIPLEY</v>
          </cell>
          <cell r="E461">
            <v>143498.58822916599</v>
          </cell>
          <cell r="F461" t="str">
            <v>BANCO RIPLEY</v>
          </cell>
          <cell r="G461">
            <v>0</v>
          </cell>
          <cell r="H461">
            <v>11154.286560200499</v>
          </cell>
          <cell r="K461" t="str">
            <v>BANCO RIPLEY</v>
          </cell>
          <cell r="L461">
            <v>10379.496900139</v>
          </cell>
          <cell r="N461" t="str">
            <v>BANCO RIPLEY</v>
          </cell>
          <cell r="O461">
            <v>0</v>
          </cell>
        </row>
        <row r="462">
          <cell r="D462" t="str">
            <v>BANCO SANTANDER PERÚ</v>
          </cell>
          <cell r="E462">
            <v>0</v>
          </cell>
          <cell r="F462" t="str">
            <v>BANCO SANTANDER PERÚ</v>
          </cell>
          <cell r="G462">
            <v>0</v>
          </cell>
          <cell r="H462">
            <v>0</v>
          </cell>
          <cell r="K462" t="str">
            <v>BANCO SANTANDER PERÚ</v>
          </cell>
          <cell r="L462">
            <v>20162.916499999999</v>
          </cell>
          <cell r="N462" t="str">
            <v>BANCO SANTANDER PERÚ</v>
          </cell>
          <cell r="O462">
            <v>0</v>
          </cell>
        </row>
        <row r="463">
          <cell r="D463" t="str">
            <v>BANCO SCOTIABANK DEL PERU S.A.A</v>
          </cell>
          <cell r="E463">
            <v>563008.27352010005</v>
          </cell>
          <cell r="F463" t="str">
            <v>BANCO SCOTIABANK DEL PERU S.A.A</v>
          </cell>
          <cell r="G463">
            <v>0</v>
          </cell>
          <cell r="H463">
            <v>70458.145357493398</v>
          </cell>
          <cell r="K463" t="str">
            <v>BANCO SCOTIABANK DEL PERU S.A.A</v>
          </cell>
          <cell r="L463">
            <v>552577.57525036298</v>
          </cell>
          <cell r="N463" t="str">
            <v>BANCO SCOTIABANK DEL PERU S.A.A</v>
          </cell>
          <cell r="O463">
            <v>69809.181071783707</v>
          </cell>
        </row>
        <row r="464">
          <cell r="D464" t="str">
            <v xml:space="preserve"> </v>
          </cell>
          <cell r="E464">
            <v>272617.38930066023</v>
          </cell>
          <cell r="F464" t="str">
            <v xml:space="preserve"> </v>
          </cell>
          <cell r="G464">
            <v>0</v>
          </cell>
          <cell r="H464">
            <v>95728.709779582001</v>
          </cell>
          <cell r="K464" t="str">
            <v xml:space="preserve"> </v>
          </cell>
          <cell r="L464">
            <v>150623.80300639771</v>
          </cell>
          <cell r="N464" t="str">
            <v xml:space="preserve"> </v>
          </cell>
          <cell r="O464">
            <v>41109.732351535902</v>
          </cell>
        </row>
        <row r="465">
          <cell r="D465" t="str">
            <v>Compartamos Financiera S.A.</v>
          </cell>
          <cell r="E465">
            <v>31258.571574760001</v>
          </cell>
          <cell r="F465" t="str">
            <v>Compartamos Financiera S.A.</v>
          </cell>
          <cell r="G465">
            <v>0</v>
          </cell>
          <cell r="H465">
            <v>0</v>
          </cell>
          <cell r="K465" t="str">
            <v>Compartamos Financiera S.A.</v>
          </cell>
          <cell r="L465">
            <v>0</v>
          </cell>
          <cell r="N465" t="str">
            <v>Compartamos Financiera S.A.</v>
          </cell>
          <cell r="O465">
            <v>0</v>
          </cell>
        </row>
        <row r="466">
          <cell r="D466" t="str">
            <v>CREDISCOTIA FINANCIERA</v>
          </cell>
          <cell r="E466">
            <v>119790.8785905</v>
          </cell>
          <cell r="F466" t="str">
            <v>CREDISCOTIA FINANCIERA</v>
          </cell>
          <cell r="G466">
            <v>0</v>
          </cell>
          <cell r="H466">
            <v>19166.783323248001</v>
          </cell>
          <cell r="K466" t="str">
            <v>CREDISCOTIA FINANCIERA</v>
          </cell>
          <cell r="L466">
            <v>86643.723506224007</v>
          </cell>
          <cell r="N466" t="str">
            <v>CREDISCOTIA FINANCIERA</v>
          </cell>
          <cell r="O466">
            <v>32235.044680008003</v>
          </cell>
        </row>
        <row r="467">
          <cell r="D467" t="str">
            <v>Edpyme Santander Consumo Perú S.A.</v>
          </cell>
          <cell r="E467">
            <v>25953.848323313603</v>
          </cell>
          <cell r="F467" t="str">
            <v>Edpyme Santander Consumo Perú S.A.</v>
          </cell>
          <cell r="G467">
            <v>0</v>
          </cell>
          <cell r="H467">
            <v>0</v>
          </cell>
          <cell r="K467" t="str">
            <v>Edpyme Santander Consumo Perú S.A.</v>
          </cell>
          <cell r="L467">
            <v>0</v>
          </cell>
          <cell r="N467" t="str">
            <v>Edpyme Santander Consumo Perú S.A.</v>
          </cell>
          <cell r="O467">
            <v>0</v>
          </cell>
        </row>
        <row r="468">
          <cell r="D468" t="str">
            <v>Financiera Confianza S.A.A.</v>
          </cell>
          <cell r="E468">
            <v>13944.721673960001</v>
          </cell>
          <cell r="F468" t="str">
            <v>Financiera Confianza S.A.A.</v>
          </cell>
          <cell r="G468">
            <v>0</v>
          </cell>
          <cell r="H468">
            <v>0</v>
          </cell>
          <cell r="K468" t="str">
            <v>Financiera Confianza S.A.A.</v>
          </cell>
          <cell r="L468">
            <v>0</v>
          </cell>
          <cell r="N468" t="str">
            <v>Financiera Confianza S.A.A.</v>
          </cell>
          <cell r="O468">
            <v>0</v>
          </cell>
        </row>
        <row r="469">
          <cell r="D469" t="str">
            <v>Financiera Efectiva S.A.</v>
          </cell>
          <cell r="E469">
            <v>0</v>
          </cell>
          <cell r="F469" t="str">
            <v>Financiera Efectiva S.A.</v>
          </cell>
          <cell r="G469">
            <v>0</v>
          </cell>
          <cell r="H469">
            <v>5396.0869593540001</v>
          </cell>
          <cell r="K469" t="str">
            <v>Financiera Efectiva S.A.</v>
          </cell>
          <cell r="L469">
            <v>5396.0869593540001</v>
          </cell>
          <cell r="N469" t="str">
            <v>Financiera Efectiva S.A.</v>
          </cell>
          <cell r="O469">
            <v>0</v>
          </cell>
        </row>
        <row r="470">
          <cell r="D470" t="str">
            <v>Financiera Oh! S.A.</v>
          </cell>
          <cell r="E470">
            <v>81669.369138126698</v>
          </cell>
          <cell r="F470" t="str">
            <v>Financiera Oh! S.A.</v>
          </cell>
          <cell r="G470">
            <v>0</v>
          </cell>
          <cell r="H470">
            <v>71165.839496979999</v>
          </cell>
          <cell r="K470" t="str">
            <v>Financiera Oh! S.A.</v>
          </cell>
          <cell r="L470">
            <v>58583.992540819694</v>
          </cell>
          <cell r="N470" t="str">
            <v>Financiera Oh! S.A.</v>
          </cell>
          <cell r="O470">
            <v>8874.6876715278995</v>
          </cell>
        </row>
        <row r="471">
          <cell r="D471" t="str">
            <v xml:space="preserve"> </v>
          </cell>
          <cell r="E471">
            <v>0</v>
          </cell>
          <cell r="F471" t="str">
            <v xml:space="preserve"> </v>
          </cell>
          <cell r="G471">
            <v>0</v>
          </cell>
          <cell r="H471">
            <v>626042.80689055054</v>
          </cell>
          <cell r="K471" t="str">
            <v xml:space="preserve"> </v>
          </cell>
          <cell r="L471">
            <v>3158900.5114284726</v>
          </cell>
          <cell r="N471" t="str">
            <v xml:space="preserve"> </v>
          </cell>
          <cell r="O471">
            <v>266067.75376165175</v>
          </cell>
        </row>
        <row r="472">
          <cell r="D472" t="str">
            <v>BCP - PF Fideicomiso en Infraestructura</v>
          </cell>
          <cell r="E472">
            <v>0</v>
          </cell>
          <cell r="F472" t="str">
            <v>BCP - PF Fideicomiso en Infraestructura</v>
          </cell>
          <cell r="G472">
            <v>0</v>
          </cell>
          <cell r="H472">
            <v>94624.911885304798</v>
          </cell>
          <cell r="K472" t="str">
            <v>BCP - PF Fideicomiso en Infraestructura</v>
          </cell>
          <cell r="L472">
            <v>888062.11084961297</v>
          </cell>
          <cell r="N472" t="str">
            <v>BCP - PF Fideicomiso en Infraestructura</v>
          </cell>
          <cell r="O472">
            <v>89245.670019343204</v>
          </cell>
        </row>
        <row r="473">
          <cell r="D473" t="str">
            <v>CCR Inc. MT-100 Payment Rights Master Trust</v>
          </cell>
          <cell r="E473">
            <v>0</v>
          </cell>
          <cell r="F473" t="str">
            <v>CCR Inc. MT-100 Payment Rights Master Trust</v>
          </cell>
          <cell r="G473">
            <v>0</v>
          </cell>
          <cell r="H473">
            <v>16561.6168591692</v>
          </cell>
          <cell r="K473" t="str">
            <v>CCR Inc. MT-100 Payment Rights Master Trust</v>
          </cell>
          <cell r="L473">
            <v>59027.301113449204</v>
          </cell>
          <cell r="N473" t="str">
            <v>CCR Inc. MT-100 Payment Rights Master Trust</v>
          </cell>
          <cell r="O473">
            <v>0</v>
          </cell>
        </row>
        <row r="474">
          <cell r="D474" t="str">
            <v>Continental Senior Trust</v>
          </cell>
          <cell r="E474">
            <v>0</v>
          </cell>
          <cell r="F474" t="str">
            <v>Continental Senior Trust</v>
          </cell>
          <cell r="G474">
            <v>0</v>
          </cell>
          <cell r="H474">
            <v>9264.4716909999988</v>
          </cell>
          <cell r="K474" t="str">
            <v>Continental Senior Trust</v>
          </cell>
          <cell r="L474">
            <v>215429.614879</v>
          </cell>
          <cell r="N474" t="str">
            <v>Continental Senior Trust</v>
          </cell>
          <cell r="O474">
            <v>0</v>
          </cell>
        </row>
        <row r="475">
          <cell r="D475" t="str">
            <v>CONTINENTAL SOCIEDAD TITULIZADORA S.A.</v>
          </cell>
          <cell r="E475">
            <v>0</v>
          </cell>
          <cell r="F475" t="str">
            <v>CONTINENTAL SOCIEDAD TITULIZADORA S.A.</v>
          </cell>
          <cell r="G475">
            <v>0</v>
          </cell>
          <cell r="H475">
            <v>29258.385501126599</v>
          </cell>
          <cell r="K475" t="str">
            <v>CONTINENTAL SOCIEDAD TITULIZADORA S.A.</v>
          </cell>
          <cell r="L475">
            <v>75382.636252984812</v>
          </cell>
          <cell r="N475" t="str">
            <v>CONTINENTAL SOCIEDAD TITULIZADORA S.A.</v>
          </cell>
          <cell r="O475">
            <v>1614.9035314350001</v>
          </cell>
        </row>
        <row r="476">
          <cell r="D476" t="str">
            <v>Continental Trust</v>
          </cell>
          <cell r="E476">
            <v>0</v>
          </cell>
          <cell r="F476" t="str">
            <v>Continental Trust</v>
          </cell>
          <cell r="G476">
            <v>0</v>
          </cell>
          <cell r="H476">
            <v>40682.043389136204</v>
          </cell>
          <cell r="K476" t="str">
            <v>Continental Trust</v>
          </cell>
          <cell r="L476">
            <v>199899.22298442503</v>
          </cell>
          <cell r="N476" t="str">
            <v>Continental Trust</v>
          </cell>
          <cell r="O476">
            <v>68638.51048752341</v>
          </cell>
        </row>
        <row r="477">
          <cell r="D477" t="str">
            <v>Credicorp Capital Sociedad Titulizadora S.A.</v>
          </cell>
          <cell r="E477">
            <v>0</v>
          </cell>
          <cell r="F477" t="str">
            <v>Credicorp Capital Sociedad Titulizadora S.A.</v>
          </cell>
          <cell r="G477">
            <v>0</v>
          </cell>
          <cell r="H477">
            <v>28037.878313058001</v>
          </cell>
          <cell r="K477" t="str">
            <v>Credicorp Capital Sociedad Titulizadora S.A.</v>
          </cell>
          <cell r="L477">
            <v>188439.49762117601</v>
          </cell>
          <cell r="N477" t="str">
            <v>Credicorp Capital Sociedad Titulizadora S.A.</v>
          </cell>
          <cell r="O477">
            <v>4909.7365756632998</v>
          </cell>
        </row>
        <row r="478">
          <cell r="D478" t="str">
            <v>CRPAO PEN TRUST Nº1 SERIES 2008-100</v>
          </cell>
          <cell r="E478">
            <v>0</v>
          </cell>
          <cell r="F478" t="str">
            <v>CRPAO PEN TRUST Nº1 SERIES 2008-100</v>
          </cell>
          <cell r="G478">
            <v>0</v>
          </cell>
          <cell r="H478">
            <v>15677.808345824998</v>
          </cell>
          <cell r="K478" t="str">
            <v>CRPAO PEN TRUST Nº1 SERIES 2008-100</v>
          </cell>
          <cell r="L478">
            <v>31481.039158416603</v>
          </cell>
          <cell r="N478" t="str">
            <v>CRPAO PEN TRUST Nº1 SERIES 2008-100</v>
          </cell>
          <cell r="O478">
            <v>15552.3858790584</v>
          </cell>
        </row>
        <row r="479">
          <cell r="D479" t="str">
            <v>CRPAO VAC Trust, Series 2009-100</v>
          </cell>
          <cell r="E479">
            <v>0</v>
          </cell>
          <cell r="F479" t="str">
            <v>CRPAO VAC Trust, Series 2009-100</v>
          </cell>
          <cell r="G479">
            <v>0</v>
          </cell>
          <cell r="H479">
            <v>19538.3793476508</v>
          </cell>
          <cell r="K479" t="str">
            <v>CRPAO VAC Trust, Series 2009-100</v>
          </cell>
          <cell r="L479">
            <v>12860.705393390401</v>
          </cell>
          <cell r="N479" t="str">
            <v>CRPAO VAC Trust, Series 2009-100</v>
          </cell>
          <cell r="O479">
            <v>1071.7254494491999</v>
          </cell>
        </row>
        <row r="480">
          <cell r="D480" t="str">
            <v>IIRSA NORTE FINANCE LIMITED</v>
          </cell>
          <cell r="E480">
            <v>0</v>
          </cell>
          <cell r="F480" t="str">
            <v>IIRSA NORTE FINANCE LIMITED</v>
          </cell>
          <cell r="G480">
            <v>0</v>
          </cell>
          <cell r="H480">
            <v>33015.161414108399</v>
          </cell>
          <cell r="K480" t="str">
            <v>IIRSA NORTE FINANCE LIMITED</v>
          </cell>
          <cell r="L480">
            <v>106069.403426741</v>
          </cell>
          <cell r="N480" t="str">
            <v>IIRSA NORTE FINANCE LIMITED</v>
          </cell>
          <cell r="O480">
            <v>19062.212376798903</v>
          </cell>
        </row>
        <row r="481">
          <cell r="D481" t="str">
            <v>InRetail Shopping Malls</v>
          </cell>
          <cell r="E481">
            <v>0</v>
          </cell>
          <cell r="F481" t="str">
            <v>InRetail Shopping Malls</v>
          </cell>
          <cell r="G481">
            <v>0</v>
          </cell>
          <cell r="H481">
            <v>125838.720558288</v>
          </cell>
          <cell r="K481" t="str">
            <v>InRetail Shopping Malls</v>
          </cell>
          <cell r="L481">
            <v>423328.45428830903</v>
          </cell>
          <cell r="N481" t="str">
            <v>InRetail Shopping Malls</v>
          </cell>
          <cell r="O481">
            <v>4502.7663426449999</v>
          </cell>
        </row>
        <row r="482">
          <cell r="D482" t="str">
            <v>INTERNACIONAL DE TITULOS SOC. TITULIZADORA</v>
          </cell>
          <cell r="E482">
            <v>0</v>
          </cell>
          <cell r="F482" t="str">
            <v>INTERNACIONAL DE TITULOS SOC. TITULIZADORA</v>
          </cell>
          <cell r="G482">
            <v>0</v>
          </cell>
          <cell r="H482">
            <v>73413.155602525003</v>
          </cell>
          <cell r="K482" t="str">
            <v>INTERNACIONAL DE TITULOS SOC. TITULIZADORA</v>
          </cell>
          <cell r="L482">
            <v>33960.210979800002</v>
          </cell>
          <cell r="N482" t="str">
            <v>INTERNACIONAL DE TITULOS SOC. TITULIZADORA</v>
          </cell>
          <cell r="O482">
            <v>6991.8081429000003</v>
          </cell>
        </row>
        <row r="483">
          <cell r="D483" t="str">
            <v>INTEROCEANICA IV FINANCE</v>
          </cell>
          <cell r="E483">
            <v>0</v>
          </cell>
          <cell r="F483" t="str">
            <v>INTEROCEANICA IV FINANCE</v>
          </cell>
          <cell r="G483">
            <v>0</v>
          </cell>
          <cell r="H483">
            <v>13185.953065600001</v>
          </cell>
          <cell r="K483" t="str">
            <v>INTEROCEANICA IV FINANCE</v>
          </cell>
          <cell r="L483">
            <v>260992.775097723</v>
          </cell>
          <cell r="N483" t="str">
            <v>INTEROCEANICA IV FINANCE</v>
          </cell>
          <cell r="O483">
            <v>32139.432583555499</v>
          </cell>
        </row>
        <row r="484">
          <cell r="D484" t="str">
            <v>INTEROCEANICA V FINANCE LIMITED</v>
          </cell>
          <cell r="E484">
            <v>0</v>
          </cell>
          <cell r="F484" t="str">
            <v>INTEROCEANICA V FINANCE LIMITED</v>
          </cell>
          <cell r="G484">
            <v>0</v>
          </cell>
          <cell r="H484">
            <v>0</v>
          </cell>
          <cell r="K484" t="str">
            <v>INTEROCEANICA V FINANCE LIMITED</v>
          </cell>
          <cell r="L484">
            <v>8812.9545591204005</v>
          </cell>
          <cell r="N484" t="str">
            <v>INTEROCEANICA V FINANCE LIMITED</v>
          </cell>
          <cell r="O484">
            <v>0</v>
          </cell>
        </row>
        <row r="485">
          <cell r="D485" t="str">
            <v>PERU ENHANCED PASS TROUGH SSCN</v>
          </cell>
          <cell r="E485">
            <v>0</v>
          </cell>
          <cell r="F485" t="str">
            <v>PERU ENHANCED PASS TROUGH SSCN</v>
          </cell>
          <cell r="G485">
            <v>0</v>
          </cell>
          <cell r="H485">
            <v>0</v>
          </cell>
          <cell r="K485" t="str">
            <v>PERU ENHANCED PASS TROUGH SSCN</v>
          </cell>
          <cell r="L485">
            <v>175407.27796116204</v>
          </cell>
          <cell r="N485" t="str">
            <v>PERU ENHANCED PASS TROUGH SSCN</v>
          </cell>
          <cell r="O485">
            <v>2724.8155771144002</v>
          </cell>
        </row>
        <row r="486">
          <cell r="D486" t="str">
            <v>Peru Payroll Deduction Finance Limited</v>
          </cell>
          <cell r="E486">
            <v>0</v>
          </cell>
          <cell r="F486" t="str">
            <v>Peru Payroll Deduction Finance Limited</v>
          </cell>
          <cell r="G486">
            <v>0</v>
          </cell>
          <cell r="H486">
            <v>27893.2681056</v>
          </cell>
          <cell r="K486" t="str">
            <v>Peru Payroll Deduction Finance Limited</v>
          </cell>
          <cell r="L486">
            <v>145449.24441151999</v>
          </cell>
          <cell r="N486" t="str">
            <v>Peru Payroll Deduction Finance Limited</v>
          </cell>
          <cell r="O486">
            <v>5336.1034636800005</v>
          </cell>
        </row>
        <row r="487">
          <cell r="D487" t="str">
            <v>Red Dorsal Finance Limited</v>
          </cell>
          <cell r="E487">
            <v>0</v>
          </cell>
          <cell r="F487" t="str">
            <v>Red Dorsal Finance Limited</v>
          </cell>
          <cell r="G487">
            <v>0</v>
          </cell>
          <cell r="H487">
            <v>22762.881319152199</v>
          </cell>
          <cell r="K487" t="str">
            <v>Red Dorsal Finance Limited</v>
          </cell>
          <cell r="L487">
            <v>91051.525276608794</v>
          </cell>
          <cell r="N487" t="str">
            <v>Red Dorsal Finance Limited</v>
          </cell>
          <cell r="O487">
            <v>734.2864941662001</v>
          </cell>
        </row>
        <row r="488">
          <cell r="D488" t="str">
            <v>SCOTIA SOCIEDAD TITULIZADORA S.A.</v>
          </cell>
          <cell r="E488">
            <v>0</v>
          </cell>
          <cell r="F488" t="str">
            <v>SCOTIA SOCIEDAD TITULIZADORA S.A.</v>
          </cell>
          <cell r="G488">
            <v>0</v>
          </cell>
          <cell r="H488">
            <v>76288.171493006303</v>
          </cell>
          <cell r="K488" t="str">
            <v>SCOTIA SOCIEDAD TITULIZADORA S.A.</v>
          </cell>
          <cell r="L488">
            <v>243246.53717503301</v>
          </cell>
          <cell r="N488" t="str">
            <v>SCOTIA SOCIEDAD TITULIZADORA S.A.</v>
          </cell>
          <cell r="O488">
            <v>13543.396838319301</v>
          </cell>
        </row>
        <row r="489">
          <cell r="D489" t="str">
            <v>Scotiabank -Fideicomiso de Infraestructura 2</v>
          </cell>
          <cell r="E489">
            <v>0</v>
          </cell>
          <cell r="F489" t="str">
            <v>Scotiabank -Fideicomiso de Infraestructura 2</v>
          </cell>
          <cell r="G489">
            <v>0</v>
          </cell>
          <cell r="H489">
            <v>0</v>
          </cell>
          <cell r="K489" t="str">
            <v>Scotiabank -Fideicomiso de Infraestructura 2</v>
          </cell>
          <cell r="L489">
            <v>0</v>
          </cell>
          <cell r="N489" t="str">
            <v>Scotiabank -Fideicomiso de Infraestructura 2</v>
          </cell>
          <cell r="O489">
            <v>0</v>
          </cell>
        </row>
        <row r="490">
          <cell r="D490" t="str">
            <v xml:space="preserve"> </v>
          </cell>
          <cell r="E490">
            <v>20211.819358800003</v>
          </cell>
          <cell r="F490" t="str">
            <v xml:space="preserve"> </v>
          </cell>
          <cell r="G490">
            <v>0</v>
          </cell>
          <cell r="H490">
            <v>717040.07360782498</v>
          </cell>
          <cell r="K490" t="str">
            <v xml:space="preserve"> </v>
          </cell>
          <cell r="L490">
            <v>3879006.1977568115</v>
          </cell>
          <cell r="N490" t="str">
            <v xml:space="preserve"> </v>
          </cell>
          <cell r="O490">
            <v>956130.27832960081</v>
          </cell>
        </row>
        <row r="491">
          <cell r="D491" t="str">
            <v>CONSORCIO CREDICORP</v>
          </cell>
          <cell r="E491">
            <v>0</v>
          </cell>
          <cell r="F491" t="str">
            <v>CONSORCIO CREDICORP</v>
          </cell>
          <cell r="G491">
            <v>0</v>
          </cell>
          <cell r="H491">
            <v>30559.945794480001</v>
          </cell>
          <cell r="K491" t="str">
            <v>CONSORCIO CREDICORP</v>
          </cell>
          <cell r="L491">
            <v>1009144.16464536</v>
          </cell>
          <cell r="N491" t="str">
            <v>CONSORCIO CREDICORP</v>
          </cell>
          <cell r="O491">
            <v>455421.80769191997</v>
          </cell>
        </row>
        <row r="492">
          <cell r="D492" t="str">
            <v>CORPORACION FINANCIERA DE DESARROLLO</v>
          </cell>
          <cell r="E492">
            <v>20211.819358800003</v>
          </cell>
          <cell r="F492" t="str">
            <v>CORPORACION FINANCIERA DE DESARROLLO</v>
          </cell>
          <cell r="G492">
            <v>0</v>
          </cell>
          <cell r="H492">
            <v>144528.23965212802</v>
          </cell>
          <cell r="K492" t="str">
            <v>CORPORACION FINANCIERA DE DESARROLLO</v>
          </cell>
          <cell r="L492">
            <v>372239.41156877705</v>
          </cell>
          <cell r="N492" t="str">
            <v>CORPORACION FINANCIERA DE DESARROLLO</v>
          </cell>
          <cell r="O492">
            <v>0</v>
          </cell>
        </row>
        <row r="493">
          <cell r="D493" t="str">
            <v>Fondo Mivivienda S.A.</v>
          </cell>
          <cell r="E493">
            <v>0</v>
          </cell>
          <cell r="F493" t="str">
            <v>Fondo Mivivienda S.A.</v>
          </cell>
          <cell r="G493">
            <v>0</v>
          </cell>
          <cell r="H493">
            <v>342139.86512809002</v>
          </cell>
          <cell r="K493" t="str">
            <v>Fondo Mivivienda S.A.</v>
          </cell>
          <cell r="L493">
            <v>851477.7776888439</v>
          </cell>
          <cell r="N493" t="str">
            <v>Fondo Mivivienda S.A.</v>
          </cell>
          <cell r="O493">
            <v>2138.2589308000001</v>
          </cell>
        </row>
        <row r="494">
          <cell r="D494" t="str">
            <v>Intercorp Financial Services Inc.</v>
          </cell>
          <cell r="E494">
            <v>0</v>
          </cell>
          <cell r="F494" t="str">
            <v>Intercorp Financial Services Inc.</v>
          </cell>
          <cell r="G494">
            <v>0</v>
          </cell>
          <cell r="H494">
            <v>104859.382243089</v>
          </cell>
          <cell r="K494" t="str">
            <v>Intercorp Financial Services Inc.</v>
          </cell>
          <cell r="L494">
            <v>1304294.4293366801</v>
          </cell>
          <cell r="N494" t="str">
            <v>Intercorp Financial Services Inc.</v>
          </cell>
          <cell r="O494">
            <v>494512.61974795803</v>
          </cell>
        </row>
        <row r="495">
          <cell r="D495" t="str">
            <v>Intercorp Perú Ltd.</v>
          </cell>
          <cell r="E495">
            <v>0</v>
          </cell>
          <cell r="F495" t="str">
            <v>Intercorp Perú Ltd.</v>
          </cell>
          <cell r="G495">
            <v>0</v>
          </cell>
          <cell r="H495">
            <v>54502.4767895353</v>
          </cell>
          <cell r="K495" t="str">
            <v>Intercorp Perú Ltd.</v>
          </cell>
          <cell r="L495">
            <v>237303.64332119204</v>
          </cell>
          <cell r="N495" t="str">
            <v>Intercorp Perú Ltd.</v>
          </cell>
          <cell r="O495">
            <v>749.8845260736</v>
          </cell>
        </row>
        <row r="496">
          <cell r="D496" t="str">
            <v>INTERSEGURO</v>
          </cell>
          <cell r="E496">
            <v>0</v>
          </cell>
          <cell r="F496" t="str">
            <v>INTERSEGURO</v>
          </cell>
          <cell r="G496">
            <v>0</v>
          </cell>
          <cell r="H496">
            <v>12257.902282281701</v>
          </cell>
          <cell r="K496" t="str">
            <v>INTERSEGURO</v>
          </cell>
          <cell r="L496">
            <v>26235.716208170899</v>
          </cell>
          <cell r="N496" t="str">
            <v>INTERSEGURO</v>
          </cell>
          <cell r="O496">
            <v>1351.8692761478999</v>
          </cell>
        </row>
        <row r="497">
          <cell r="D497" t="str">
            <v>Pacifico Compañía de Seguros y Reaseguros</v>
          </cell>
          <cell r="E497">
            <v>0</v>
          </cell>
          <cell r="F497" t="str">
            <v>Pacifico Compañía de Seguros y Reaseguros</v>
          </cell>
          <cell r="G497">
            <v>0</v>
          </cell>
          <cell r="H497">
            <v>28192.261718220801</v>
          </cell>
          <cell r="K497" t="str">
            <v>Pacifico Compañía de Seguros y Reaseguros</v>
          </cell>
          <cell r="L497">
            <v>78311.054987787793</v>
          </cell>
          <cell r="N497" t="str">
            <v>Pacifico Compañía de Seguros y Reaseguros</v>
          </cell>
          <cell r="O497">
            <v>1955.8381567015001</v>
          </cell>
        </row>
        <row r="498">
          <cell r="D498" t="str">
            <v xml:space="preserve"> </v>
          </cell>
          <cell r="E498">
            <v>11601.030562799999</v>
          </cell>
          <cell r="F498" t="str">
            <v xml:space="preserve"> </v>
          </cell>
          <cell r="G498">
            <v>0</v>
          </cell>
          <cell r="H498">
            <v>3313492.0912558055</v>
          </cell>
          <cell r="K498" t="str">
            <v xml:space="preserve"> </v>
          </cell>
          <cell r="L498">
            <v>12147733.788460011</v>
          </cell>
          <cell r="N498" t="str">
            <v xml:space="preserve"> </v>
          </cell>
          <cell r="O498">
            <v>4044260.602869276</v>
          </cell>
        </row>
        <row r="499">
          <cell r="D499" t="str">
            <v>Administradora Jockey Plaza Shopping Center S</v>
          </cell>
          <cell r="E499">
            <v>0</v>
          </cell>
          <cell r="F499" t="str">
            <v>Administradora Jockey Plaza Shopping Center S</v>
          </cell>
          <cell r="G499">
            <v>0</v>
          </cell>
          <cell r="H499">
            <v>92606.068237221698</v>
          </cell>
          <cell r="K499" t="str">
            <v>Administradora Jockey Plaza Shopping Center S</v>
          </cell>
          <cell r="L499">
            <v>133289.651936248</v>
          </cell>
          <cell r="N499" t="str">
            <v>Administradora Jockey Plaza Shopping Center S</v>
          </cell>
          <cell r="O499">
            <v>515.98401724999997</v>
          </cell>
        </row>
        <row r="500">
          <cell r="D500" t="str">
            <v>ALICORP S.A.</v>
          </cell>
          <cell r="E500">
            <v>11601.030562799999</v>
          </cell>
          <cell r="F500" t="str">
            <v>ALICORP S.A.</v>
          </cell>
          <cell r="G500">
            <v>0</v>
          </cell>
          <cell r="H500">
            <v>215516.469068862</v>
          </cell>
          <cell r="K500" t="str">
            <v>ALICORP S.A.</v>
          </cell>
          <cell r="L500">
            <v>1967526.2868758501</v>
          </cell>
          <cell r="N500" t="str">
            <v>ALICORP S.A.</v>
          </cell>
          <cell r="O500">
            <v>919217.76350913395</v>
          </cell>
        </row>
        <row r="501">
          <cell r="D501" t="str">
            <v>Camposol S.A.</v>
          </cell>
          <cell r="E501">
            <v>0</v>
          </cell>
          <cell r="F501" t="str">
            <v>Camposol S.A.</v>
          </cell>
          <cell r="G501">
            <v>0</v>
          </cell>
          <cell r="H501">
            <v>0</v>
          </cell>
          <cell r="K501" t="str">
            <v>Camposol S.A.</v>
          </cell>
          <cell r="L501">
            <v>22562.474495999999</v>
          </cell>
          <cell r="N501" t="str">
            <v>Camposol S.A.</v>
          </cell>
          <cell r="O501">
            <v>0</v>
          </cell>
        </row>
        <row r="502">
          <cell r="D502" t="str">
            <v>CEMENTOS PACASMAYO S.A.A.</v>
          </cell>
          <cell r="E502">
            <v>0</v>
          </cell>
          <cell r="F502" t="str">
            <v>CEMENTOS PACASMAYO S.A.A.</v>
          </cell>
          <cell r="G502">
            <v>0</v>
          </cell>
          <cell r="H502">
            <v>49165.432273183505</v>
          </cell>
          <cell r="K502" t="str">
            <v>CEMENTOS PACASMAYO S.A.A.</v>
          </cell>
          <cell r="L502">
            <v>412015.59339785395</v>
          </cell>
          <cell r="N502" t="str">
            <v>CEMENTOS PACASMAYO S.A.A.</v>
          </cell>
          <cell r="O502">
            <v>485141.92272175697</v>
          </cell>
        </row>
        <row r="503">
          <cell r="D503" t="str">
            <v>CEMENTOS YURA</v>
          </cell>
          <cell r="E503">
            <v>0</v>
          </cell>
          <cell r="F503" t="str">
            <v>CEMENTOS YURA</v>
          </cell>
          <cell r="G503">
            <v>0</v>
          </cell>
          <cell r="H503">
            <v>107920.37195554</v>
          </cell>
          <cell r="K503" t="str">
            <v>CEMENTOS YURA</v>
          </cell>
          <cell r="L503">
            <v>188080.545473957</v>
          </cell>
          <cell r="N503" t="str">
            <v>CEMENTOS YURA</v>
          </cell>
          <cell r="O503">
            <v>0</v>
          </cell>
        </row>
        <row r="504">
          <cell r="D504" t="str">
            <v>CIA MINERA ATACOCHA</v>
          </cell>
          <cell r="E504">
            <v>0</v>
          </cell>
          <cell r="F504" t="str">
            <v>CIA MINERA ATACOCHA</v>
          </cell>
          <cell r="G504">
            <v>0</v>
          </cell>
          <cell r="H504">
            <v>0</v>
          </cell>
          <cell r="K504" t="str">
            <v>CIA MINERA ATACOCHA</v>
          </cell>
          <cell r="L504">
            <v>17346.678399999997</v>
          </cell>
          <cell r="N504" t="str">
            <v>CIA MINERA ATACOCHA</v>
          </cell>
          <cell r="O504">
            <v>11696.308800000001</v>
          </cell>
        </row>
        <row r="505">
          <cell r="D505" t="str">
            <v>CIA MINERA BUENAVENTURA</v>
          </cell>
          <cell r="E505">
            <v>0</v>
          </cell>
          <cell r="F505" t="str">
            <v>CIA MINERA BUENAVENTURA</v>
          </cell>
          <cell r="G505">
            <v>0</v>
          </cell>
          <cell r="H505">
            <v>1134.86201504</v>
          </cell>
          <cell r="K505" t="str">
            <v>CIA MINERA BUENAVENTURA</v>
          </cell>
          <cell r="L505">
            <v>152645.78586288</v>
          </cell>
          <cell r="N505" t="str">
            <v>CIA MINERA BUENAVENTURA</v>
          </cell>
          <cell r="O505">
            <v>73740.246108480002</v>
          </cell>
        </row>
        <row r="506">
          <cell r="D506" t="str">
            <v>CONCESIONARIA TRASVASE OLMOS S.A.</v>
          </cell>
          <cell r="E506">
            <v>0</v>
          </cell>
          <cell r="F506" t="str">
            <v>CONCESIONARIA TRASVASE OLMOS S.A.</v>
          </cell>
          <cell r="G506">
            <v>0</v>
          </cell>
          <cell r="H506">
            <v>4098.4337505459998</v>
          </cell>
          <cell r="K506" t="str">
            <v>CONCESIONARIA TRASVASE OLMOS S.A.</v>
          </cell>
          <cell r="L506">
            <v>155790.680900465</v>
          </cell>
          <cell r="N506" t="str">
            <v>CONCESIONARIA TRASVASE OLMOS S.A.</v>
          </cell>
          <cell r="O506">
            <v>0</v>
          </cell>
        </row>
        <row r="507">
          <cell r="D507" t="str">
            <v>CONSORCIO TRANSMANTARO S.A.</v>
          </cell>
          <cell r="E507">
            <v>0</v>
          </cell>
          <cell r="F507" t="str">
            <v>CONSORCIO TRANSMANTARO S.A.</v>
          </cell>
          <cell r="G507">
            <v>0</v>
          </cell>
          <cell r="H507">
            <v>0</v>
          </cell>
          <cell r="K507" t="str">
            <v>CONSORCIO TRANSMANTARO S.A.</v>
          </cell>
          <cell r="L507">
            <v>23494.793788256</v>
          </cell>
          <cell r="N507" t="str">
            <v>CONSORCIO TRANSMANTARO S.A.</v>
          </cell>
          <cell r="O507">
            <v>0</v>
          </cell>
        </row>
        <row r="508">
          <cell r="D508" t="str">
            <v>Corporación Azucarera del Perú S.A.</v>
          </cell>
          <cell r="E508">
            <v>0</v>
          </cell>
          <cell r="F508" t="str">
            <v>Corporación Azucarera del Perú S.A.</v>
          </cell>
          <cell r="G508">
            <v>0</v>
          </cell>
          <cell r="H508">
            <v>15606.589752</v>
          </cell>
          <cell r="K508" t="str">
            <v>Corporación Azucarera del Perú S.A.</v>
          </cell>
          <cell r="L508">
            <v>36415.376087999997</v>
          </cell>
          <cell r="N508" t="str">
            <v>Corporación Azucarera del Perú S.A.</v>
          </cell>
          <cell r="O508">
            <v>0</v>
          </cell>
        </row>
        <row r="509">
          <cell r="D509" t="str">
            <v>CORPORACION PRIMAX S.A</v>
          </cell>
          <cell r="E509">
            <v>0</v>
          </cell>
          <cell r="F509" t="str">
            <v>CORPORACION PRIMAX S.A</v>
          </cell>
          <cell r="G509">
            <v>0</v>
          </cell>
          <cell r="H509">
            <v>245906.78938832402</v>
          </cell>
          <cell r="K509" t="str">
            <v>CORPORACION PRIMAX S.A</v>
          </cell>
          <cell r="L509">
            <v>284301.38536546699</v>
          </cell>
          <cell r="N509" t="str">
            <v>CORPORACION PRIMAX S.A</v>
          </cell>
          <cell r="O509">
            <v>0</v>
          </cell>
        </row>
        <row r="510">
          <cell r="D510" t="str">
            <v>Cosapi S.A.</v>
          </cell>
          <cell r="E510">
            <v>0</v>
          </cell>
          <cell r="F510" t="str">
            <v>Cosapi S.A.</v>
          </cell>
          <cell r="G510">
            <v>0</v>
          </cell>
          <cell r="H510">
            <v>0</v>
          </cell>
          <cell r="K510" t="str">
            <v>Cosapi S.A.</v>
          </cell>
          <cell r="L510">
            <v>22867.695331799998</v>
          </cell>
          <cell r="N510" t="str">
            <v>Cosapi S.A.</v>
          </cell>
          <cell r="O510">
            <v>0</v>
          </cell>
        </row>
        <row r="511">
          <cell r="D511" t="str">
            <v>EDITORA EL COMERCIO</v>
          </cell>
          <cell r="E511">
            <v>0</v>
          </cell>
          <cell r="F511" t="str">
            <v>EDITORA EL COMERCIO</v>
          </cell>
          <cell r="G511">
            <v>0</v>
          </cell>
          <cell r="H511">
            <v>2138.5500000000002</v>
          </cell>
          <cell r="K511" t="str">
            <v>EDITORA EL COMERCIO</v>
          </cell>
          <cell r="L511">
            <v>4433.3095499999999</v>
          </cell>
          <cell r="N511" t="str">
            <v>EDITORA EL COMERCIO</v>
          </cell>
          <cell r="O511">
            <v>8641.4242200000008</v>
          </cell>
        </row>
        <row r="512">
          <cell r="D512" t="str">
            <v>Enel Distribucion Peru S.A.A.</v>
          </cell>
          <cell r="E512">
            <v>0</v>
          </cell>
          <cell r="F512" t="str">
            <v>Enel Distribucion Peru S.A.A.</v>
          </cell>
          <cell r="G512">
            <v>0</v>
          </cell>
          <cell r="H512">
            <v>273313.07083431305</v>
          </cell>
          <cell r="K512" t="str">
            <v>Enel Distribucion Peru S.A.A.</v>
          </cell>
          <cell r="L512">
            <v>435677.20290195697</v>
          </cell>
          <cell r="N512" t="str">
            <v>Enel Distribucion Peru S.A.A.</v>
          </cell>
          <cell r="O512">
            <v>87933.18108686959</v>
          </cell>
        </row>
        <row r="513">
          <cell r="D513" t="str">
            <v>Enel Generación Perú S.A.A.</v>
          </cell>
          <cell r="E513">
            <v>0</v>
          </cell>
          <cell r="F513" t="str">
            <v>Enel Generación Perú S.A.A.</v>
          </cell>
          <cell r="G513">
            <v>0</v>
          </cell>
          <cell r="H513">
            <v>61734.4207169601</v>
          </cell>
          <cell r="K513" t="str">
            <v>Enel Generación Perú S.A.A.</v>
          </cell>
          <cell r="L513">
            <v>503327.631323929</v>
          </cell>
          <cell r="N513" t="str">
            <v>Enel Generación Perú S.A.A.</v>
          </cell>
          <cell r="O513">
            <v>244879.20349801998</v>
          </cell>
        </row>
        <row r="514">
          <cell r="D514" t="str">
            <v>Energía Eólica S.A.</v>
          </cell>
          <cell r="E514">
            <v>0</v>
          </cell>
          <cell r="F514" t="str">
            <v>Energía Eólica S.A.</v>
          </cell>
          <cell r="G514">
            <v>0</v>
          </cell>
          <cell r="H514">
            <v>33669.427064266398</v>
          </cell>
          <cell r="K514" t="str">
            <v>Energía Eólica S.A.</v>
          </cell>
          <cell r="L514">
            <v>136820.30816115497</v>
          </cell>
          <cell r="N514" t="str">
            <v>Energía Eólica S.A.</v>
          </cell>
          <cell r="O514">
            <v>0</v>
          </cell>
        </row>
        <row r="515">
          <cell r="D515" t="str">
            <v>Engie Energía Perú S.A.</v>
          </cell>
          <cell r="E515">
            <v>0</v>
          </cell>
          <cell r="F515" t="str">
            <v>Engie Energía Perú S.A.</v>
          </cell>
          <cell r="G515">
            <v>0</v>
          </cell>
          <cell r="H515">
            <v>205085.115525414</v>
          </cell>
          <cell r="K515" t="str">
            <v>Engie Energía Perú S.A.</v>
          </cell>
          <cell r="L515">
            <v>1118014.4614114698</v>
          </cell>
          <cell r="N515" t="str">
            <v>Engie Energía Perú S.A.</v>
          </cell>
          <cell r="O515">
            <v>407851.77062055998</v>
          </cell>
        </row>
        <row r="516">
          <cell r="D516" t="str">
            <v>Fenix Power Perú S.A.</v>
          </cell>
          <cell r="E516">
            <v>0</v>
          </cell>
          <cell r="F516" t="str">
            <v>Fenix Power Perú S.A.</v>
          </cell>
          <cell r="G516">
            <v>0</v>
          </cell>
          <cell r="H516">
            <v>10485.068007297801</v>
          </cell>
          <cell r="K516" t="str">
            <v>Fenix Power Perú S.A.</v>
          </cell>
          <cell r="L516">
            <v>107729.307834982</v>
          </cell>
          <cell r="N516" t="str">
            <v>Fenix Power Perú S.A.</v>
          </cell>
          <cell r="O516">
            <v>0</v>
          </cell>
        </row>
        <row r="517">
          <cell r="D517" t="str">
            <v>Ferreycorp S.A.A.</v>
          </cell>
          <cell r="E517">
            <v>0</v>
          </cell>
          <cell r="F517" t="str">
            <v>Ferreycorp S.A.A.</v>
          </cell>
          <cell r="G517">
            <v>0</v>
          </cell>
          <cell r="H517">
            <v>53654.822381460501</v>
          </cell>
          <cell r="K517" t="str">
            <v>Ferreycorp S.A.A.</v>
          </cell>
          <cell r="L517">
            <v>459314.539510548</v>
          </cell>
          <cell r="N517" t="str">
            <v>Ferreycorp S.A.A.</v>
          </cell>
          <cell r="O517">
            <v>348859.19752181304</v>
          </cell>
        </row>
        <row r="518">
          <cell r="D518" t="str">
            <v>Fossal S.A.A.</v>
          </cell>
          <cell r="E518">
            <v>0</v>
          </cell>
          <cell r="F518" t="str">
            <v>Fossal S.A.A.</v>
          </cell>
          <cell r="G518">
            <v>0</v>
          </cell>
          <cell r="H518">
            <v>296.94207360920001</v>
          </cell>
          <cell r="K518" t="str">
            <v>Fossal S.A.A.</v>
          </cell>
          <cell r="L518">
            <v>2274.9780964624997</v>
          </cell>
          <cell r="N518" t="str">
            <v>Fossal S.A.A.</v>
          </cell>
          <cell r="O518">
            <v>2511.9746185988001</v>
          </cell>
        </row>
        <row r="519">
          <cell r="D519" t="str">
            <v>Gas Natural de Lima y Callao S.A.</v>
          </cell>
          <cell r="E519">
            <v>0</v>
          </cell>
          <cell r="F519" t="str">
            <v>Gas Natural de Lima y Callao S.A.</v>
          </cell>
          <cell r="G519">
            <v>0</v>
          </cell>
          <cell r="H519">
            <v>8012.0247003719005</v>
          </cell>
          <cell r="K519" t="str">
            <v>Gas Natural de Lima y Callao S.A.</v>
          </cell>
          <cell r="L519">
            <v>93785.404807952189</v>
          </cell>
          <cell r="N519" t="str">
            <v>Gas Natural de Lima y Callao S.A.</v>
          </cell>
          <cell r="O519">
            <v>0</v>
          </cell>
        </row>
        <row r="520">
          <cell r="D520" t="str">
            <v>GLORIA S.A.</v>
          </cell>
          <cell r="E520">
            <v>0</v>
          </cell>
          <cell r="F520" t="str">
            <v>GLORIA S.A.</v>
          </cell>
          <cell r="G520">
            <v>0</v>
          </cell>
          <cell r="H520">
            <v>37184.465173807199</v>
          </cell>
          <cell r="K520" t="str">
            <v>GLORIA S.A.</v>
          </cell>
          <cell r="L520">
            <v>153164.28215481903</v>
          </cell>
          <cell r="N520" t="str">
            <v>GLORIA S.A.</v>
          </cell>
          <cell r="O520">
            <v>500.9132955</v>
          </cell>
        </row>
        <row r="521">
          <cell r="D521" t="str">
            <v>GRANA &amp; MONTERO S.A.</v>
          </cell>
          <cell r="E521">
            <v>0</v>
          </cell>
          <cell r="F521" t="str">
            <v>GRANA &amp; MONTERO S.A.</v>
          </cell>
          <cell r="G521">
            <v>0</v>
          </cell>
          <cell r="H521">
            <v>11152.050451500001</v>
          </cell>
          <cell r="K521" t="str">
            <v>GRANA &amp; MONTERO S.A.</v>
          </cell>
          <cell r="L521">
            <v>131034.13596375499</v>
          </cell>
          <cell r="N521" t="str">
            <v>GRANA &amp; MONTERO S.A.</v>
          </cell>
          <cell r="O521">
            <v>206671.45363123802</v>
          </cell>
        </row>
        <row r="522">
          <cell r="D522" t="str">
            <v>GYM Ferrovias S.A.</v>
          </cell>
          <cell r="E522">
            <v>0</v>
          </cell>
          <cell r="F522" t="str">
            <v>GYM Ferrovias S.A.</v>
          </cell>
          <cell r="G522">
            <v>0</v>
          </cell>
          <cell r="H522">
            <v>142821.0797762</v>
          </cell>
          <cell r="K522" t="str">
            <v>GYM Ferrovias S.A.</v>
          </cell>
          <cell r="L522">
            <v>60508.167386100009</v>
          </cell>
          <cell r="N522" t="str">
            <v>GYM Ferrovias S.A.</v>
          </cell>
          <cell r="O522">
            <v>0</v>
          </cell>
        </row>
        <row r="523">
          <cell r="D523" t="str">
            <v>H2Olmos S.A.</v>
          </cell>
          <cell r="E523">
            <v>0</v>
          </cell>
          <cell r="F523" t="str">
            <v>H2Olmos S.A.</v>
          </cell>
          <cell r="G523">
            <v>0</v>
          </cell>
          <cell r="H523">
            <v>0</v>
          </cell>
          <cell r="K523" t="str">
            <v>H2Olmos S.A.</v>
          </cell>
          <cell r="L523">
            <v>16752.133054536</v>
          </cell>
          <cell r="N523" t="str">
            <v>H2Olmos S.A.</v>
          </cell>
          <cell r="O523">
            <v>0</v>
          </cell>
        </row>
        <row r="524">
          <cell r="D524" t="str">
            <v>Hermes Transportes Blindados S.A.</v>
          </cell>
          <cell r="E524">
            <v>0</v>
          </cell>
          <cell r="F524" t="str">
            <v>Hermes Transportes Blindados S.A.</v>
          </cell>
          <cell r="G524">
            <v>0</v>
          </cell>
          <cell r="H524">
            <v>99810.588136874998</v>
          </cell>
          <cell r="K524" t="str">
            <v>Hermes Transportes Blindados S.A.</v>
          </cell>
          <cell r="L524">
            <v>62793.701249999998</v>
          </cell>
          <cell r="N524" t="str">
            <v>Hermes Transportes Blindados S.A.</v>
          </cell>
          <cell r="O524">
            <v>0</v>
          </cell>
        </row>
        <row r="525">
          <cell r="D525" t="str">
            <v>Inca Rail S.A.C.</v>
          </cell>
          <cell r="E525">
            <v>0</v>
          </cell>
          <cell r="F525" t="str">
            <v>Inca Rail S.A.C.</v>
          </cell>
          <cell r="G525">
            <v>0</v>
          </cell>
          <cell r="H525">
            <v>63405.842508319998</v>
          </cell>
          <cell r="K525" t="str">
            <v>Inca Rail S.A.C.</v>
          </cell>
          <cell r="L525">
            <v>22192.044877912002</v>
          </cell>
          <cell r="N525" t="str">
            <v>Inca Rail S.A.C.</v>
          </cell>
          <cell r="O525">
            <v>0</v>
          </cell>
        </row>
        <row r="526">
          <cell r="D526" t="str">
            <v>Ingenieros Civiles y Contratistas Generales</v>
          </cell>
          <cell r="E526">
            <v>0</v>
          </cell>
          <cell r="F526" t="str">
            <v>Ingenieros Civiles y Contratistas Generales</v>
          </cell>
          <cell r="G526">
            <v>0</v>
          </cell>
          <cell r="H526">
            <v>0</v>
          </cell>
          <cell r="K526" t="str">
            <v>Ingenieros Civiles y Contratistas Generales</v>
          </cell>
          <cell r="L526">
            <v>3645.8566811000996</v>
          </cell>
          <cell r="N526" t="str">
            <v>Ingenieros Civiles y Contratistas Generales</v>
          </cell>
          <cell r="O526">
            <v>0</v>
          </cell>
        </row>
        <row r="527">
          <cell r="D527" t="str">
            <v>Inversiones Nacionales de Turismo S.A.</v>
          </cell>
          <cell r="E527">
            <v>0</v>
          </cell>
          <cell r="F527" t="str">
            <v>Inversiones Nacionales de Turismo S.A.</v>
          </cell>
          <cell r="G527">
            <v>0</v>
          </cell>
          <cell r="H527">
            <v>98165.046801660486</v>
          </cell>
          <cell r="K527" t="str">
            <v>Inversiones Nacionales de Turismo S.A.</v>
          </cell>
          <cell r="L527">
            <v>112015.49432217699</v>
          </cell>
          <cell r="N527" t="str">
            <v>Inversiones Nacionales de Turismo S.A.</v>
          </cell>
          <cell r="O527">
            <v>0</v>
          </cell>
        </row>
        <row r="528">
          <cell r="D528" t="str">
            <v>JR LINDLEY S.A.</v>
          </cell>
          <cell r="E528">
            <v>0</v>
          </cell>
          <cell r="F528" t="str">
            <v>JR LINDLEY S.A.</v>
          </cell>
          <cell r="G528">
            <v>0</v>
          </cell>
          <cell r="H528">
            <v>54877.769146750004</v>
          </cell>
          <cell r="K528" t="str">
            <v>JR LINDLEY S.A.</v>
          </cell>
          <cell r="L528">
            <v>5016.16772545</v>
          </cell>
          <cell r="N528" t="str">
            <v>JR LINDLEY S.A.</v>
          </cell>
          <cell r="O528">
            <v>0</v>
          </cell>
        </row>
        <row r="529">
          <cell r="D529" t="str">
            <v>KALLPA GENERACION S.A</v>
          </cell>
          <cell r="E529">
            <v>0</v>
          </cell>
          <cell r="F529" t="str">
            <v>KALLPA GENERACION S.A</v>
          </cell>
          <cell r="G529">
            <v>0</v>
          </cell>
          <cell r="H529">
            <v>83311.708173306892</v>
          </cell>
          <cell r="K529" t="str">
            <v>KALLPA GENERACION S.A</v>
          </cell>
          <cell r="L529">
            <v>423909.722430636</v>
          </cell>
          <cell r="N529" t="str">
            <v>KALLPA GENERACION S.A</v>
          </cell>
          <cell r="O529">
            <v>6284.9316192280003</v>
          </cell>
        </row>
        <row r="530">
          <cell r="D530" t="str">
            <v>LUZ DEL SUR S.A.</v>
          </cell>
          <cell r="E530">
            <v>0</v>
          </cell>
          <cell r="F530" t="str">
            <v>LUZ DEL SUR S.A.</v>
          </cell>
          <cell r="G530">
            <v>0</v>
          </cell>
          <cell r="H530">
            <v>167749.52454041</v>
          </cell>
          <cell r="K530" t="str">
            <v>LUZ DEL SUR S.A.</v>
          </cell>
          <cell r="L530">
            <v>734219.912744776</v>
          </cell>
          <cell r="N530" t="str">
            <v>LUZ DEL SUR S.A.</v>
          </cell>
          <cell r="O530">
            <v>37380.597004609299</v>
          </cell>
        </row>
        <row r="531">
          <cell r="D531" t="str">
            <v>MINSUR</v>
          </cell>
          <cell r="E531">
            <v>0</v>
          </cell>
          <cell r="F531" t="str">
            <v>MINSUR</v>
          </cell>
          <cell r="G531">
            <v>0</v>
          </cell>
          <cell r="H531">
            <v>91372.505934763001</v>
          </cell>
          <cell r="K531" t="str">
            <v>MINSUR</v>
          </cell>
          <cell r="L531">
            <v>768509.94108893396</v>
          </cell>
          <cell r="N531" t="str">
            <v>MINSUR</v>
          </cell>
          <cell r="O531">
            <v>366306.33001847204</v>
          </cell>
        </row>
        <row r="532">
          <cell r="D532" t="str">
            <v>Norvial S.A.</v>
          </cell>
          <cell r="E532">
            <v>0</v>
          </cell>
          <cell r="F532" t="str">
            <v>Norvial S.A.</v>
          </cell>
          <cell r="G532">
            <v>0</v>
          </cell>
          <cell r="H532">
            <v>23825.721481885499</v>
          </cell>
          <cell r="K532" t="str">
            <v>Norvial S.A.</v>
          </cell>
          <cell r="L532">
            <v>96194.989922031513</v>
          </cell>
          <cell r="N532" t="str">
            <v>Norvial S.A.</v>
          </cell>
          <cell r="O532">
            <v>565.70573112300008</v>
          </cell>
        </row>
        <row r="533">
          <cell r="D533" t="str">
            <v>ORAZUL ENERGY EGENOR S. EN C. POR A.</v>
          </cell>
          <cell r="E533">
            <v>0</v>
          </cell>
          <cell r="F533" t="str">
            <v>ORAZUL ENERGY EGENOR S. EN C. POR A.</v>
          </cell>
          <cell r="G533">
            <v>0</v>
          </cell>
          <cell r="H533">
            <v>216411.82499265001</v>
          </cell>
          <cell r="K533" t="str">
            <v>ORAZUL ENERGY EGENOR S. EN C. POR A.</v>
          </cell>
          <cell r="L533">
            <v>348442.57397000003</v>
          </cell>
          <cell r="N533" t="str">
            <v>ORAZUL ENERGY EGENOR S. EN C. POR A.</v>
          </cell>
          <cell r="O533">
            <v>17841.829892450001</v>
          </cell>
        </row>
        <row r="534">
          <cell r="D534" t="str">
            <v>PALMAS DEL ESPINO</v>
          </cell>
          <cell r="E534">
            <v>0</v>
          </cell>
          <cell r="F534" t="str">
            <v>PALMAS DEL ESPINO</v>
          </cell>
          <cell r="G534">
            <v>0</v>
          </cell>
          <cell r="H534">
            <v>91948.593416982287</v>
          </cell>
          <cell r="K534" t="str">
            <v>PALMAS DEL ESPINO</v>
          </cell>
          <cell r="L534">
            <v>51389.143975017694</v>
          </cell>
          <cell r="N534" t="str">
            <v>PALMAS DEL ESPINO</v>
          </cell>
          <cell r="O534">
            <v>0</v>
          </cell>
        </row>
        <row r="535">
          <cell r="D535" t="str">
            <v>PERU LNG S.R.L.</v>
          </cell>
          <cell r="E535">
            <v>0</v>
          </cell>
          <cell r="F535" t="str">
            <v>PERU LNG S.R.L.</v>
          </cell>
          <cell r="G535">
            <v>0</v>
          </cell>
          <cell r="H535">
            <v>6810.9201324601991</v>
          </cell>
          <cell r="K535" t="str">
            <v>PERU LNG S.R.L.</v>
          </cell>
          <cell r="L535">
            <v>11639.3345023272</v>
          </cell>
          <cell r="N535" t="str">
            <v>PERU LNG S.R.L.</v>
          </cell>
          <cell r="O535">
            <v>0</v>
          </cell>
        </row>
        <row r="536">
          <cell r="D536" t="str">
            <v>Petróleos del Perú - Petroperú S.A.</v>
          </cell>
          <cell r="E536">
            <v>0</v>
          </cell>
          <cell r="F536" t="str">
            <v>Petróleos del Perú - Petroperú S.A.</v>
          </cell>
          <cell r="G536">
            <v>0</v>
          </cell>
          <cell r="H536">
            <v>149603.716889968</v>
          </cell>
          <cell r="K536" t="str">
            <v>Petróleos del Perú - Petroperú S.A.</v>
          </cell>
          <cell r="L536">
            <v>312503.206025013</v>
          </cell>
          <cell r="N536" t="str">
            <v>Petróleos del Perú - Petroperú S.A.</v>
          </cell>
          <cell r="O536">
            <v>0</v>
          </cell>
        </row>
        <row r="537">
          <cell r="D537" t="str">
            <v xml:space="preserve">Planta de Reserva Fría de Generación de Eten </v>
          </cell>
          <cell r="E537">
            <v>0</v>
          </cell>
          <cell r="F537" t="str">
            <v xml:space="preserve">Planta de Reserva Fría de Generación de Eten </v>
          </cell>
          <cell r="G537">
            <v>0</v>
          </cell>
          <cell r="H537">
            <v>0</v>
          </cell>
          <cell r="K537" t="str">
            <v xml:space="preserve">Planta de Reserva Fría de Generación de Eten </v>
          </cell>
          <cell r="L537">
            <v>84602.458176720102</v>
          </cell>
          <cell r="N537" t="str">
            <v xml:space="preserve">Planta de Reserva Fría de Generación de Eten </v>
          </cell>
          <cell r="O537">
            <v>0</v>
          </cell>
        </row>
        <row r="538">
          <cell r="D538" t="str">
            <v>Productos Tissue del Perú S.A.C.</v>
          </cell>
          <cell r="E538">
            <v>0</v>
          </cell>
          <cell r="F538" t="str">
            <v>Productos Tissue del Perú S.A.C.</v>
          </cell>
          <cell r="G538">
            <v>0</v>
          </cell>
          <cell r="H538">
            <v>15107.181293408099</v>
          </cell>
          <cell r="K538" t="str">
            <v>Productos Tissue del Perú S.A.C.</v>
          </cell>
          <cell r="L538">
            <v>0</v>
          </cell>
          <cell r="N538" t="str">
            <v>Productos Tissue del Perú S.A.C.</v>
          </cell>
          <cell r="O538">
            <v>0</v>
          </cell>
        </row>
        <row r="539">
          <cell r="D539" t="str">
            <v>RED DE ENERGIA DEL PERU</v>
          </cell>
          <cell r="E539">
            <v>0</v>
          </cell>
          <cell r="F539" t="str">
            <v>RED DE ENERGIA DEL PERU</v>
          </cell>
          <cell r="G539">
            <v>0</v>
          </cell>
          <cell r="H539">
            <v>40241.2170576317</v>
          </cell>
          <cell r="K539" t="str">
            <v>RED DE ENERGIA DEL PERU</v>
          </cell>
          <cell r="L539">
            <v>84386.165627575698</v>
          </cell>
          <cell r="N539" t="str">
            <v>RED DE ENERGIA DEL PERU</v>
          </cell>
          <cell r="O539">
            <v>9890.5990911546996</v>
          </cell>
        </row>
        <row r="540">
          <cell r="D540" t="str">
            <v>Rutas de Lima S.A.C.</v>
          </cell>
          <cell r="E540">
            <v>0</v>
          </cell>
          <cell r="F540" t="str">
            <v>Rutas de Lima S.A.C.</v>
          </cell>
          <cell r="G540">
            <v>0</v>
          </cell>
          <cell r="H540">
            <v>163474.13460000802</v>
          </cell>
          <cell r="K540" t="str">
            <v>Rutas de Lima S.A.C.</v>
          </cell>
          <cell r="L540">
            <v>684259.22675226699</v>
          </cell>
          <cell r="N540" t="str">
            <v>Rutas de Lima S.A.C.</v>
          </cell>
          <cell r="O540">
            <v>44106.242672303997</v>
          </cell>
        </row>
        <row r="541">
          <cell r="D541" t="str">
            <v>SAGA FALLABELLA SA</v>
          </cell>
          <cell r="E541">
            <v>0</v>
          </cell>
          <cell r="F541" t="str">
            <v>SAGA FALLABELLA SA</v>
          </cell>
          <cell r="G541">
            <v>0</v>
          </cell>
          <cell r="H541">
            <v>9562.3660190338996</v>
          </cell>
          <cell r="K541" t="str">
            <v>SAGA FALLABELLA SA</v>
          </cell>
          <cell r="L541">
            <v>7930.9782627021987</v>
          </cell>
          <cell r="N541" t="str">
            <v>SAGA FALLABELLA SA</v>
          </cell>
          <cell r="O541">
            <v>293.80171208389993</v>
          </cell>
        </row>
        <row r="542">
          <cell r="D542" t="str">
            <v>San Miguel Industrias Pet S.A.</v>
          </cell>
          <cell r="E542">
            <v>0</v>
          </cell>
          <cell r="F542" t="str">
            <v>San Miguel Industrias Pet S.A.</v>
          </cell>
          <cell r="G542">
            <v>0</v>
          </cell>
          <cell r="H542">
            <v>43744.681715400002</v>
          </cell>
          <cell r="K542" t="str">
            <v>San Miguel Industrias Pet S.A.</v>
          </cell>
          <cell r="L542">
            <v>156555.04779359998</v>
          </cell>
          <cell r="N542" t="str">
            <v>San Miguel Industrias Pet S.A.</v>
          </cell>
          <cell r="O542">
            <v>990.52038000000005</v>
          </cell>
        </row>
        <row r="543">
          <cell r="D543" t="str">
            <v>TELEFONICA DEL PERU</v>
          </cell>
          <cell r="E543">
            <v>0</v>
          </cell>
          <cell r="F543" t="str">
            <v>TELEFONICA DEL PERU</v>
          </cell>
          <cell r="G543">
            <v>0</v>
          </cell>
          <cell r="H543">
            <v>212139.27751036701</v>
          </cell>
          <cell r="K543" t="str">
            <v>TELEFONICA DEL PERU</v>
          </cell>
          <cell r="L543">
            <v>361514.44050789496</v>
          </cell>
          <cell r="N543" t="str">
            <v>TELEFONICA DEL PERU</v>
          </cell>
          <cell r="O543">
            <v>3970.9622554463003</v>
          </cell>
        </row>
        <row r="544">
          <cell r="D544" t="str">
            <v>Terminales Portuarios Euroandinos Paita S.A.</v>
          </cell>
          <cell r="E544">
            <v>0</v>
          </cell>
          <cell r="F544" t="str">
            <v>Terminales Portuarios Euroandinos Paita S.A.</v>
          </cell>
          <cell r="G544">
            <v>0</v>
          </cell>
          <cell r="H544">
            <v>3793.2245603270999</v>
          </cell>
          <cell r="K544" t="str">
            <v>Terminales Portuarios Euroandinos Paita S.A.</v>
          </cell>
          <cell r="L544">
            <v>41725.470163598096</v>
          </cell>
          <cell r="N544" t="str">
            <v>Terminales Portuarios Euroandinos Paita S.A.</v>
          </cell>
          <cell r="O544">
            <v>5057.6327471027998</v>
          </cell>
        </row>
        <row r="545">
          <cell r="D545" t="str">
            <v>TRANSPORTADORA DE GAS DEL PERU S.A.</v>
          </cell>
          <cell r="E545">
            <v>0</v>
          </cell>
          <cell r="F545" t="str">
            <v>TRANSPORTADORA DE GAS DEL PERU S.A.</v>
          </cell>
          <cell r="G545">
            <v>0</v>
          </cell>
          <cell r="H545">
            <v>18967.644292853001</v>
          </cell>
          <cell r="K545" t="str">
            <v>TRANSPORTADORA DE GAS DEL PERU S.A.</v>
          </cell>
          <cell r="L545">
            <v>61571.449405526793</v>
          </cell>
          <cell r="N545" t="str">
            <v>TRANSPORTADORA DE GAS DEL PERU S.A.</v>
          </cell>
          <cell r="O545">
            <v>42351.283873042201</v>
          </cell>
        </row>
        <row r="546">
          <cell r="D546" t="str">
            <v>UNIÓN ANDINA DE CEMENTOS S.A.A.</v>
          </cell>
          <cell r="E546">
            <v>0</v>
          </cell>
          <cell r="F546" t="str">
            <v>UNIÓN ANDINA DE CEMENTOS S.A.A.</v>
          </cell>
          <cell r="G546">
            <v>0</v>
          </cell>
          <cell r="H546">
            <v>53822.0530562848</v>
          </cell>
          <cell r="K546" t="str">
            <v>UNIÓN ANDINA DE CEMENTOS S.A.A.</v>
          </cell>
          <cell r="L546">
            <v>555550.04480913095</v>
          </cell>
          <cell r="N546" t="str">
            <v>UNIÓN ANDINA DE CEMENTOS S.A.A.</v>
          </cell>
          <cell r="O546">
            <v>331799.72843477404</v>
          </cell>
        </row>
        <row r="547">
          <cell r="D547" t="str">
            <v>VOLCAN CIA MINERA</v>
          </cell>
          <cell r="E547">
            <v>0</v>
          </cell>
          <cell r="F547" t="str">
            <v>VOLCAN CIA MINERA</v>
          </cell>
          <cell r="G547">
            <v>0</v>
          </cell>
          <cell r="H547">
            <v>33844.4958485436</v>
          </cell>
          <cell r="K547" t="str">
            <v>VOLCAN CIA MINERA</v>
          </cell>
          <cell r="L547">
            <v>517993.60737118102</v>
          </cell>
          <cell r="N547" t="str">
            <v>VOLCAN CIA MINERA</v>
          </cell>
          <cell r="O547">
            <v>379259.09378826601</v>
          </cell>
        </row>
        <row r="548">
          <cell r="D548" t="str">
            <v xml:space="preserve"> </v>
          </cell>
          <cell r="E548">
            <v>0</v>
          </cell>
          <cell r="F548" t="str">
            <v xml:space="preserve"> </v>
          </cell>
          <cell r="G548">
            <v>0</v>
          </cell>
          <cell r="H548">
            <v>152722.7646211556</v>
          </cell>
          <cell r="K548" t="str">
            <v xml:space="preserve"> </v>
          </cell>
          <cell r="L548">
            <v>3737376.0001182389</v>
          </cell>
          <cell r="N548" t="str">
            <v xml:space="preserve"> </v>
          </cell>
          <cell r="O548">
            <v>1305122.6580755992</v>
          </cell>
        </row>
        <row r="549">
          <cell r="D549" t="str">
            <v>AC CAPITALES SAFI S.A.</v>
          </cell>
          <cell r="E549">
            <v>0</v>
          </cell>
          <cell r="F549" t="str">
            <v>AC CAPITALES SAFI S.A.</v>
          </cell>
          <cell r="G549">
            <v>0</v>
          </cell>
          <cell r="H549">
            <v>92.260849952000001</v>
          </cell>
          <cell r="K549" t="str">
            <v>AC CAPITALES SAFI S.A.</v>
          </cell>
          <cell r="L549">
            <v>368037.04262485803</v>
          </cell>
          <cell r="N549" t="str">
            <v>AC CAPITALES SAFI S.A.</v>
          </cell>
          <cell r="O549">
            <v>141467.41391523002</v>
          </cell>
        </row>
        <row r="550">
          <cell r="D550" t="str">
            <v>BD Capital SAFI SAC</v>
          </cell>
          <cell r="E550">
            <v>0</v>
          </cell>
          <cell r="F550" t="str">
            <v>BD Capital SAFI SAC</v>
          </cell>
          <cell r="G550">
            <v>0</v>
          </cell>
          <cell r="H550">
            <v>120402.48003045098</v>
          </cell>
          <cell r="K550" t="str">
            <v>BD Capital SAFI SAC</v>
          </cell>
          <cell r="L550">
            <v>148191.69052390999</v>
          </cell>
          <cell r="N550" t="str">
            <v>BD Capital SAFI SAC</v>
          </cell>
          <cell r="O550">
            <v>0</v>
          </cell>
        </row>
        <row r="551">
          <cell r="D551" t="str">
            <v>BlackRock Institutional Trust Company PE</v>
          </cell>
          <cell r="E551">
            <v>0</v>
          </cell>
          <cell r="F551" t="str">
            <v>BlackRock Institutional Trust Company PE</v>
          </cell>
          <cell r="G551">
            <v>0</v>
          </cell>
          <cell r="H551">
            <v>1.6738960000000005</v>
          </cell>
          <cell r="K551" t="str">
            <v>BlackRock Institutional Trust Company PE</v>
          </cell>
          <cell r="L551">
            <v>55503.282696000002</v>
          </cell>
          <cell r="N551" t="str">
            <v>BlackRock Institutional Trust Company PE</v>
          </cell>
          <cell r="O551">
            <v>818.2960159999999</v>
          </cell>
        </row>
        <row r="552">
          <cell r="D552" t="str">
            <v>Carlyle Peru GP, L.P.</v>
          </cell>
          <cell r="E552">
            <v>0</v>
          </cell>
          <cell r="F552" t="str">
            <v>Carlyle Peru GP, L.P.</v>
          </cell>
          <cell r="G552">
            <v>0</v>
          </cell>
          <cell r="H552">
            <v>0</v>
          </cell>
          <cell r="K552" t="str">
            <v>Carlyle Peru GP, L.P.</v>
          </cell>
          <cell r="L552">
            <v>229571.57619873501</v>
          </cell>
          <cell r="N552" t="str">
            <v>Carlyle Peru GP, L.P.</v>
          </cell>
          <cell r="O552">
            <v>153521.94420741501</v>
          </cell>
        </row>
        <row r="553">
          <cell r="D553" t="str">
            <v>COMPASS GROUP SAFI S.A.</v>
          </cell>
          <cell r="E553">
            <v>0</v>
          </cell>
          <cell r="F553" t="str">
            <v>COMPASS GROUP SAFI S.A.</v>
          </cell>
          <cell r="G553">
            <v>0</v>
          </cell>
          <cell r="H553">
            <v>3.7627166650000001</v>
          </cell>
          <cell r="K553" t="str">
            <v>COMPASS GROUP SAFI S.A.</v>
          </cell>
          <cell r="L553">
            <v>126657.68161185201</v>
          </cell>
          <cell r="N553" t="str">
            <v>COMPASS GROUP SAFI S.A.</v>
          </cell>
          <cell r="O553">
            <v>52131.103107019204</v>
          </cell>
        </row>
        <row r="554">
          <cell r="D554" t="str">
            <v>Credifondo SA SAF</v>
          </cell>
          <cell r="E554">
            <v>0</v>
          </cell>
          <cell r="F554" t="str">
            <v>Credifondo SA SAF</v>
          </cell>
          <cell r="G554">
            <v>0</v>
          </cell>
          <cell r="H554">
            <v>0</v>
          </cell>
          <cell r="K554" t="str">
            <v>Credifondo SA SAF</v>
          </cell>
          <cell r="L554">
            <v>90000.480685499992</v>
          </cell>
          <cell r="N554" t="str">
            <v>Credifondo SA SAF</v>
          </cell>
          <cell r="O554">
            <v>38544.601788</v>
          </cell>
        </row>
        <row r="555">
          <cell r="D555" t="str">
            <v>Enfoca SAFI S.A.</v>
          </cell>
          <cell r="E555">
            <v>0</v>
          </cell>
          <cell r="F555" t="str">
            <v>Enfoca SAFI S.A.</v>
          </cell>
          <cell r="G555">
            <v>0</v>
          </cell>
          <cell r="H555">
            <v>0</v>
          </cell>
          <cell r="K555" t="str">
            <v>Enfoca SAFI S.A.</v>
          </cell>
          <cell r="L555">
            <v>278008.19199999998</v>
          </cell>
          <cell r="N555" t="str">
            <v>Enfoca SAFI S.A.</v>
          </cell>
          <cell r="O555">
            <v>183609.88800000001</v>
          </cell>
        </row>
        <row r="556">
          <cell r="D556" t="str">
            <v>Faro Capital SAFI S.A.</v>
          </cell>
          <cell r="E556">
            <v>0</v>
          </cell>
          <cell r="F556" t="str">
            <v>Faro Capital SAFI S.A.</v>
          </cell>
          <cell r="G556">
            <v>0</v>
          </cell>
          <cell r="H556">
            <v>0</v>
          </cell>
          <cell r="K556" t="str">
            <v>Faro Capital SAFI S.A.</v>
          </cell>
          <cell r="L556">
            <v>260267.06633999999</v>
          </cell>
          <cell r="N556" t="str">
            <v>Faro Capital SAFI S.A.</v>
          </cell>
          <cell r="O556">
            <v>107083.17706</v>
          </cell>
        </row>
        <row r="557">
          <cell r="D557" t="str">
            <v>Larráin Vial S.A. SAF - Perú</v>
          </cell>
          <cell r="E557">
            <v>0</v>
          </cell>
          <cell r="F557" t="str">
            <v>Larráin Vial S.A. SAF - Perú</v>
          </cell>
          <cell r="G557">
            <v>0</v>
          </cell>
          <cell r="H557">
            <v>0</v>
          </cell>
          <cell r="K557" t="str">
            <v>Larráin Vial S.A. SAF - Perú</v>
          </cell>
          <cell r="L557">
            <v>279692.03390338598</v>
          </cell>
          <cell r="N557" t="str">
            <v>Larráin Vial S.A. SAF - Perú</v>
          </cell>
          <cell r="O557">
            <v>107046.36028988201</v>
          </cell>
        </row>
        <row r="558">
          <cell r="D558" t="str">
            <v>Macrocapitales SAFI S.A.</v>
          </cell>
          <cell r="E558">
            <v>0</v>
          </cell>
          <cell r="F558" t="str">
            <v>Macrocapitales SAFI S.A.</v>
          </cell>
          <cell r="G558">
            <v>0</v>
          </cell>
          <cell r="H558">
            <v>0</v>
          </cell>
          <cell r="K558" t="str">
            <v>Macrocapitales SAFI S.A.</v>
          </cell>
          <cell r="L558">
            <v>674547.13264743995</v>
          </cell>
          <cell r="N558" t="str">
            <v>Macrocapitales SAFI S.A.</v>
          </cell>
          <cell r="O558">
            <v>244137.48173535999</v>
          </cell>
        </row>
        <row r="559">
          <cell r="D559" t="str">
            <v>SIGMA SAFI SA</v>
          </cell>
          <cell r="E559">
            <v>0</v>
          </cell>
          <cell r="F559" t="str">
            <v>SIGMA SAFI SA</v>
          </cell>
          <cell r="G559">
            <v>0</v>
          </cell>
          <cell r="H559">
            <v>0</v>
          </cell>
          <cell r="K559" t="str">
            <v>SIGMA SAFI SA</v>
          </cell>
          <cell r="L559">
            <v>1047355.98290568</v>
          </cell>
          <cell r="N559" t="str">
            <v>SIGMA SAFI SA</v>
          </cell>
          <cell r="O559">
            <v>186017.79453615999</v>
          </cell>
        </row>
        <row r="560">
          <cell r="D560" t="str">
            <v>SUMMA SAFI SAC</v>
          </cell>
          <cell r="E560">
            <v>0</v>
          </cell>
          <cell r="F560" t="str">
            <v>SUMMA SAFI SAC</v>
          </cell>
          <cell r="G560">
            <v>0</v>
          </cell>
          <cell r="H560">
            <v>0</v>
          </cell>
          <cell r="K560" t="str">
            <v>SUMMA SAFI SAC</v>
          </cell>
          <cell r="L560">
            <v>92787.578477439994</v>
          </cell>
          <cell r="N560" t="str">
            <v>SUMMA SAFI SAC</v>
          </cell>
          <cell r="O560">
            <v>27926.358570879998</v>
          </cell>
        </row>
        <row r="561">
          <cell r="D561" t="str">
            <v>W Capital SAFI S.A.</v>
          </cell>
          <cell r="E561">
            <v>0</v>
          </cell>
          <cell r="F561" t="str">
            <v>W Capital SAFI S.A.</v>
          </cell>
          <cell r="G561">
            <v>0</v>
          </cell>
          <cell r="H561">
            <v>32222.587128087594</v>
          </cell>
          <cell r="K561" t="str">
            <v>W Capital SAFI S.A.</v>
          </cell>
          <cell r="L561">
            <v>86756.259503437992</v>
          </cell>
          <cell r="N561" t="str">
            <v>W Capital SAFI S.A.</v>
          </cell>
          <cell r="O561">
            <v>62818.2388496532</v>
          </cell>
        </row>
        <row r="562">
          <cell r="D562" t="str">
            <v xml:space="preserve"> </v>
          </cell>
          <cell r="E562">
            <v>0</v>
          </cell>
          <cell r="F562" t="str">
            <v xml:space="preserve"> </v>
          </cell>
          <cell r="G562">
            <v>0</v>
          </cell>
          <cell r="H562">
            <v>480210.92625644285</v>
          </cell>
          <cell r="K562" t="str">
            <v xml:space="preserve"> </v>
          </cell>
          <cell r="L562">
            <v>2218974.3397722468</v>
          </cell>
          <cell r="N562" t="str">
            <v xml:space="preserve"> </v>
          </cell>
          <cell r="O562">
            <v>735636.12539576343</v>
          </cell>
        </row>
        <row r="563">
          <cell r="D563" t="str">
            <v>Cineplex S.A.</v>
          </cell>
          <cell r="E563">
            <v>0</v>
          </cell>
          <cell r="F563" t="str">
            <v>Cineplex S.A.</v>
          </cell>
          <cell r="G563">
            <v>0</v>
          </cell>
          <cell r="H563">
            <v>8695.1253131816993</v>
          </cell>
          <cell r="K563" t="str">
            <v>Cineplex S.A.</v>
          </cell>
          <cell r="L563">
            <v>12499.4059620156</v>
          </cell>
          <cell r="N563" t="str">
            <v>Cineplex S.A.</v>
          </cell>
          <cell r="O563">
            <v>0</v>
          </cell>
        </row>
        <row r="564">
          <cell r="D564" t="str">
            <v>Efic Partners S.A.C.</v>
          </cell>
          <cell r="E564">
            <v>0</v>
          </cell>
          <cell r="F564" t="str">
            <v>Efic Partners S.A.C.</v>
          </cell>
          <cell r="G564">
            <v>0</v>
          </cell>
          <cell r="H564">
            <v>0</v>
          </cell>
          <cell r="K564" t="str">
            <v>Efic Partners S.A.C.</v>
          </cell>
          <cell r="L564">
            <v>27605.7688896</v>
          </cell>
          <cell r="N564" t="str">
            <v>Efic Partners S.A.C.</v>
          </cell>
          <cell r="O564">
            <v>3209.9729011200002</v>
          </cell>
        </row>
        <row r="565">
          <cell r="D565" t="str">
            <v>Falabella Perú S.A.</v>
          </cell>
          <cell r="E565">
            <v>0</v>
          </cell>
          <cell r="F565" t="str">
            <v>Falabella Perú S.A.</v>
          </cell>
          <cell r="G565">
            <v>0</v>
          </cell>
          <cell r="H565">
            <v>181055.30265655703</v>
          </cell>
          <cell r="K565" t="str">
            <v>Falabella Perú S.A.</v>
          </cell>
          <cell r="L565">
            <v>223679.51600500499</v>
          </cell>
          <cell r="N565" t="str">
            <v>Falabella Perú S.A.</v>
          </cell>
          <cell r="O565">
            <v>16682.595713090002</v>
          </cell>
        </row>
        <row r="566">
          <cell r="D566" t="str">
            <v>Hunt Oil Company of Peru L.L.C.,</v>
          </cell>
          <cell r="E566">
            <v>0</v>
          </cell>
          <cell r="F566" t="str">
            <v>Hunt Oil Company of Peru L.L.C.,</v>
          </cell>
          <cell r="G566">
            <v>0</v>
          </cell>
          <cell r="H566">
            <v>58464.481192706597</v>
          </cell>
          <cell r="K566" t="str">
            <v>Hunt Oil Company of Peru L.L.C.,</v>
          </cell>
          <cell r="L566">
            <v>32720.734670693302</v>
          </cell>
          <cell r="N566" t="str">
            <v>Hunt Oil Company of Peru L.L.C.,</v>
          </cell>
          <cell r="O566">
            <v>0</v>
          </cell>
        </row>
        <row r="567">
          <cell r="D567" t="str">
            <v>InRetail Peru Corp.</v>
          </cell>
          <cell r="E567">
            <v>0</v>
          </cell>
          <cell r="F567" t="str">
            <v>InRetail Peru Corp.</v>
          </cell>
          <cell r="G567">
            <v>0</v>
          </cell>
          <cell r="H567">
            <v>39462.518881148797</v>
          </cell>
          <cell r="K567" t="str">
            <v>InRetail Peru Corp.</v>
          </cell>
          <cell r="L567">
            <v>586963.84594922792</v>
          </cell>
          <cell r="N567" t="str">
            <v>InRetail Peru Corp.</v>
          </cell>
          <cell r="O567">
            <v>273531.980656803</v>
          </cell>
        </row>
        <row r="568">
          <cell r="D568" t="str">
            <v>InRetail Pharma S.A.</v>
          </cell>
          <cell r="E568">
            <v>0</v>
          </cell>
          <cell r="F568" t="str">
            <v>InRetail Pharma S.A.</v>
          </cell>
          <cell r="G568">
            <v>0</v>
          </cell>
          <cell r="H568">
            <v>121550.647875982</v>
          </cell>
          <cell r="K568" t="str">
            <v>InRetail Pharma S.A.</v>
          </cell>
          <cell r="L568">
            <v>384140.386127576</v>
          </cell>
          <cell r="N568" t="str">
            <v>InRetail Pharma S.A.</v>
          </cell>
          <cell r="O568">
            <v>6375.0377109814008</v>
          </cell>
        </row>
        <row r="569">
          <cell r="D569" t="str">
            <v>Nexa Resources Perú S.A.A.</v>
          </cell>
          <cell r="E569">
            <v>0</v>
          </cell>
          <cell r="F569" t="str">
            <v>Nexa Resources Perú S.A.A.</v>
          </cell>
          <cell r="G569">
            <v>0</v>
          </cell>
          <cell r="H569">
            <v>46910.515767414399</v>
          </cell>
          <cell r="K569" t="str">
            <v>Nexa Resources Perú S.A.A.</v>
          </cell>
          <cell r="L569">
            <v>487454.55123747897</v>
          </cell>
          <cell r="N569" t="str">
            <v>Nexa Resources Perú S.A.A.</v>
          </cell>
          <cell r="O569">
            <v>202406.50451863598</v>
          </cell>
        </row>
        <row r="570">
          <cell r="D570" t="str">
            <v>Nexa Resources S.A. Peru</v>
          </cell>
          <cell r="E570">
            <v>0</v>
          </cell>
          <cell r="F570" t="str">
            <v>Nexa Resources S.A. Peru</v>
          </cell>
          <cell r="G570">
            <v>0</v>
          </cell>
          <cell r="H570">
            <v>20421.604379903998</v>
          </cell>
          <cell r="K570" t="str">
            <v>Nexa Resources S.A. Peru</v>
          </cell>
          <cell r="L570">
            <v>440435.38446101599</v>
          </cell>
          <cell r="N570" t="str">
            <v>Nexa Resources S.A. Peru</v>
          </cell>
          <cell r="O570">
            <v>232373.60630792001</v>
          </cell>
        </row>
        <row r="571">
          <cell r="D571" t="str">
            <v>Pacifico S.A. Entidad Prestadora de Salud</v>
          </cell>
          <cell r="E571">
            <v>0</v>
          </cell>
          <cell r="F571" t="str">
            <v>Pacifico S.A. Entidad Prestadora de Salud</v>
          </cell>
          <cell r="G571">
            <v>0</v>
          </cell>
          <cell r="H571">
            <v>3650.7301895484002</v>
          </cell>
          <cell r="K571" t="str">
            <v>Pacifico S.A. Entidad Prestadora de Salud</v>
          </cell>
          <cell r="L571">
            <v>23474.746469633901</v>
          </cell>
          <cell r="N571" t="str">
            <v>Pacifico S.A. Entidad Prestadora de Salud</v>
          </cell>
          <cell r="O571">
            <v>1056.4275872128999</v>
          </cell>
        </row>
        <row r="572">
          <cell r="D572" t="str">
            <v xml:space="preserve"> </v>
          </cell>
          <cell r="E572">
            <v>0</v>
          </cell>
          <cell r="F572" t="str">
            <v xml:space="preserve"> </v>
          </cell>
          <cell r="G572">
            <v>0</v>
          </cell>
          <cell r="H572">
            <v>4613048.6760614105</v>
          </cell>
          <cell r="K572" t="str">
            <v xml:space="preserve"> </v>
          </cell>
          <cell r="L572">
            <v>50802738.268218271</v>
          </cell>
          <cell r="N572" t="str">
            <v xml:space="preserve"> </v>
          </cell>
          <cell r="O572">
            <v>12951962.918130621</v>
          </cell>
        </row>
        <row r="573">
          <cell r="D573" t="str">
            <v xml:space="preserve"> </v>
          </cell>
          <cell r="E573">
            <v>0</v>
          </cell>
          <cell r="F573" t="str">
            <v xml:space="preserve"> </v>
          </cell>
          <cell r="G573">
            <v>0</v>
          </cell>
          <cell r="H573">
            <v>679142.49639078777</v>
          </cell>
          <cell r="K573" t="str">
            <v xml:space="preserve"> </v>
          </cell>
          <cell r="L573">
            <v>798350.01293092372</v>
          </cell>
          <cell r="N573" t="str">
            <v xml:space="preserve"> </v>
          </cell>
          <cell r="O573">
            <v>10281.1556287526</v>
          </cell>
        </row>
        <row r="574">
          <cell r="D574" t="str">
            <v>GOBIERNO DE LOS ESTADOS UNIDOS</v>
          </cell>
          <cell r="E574">
            <v>0</v>
          </cell>
          <cell r="F574" t="str">
            <v>GOBIERNO DE LOS ESTADOS UNIDOS</v>
          </cell>
          <cell r="G574">
            <v>0</v>
          </cell>
          <cell r="H574">
            <v>20751.879385103999</v>
          </cell>
          <cell r="K574" t="str">
            <v>GOBIERNO DE LOS ESTADOS UNIDOS</v>
          </cell>
          <cell r="L574">
            <v>0</v>
          </cell>
          <cell r="N574" t="str">
            <v>GOBIERNO DE LOS ESTADOS UNIDOS</v>
          </cell>
          <cell r="O574">
            <v>0</v>
          </cell>
        </row>
        <row r="575">
          <cell r="D575" t="str">
            <v>GOBIERNO DE MEXICO</v>
          </cell>
          <cell r="E575">
            <v>0</v>
          </cell>
          <cell r="F575" t="str">
            <v>GOBIERNO DE MEXICO</v>
          </cell>
          <cell r="G575">
            <v>0</v>
          </cell>
          <cell r="H575">
            <v>465921.24980316398</v>
          </cell>
          <cell r="K575" t="str">
            <v>GOBIERNO DE MEXICO</v>
          </cell>
          <cell r="L575">
            <v>570779.72913503298</v>
          </cell>
          <cell r="N575" t="str">
            <v>GOBIERNO DE MEXICO</v>
          </cell>
          <cell r="O575">
            <v>10281.1556287526</v>
          </cell>
        </row>
        <row r="576">
          <cell r="D576" t="str">
            <v>REPUBLICA DE CHILE</v>
          </cell>
          <cell r="E576">
            <v>0</v>
          </cell>
          <cell r="F576" t="str">
            <v>REPUBLICA DE CHILE</v>
          </cell>
          <cell r="G576">
            <v>0</v>
          </cell>
          <cell r="H576">
            <v>26072.397852978</v>
          </cell>
          <cell r="K576" t="str">
            <v>REPUBLICA DE CHILE</v>
          </cell>
          <cell r="L576">
            <v>55177.898208492894</v>
          </cell>
          <cell r="N576" t="str">
            <v>REPUBLICA DE CHILE</v>
          </cell>
          <cell r="O576">
            <v>0</v>
          </cell>
        </row>
        <row r="577">
          <cell r="D577" t="str">
            <v>REPUBLICA DE COLOMBIA</v>
          </cell>
          <cell r="E577">
            <v>0</v>
          </cell>
          <cell r="F577" t="str">
            <v>REPUBLICA DE COLOMBIA</v>
          </cell>
          <cell r="G577">
            <v>0</v>
          </cell>
          <cell r="H577">
            <v>96246.842144987007</v>
          </cell>
          <cell r="K577" t="str">
            <v>REPUBLICA DE COLOMBIA</v>
          </cell>
          <cell r="L577">
            <v>14715.6177507948</v>
          </cell>
          <cell r="N577" t="str">
            <v>REPUBLICA DE COLOMBIA</v>
          </cell>
          <cell r="O577">
            <v>0</v>
          </cell>
        </row>
        <row r="578">
          <cell r="D578" t="str">
            <v>REPUBLICA FEDERAL DE BRASIL</v>
          </cell>
          <cell r="E578">
            <v>0</v>
          </cell>
          <cell r="F578" t="str">
            <v>REPUBLICA FEDERAL DE BRASIL</v>
          </cell>
          <cell r="G578">
            <v>0</v>
          </cell>
          <cell r="H578">
            <v>70150.127204554708</v>
          </cell>
          <cell r="K578" t="str">
            <v>REPUBLICA FEDERAL DE BRASIL</v>
          </cell>
          <cell r="L578">
            <v>157676.76783660302</v>
          </cell>
          <cell r="N578" t="str">
            <v>REPUBLICA FEDERAL DE BRASIL</v>
          </cell>
          <cell r="O578">
            <v>0</v>
          </cell>
        </row>
        <row r="579">
          <cell r="D579" t="str">
            <v xml:space="preserve"> </v>
          </cell>
          <cell r="E579">
            <v>0</v>
          </cell>
          <cell r="F579" t="str">
            <v xml:space="preserve"> </v>
          </cell>
          <cell r="G579">
            <v>0</v>
          </cell>
          <cell r="H579">
            <v>86390.818566502901</v>
          </cell>
          <cell r="K579" t="str">
            <v xml:space="preserve"> </v>
          </cell>
          <cell r="L579">
            <v>342249.16547701595</v>
          </cell>
          <cell r="N579" t="str">
            <v xml:space="preserve"> </v>
          </cell>
          <cell r="O579">
            <v>67839.791020473902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5310.2021048704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25007.8687896185</v>
          </cell>
          <cell r="K581" t="str">
            <v>Banco Davivienda S.A.</v>
          </cell>
          <cell r="L581">
            <v>100997.44433918899</v>
          </cell>
          <cell r="N581" t="str">
            <v>Banco Davivienda S.A.</v>
          </cell>
          <cell r="O581">
            <v>0</v>
          </cell>
        </row>
        <row r="582">
          <cell r="D582" t="str">
            <v>Banco Santander México S.A.</v>
          </cell>
          <cell r="E582">
            <v>0</v>
          </cell>
          <cell r="F582" t="str">
            <v>Banco Santander México S.A.</v>
          </cell>
          <cell r="G582">
            <v>0</v>
          </cell>
          <cell r="H582">
            <v>0</v>
          </cell>
          <cell r="K582" t="str">
            <v>Banco Santander México S.A.</v>
          </cell>
          <cell r="L582">
            <v>670.18990000000008</v>
          </cell>
          <cell r="N582" t="str">
            <v>Banco Santander México S.A.</v>
          </cell>
          <cell r="O582">
            <v>0</v>
          </cell>
        </row>
        <row r="583">
          <cell r="D583" t="str">
            <v>BANCOLOMBIA S.A.</v>
          </cell>
          <cell r="E583">
            <v>0</v>
          </cell>
          <cell r="F583" t="str">
            <v>BANCOLOMBIA S.A.</v>
          </cell>
          <cell r="G583">
            <v>0</v>
          </cell>
          <cell r="H583">
            <v>0</v>
          </cell>
          <cell r="K583" t="str">
            <v>BANCOLOMBIA S.A.</v>
          </cell>
          <cell r="L583">
            <v>5589.7923878624006</v>
          </cell>
          <cell r="N583" t="str">
            <v>BANCOLOMBIA S.A.</v>
          </cell>
          <cell r="O583">
            <v>0</v>
          </cell>
        </row>
        <row r="584">
          <cell r="D584" t="str">
            <v>BBVA Bancomer S.A.</v>
          </cell>
          <cell r="E584">
            <v>0</v>
          </cell>
          <cell r="F584" t="str">
            <v>BBVA Bancomer S.A.</v>
          </cell>
          <cell r="G584">
            <v>0</v>
          </cell>
          <cell r="H584">
            <v>14759.7959589808</v>
          </cell>
          <cell r="K584" t="str">
            <v>BBVA Bancomer S.A.</v>
          </cell>
          <cell r="L584">
            <v>65227.470367229194</v>
          </cell>
          <cell r="N584" t="str">
            <v>BBVA Bancomer S.A.</v>
          </cell>
          <cell r="O584">
            <v>0</v>
          </cell>
        </row>
        <row r="585">
          <cell r="D585" t="str">
            <v>BNP Paribas S.A.</v>
          </cell>
          <cell r="E585">
            <v>0</v>
          </cell>
          <cell r="F585" t="str">
            <v>BNP Paribas S.A.</v>
          </cell>
          <cell r="G585">
            <v>0</v>
          </cell>
          <cell r="H585">
            <v>87.721850239999995</v>
          </cell>
          <cell r="K585" t="str">
            <v>BNP Paribas S.A.</v>
          </cell>
          <cell r="L585">
            <v>487.83213336</v>
          </cell>
          <cell r="N585" t="str">
            <v>BNP Paribas S.A.</v>
          </cell>
          <cell r="O585">
            <v>529.20535264</v>
          </cell>
        </row>
        <row r="586">
          <cell r="D586" t="str">
            <v>BROWN BROTHERS HARRIMAN &amp; CO.</v>
          </cell>
          <cell r="E586">
            <v>0</v>
          </cell>
          <cell r="F586" t="str">
            <v>BROWN BROTHERS HARRIMAN &amp; CO.</v>
          </cell>
          <cell r="G586">
            <v>0</v>
          </cell>
          <cell r="H586">
            <v>23581.9007335932</v>
          </cell>
          <cell r="K586" t="str">
            <v>BROWN BROTHERS HARRIMAN &amp; CO.</v>
          </cell>
          <cell r="L586">
            <v>77399.134304735402</v>
          </cell>
          <cell r="N586" t="str">
            <v>BROWN BROTHERS HARRIMAN &amp; CO.</v>
          </cell>
          <cell r="O586">
            <v>28415.463626953901</v>
          </cell>
        </row>
        <row r="587">
          <cell r="D587" t="str">
            <v>CITIBANK N.A.</v>
          </cell>
          <cell r="E587">
            <v>0</v>
          </cell>
          <cell r="F587" t="str">
            <v>CITIBANK N.A.</v>
          </cell>
          <cell r="G587">
            <v>0</v>
          </cell>
          <cell r="H587">
            <v>2849.0329968800002</v>
          </cell>
          <cell r="K587" t="str">
            <v>CITIBANK N.A.</v>
          </cell>
          <cell r="L587">
            <v>0</v>
          </cell>
          <cell r="N587" t="str">
            <v>CITIBANK N.A.</v>
          </cell>
          <cell r="O587">
            <v>8480.7163505600001</v>
          </cell>
        </row>
        <row r="588">
          <cell r="D588" t="str">
            <v>JP Morgan Chase Bank N.A</v>
          </cell>
          <cell r="E588">
            <v>0</v>
          </cell>
          <cell r="F588" t="str">
            <v>JP Morgan Chase Bank N.A</v>
          </cell>
          <cell r="G588">
            <v>0</v>
          </cell>
          <cell r="H588">
            <v>11510.563660719999</v>
          </cell>
          <cell r="K588" t="str">
            <v>JP Morgan Chase Bank N.A</v>
          </cell>
          <cell r="L588">
            <v>64715.496886320005</v>
          </cell>
          <cell r="N588" t="str">
            <v>JP Morgan Chase Bank N.A</v>
          </cell>
          <cell r="O588">
            <v>21746.99358912</v>
          </cell>
        </row>
        <row r="589">
          <cell r="D589" t="str">
            <v>Societe Generale</v>
          </cell>
          <cell r="E589">
            <v>0</v>
          </cell>
          <cell r="F589" t="str">
            <v>Societe Generale</v>
          </cell>
          <cell r="G589">
            <v>0</v>
          </cell>
          <cell r="H589">
            <v>3283.7324715999998</v>
          </cell>
          <cell r="K589" t="str">
            <v>Societe Generale</v>
          </cell>
          <cell r="L589">
            <v>10055.861176</v>
          </cell>
          <cell r="N589" t="str">
            <v>Societe Generale</v>
          </cell>
          <cell r="O589">
            <v>8667.4121011999996</v>
          </cell>
        </row>
        <row r="590">
          <cell r="D590" t="str">
            <v>The Bank  of Nova Scotia</v>
          </cell>
          <cell r="E590">
            <v>0</v>
          </cell>
          <cell r="F590" t="str">
            <v>The Bank  of Nova Scotia</v>
          </cell>
          <cell r="G590">
            <v>0</v>
          </cell>
          <cell r="H590">
            <v>0</v>
          </cell>
          <cell r="K590" t="str">
            <v>The Bank  of Nova Scotia</v>
          </cell>
          <cell r="L590">
            <v>17105.943982320001</v>
          </cell>
          <cell r="N590" t="str">
            <v>The Bank  of Nova Scotia</v>
          </cell>
          <cell r="O590">
            <v>0</v>
          </cell>
        </row>
        <row r="591">
          <cell r="D591" t="str">
            <v xml:space="preserve"> </v>
          </cell>
          <cell r="E591">
            <v>0</v>
          </cell>
          <cell r="F591" t="str">
            <v xml:space="preserve"> </v>
          </cell>
          <cell r="G591">
            <v>0</v>
          </cell>
          <cell r="H591">
            <v>8726.9174873600005</v>
          </cell>
          <cell r="K591" t="str">
            <v xml:space="preserve"> </v>
          </cell>
          <cell r="L591">
            <v>21861.068557440001</v>
          </cell>
          <cell r="N591" t="str">
            <v xml:space="preserve"> </v>
          </cell>
          <cell r="O591">
            <v>3573.41155824</v>
          </cell>
        </row>
        <row r="592">
          <cell r="D592" t="str">
            <v>INTL FCStone Financial Inc.</v>
          </cell>
          <cell r="E592">
            <v>0</v>
          </cell>
          <cell r="F592" t="str">
            <v>INTL FCStone Financial Inc.</v>
          </cell>
          <cell r="G592">
            <v>0</v>
          </cell>
          <cell r="H592">
            <v>8726.9174873600005</v>
          </cell>
          <cell r="K592" t="str">
            <v>INTL FCStone Financial Inc.</v>
          </cell>
          <cell r="L592">
            <v>21861.068557440001</v>
          </cell>
          <cell r="N592" t="str">
            <v>INTL FCStone Financial Inc.</v>
          </cell>
          <cell r="O592">
            <v>3573.41155824</v>
          </cell>
        </row>
        <row r="593">
          <cell r="D593" t="str">
            <v xml:space="preserve"> </v>
          </cell>
          <cell r="E593">
            <v>0</v>
          </cell>
          <cell r="F593" t="str">
            <v xml:space="preserve"> </v>
          </cell>
          <cell r="G593">
            <v>0</v>
          </cell>
          <cell r="H593">
            <v>41938.399718353205</v>
          </cell>
          <cell r="K593" t="str">
            <v xml:space="preserve"> </v>
          </cell>
          <cell r="L593">
            <v>317552.90504149918</v>
          </cell>
          <cell r="N593" t="str">
            <v xml:space="preserve"> </v>
          </cell>
          <cell r="O593">
            <v>56129.067200000005</v>
          </cell>
        </row>
        <row r="594">
          <cell r="D594" t="str">
            <v>Financiera de Desarrollo Territorial S.A.</v>
          </cell>
          <cell r="E594">
            <v>0</v>
          </cell>
          <cell r="F594" t="str">
            <v>Financiera de Desarrollo Territorial S.A.</v>
          </cell>
          <cell r="G594">
            <v>0</v>
          </cell>
          <cell r="H594">
            <v>22108.510451701201</v>
          </cell>
          <cell r="K594" t="str">
            <v>Financiera de Desarrollo Territorial S.A.</v>
          </cell>
          <cell r="L594">
            <v>12763.9233540118</v>
          </cell>
          <cell r="N594" t="str">
            <v>Financiera de Desarrollo Territorial S.A.</v>
          </cell>
          <cell r="O594">
            <v>0</v>
          </cell>
        </row>
        <row r="595">
          <cell r="D595" t="str">
            <v>Grupo de Inversiones Suramericana S.A.</v>
          </cell>
          <cell r="E595">
            <v>0</v>
          </cell>
          <cell r="F595" t="str">
            <v>Grupo de Inversiones Suramericana S.A.</v>
          </cell>
          <cell r="G595">
            <v>0</v>
          </cell>
          <cell r="H595">
            <v>1707.2859781520001</v>
          </cell>
          <cell r="K595" t="str">
            <v>Grupo de Inversiones Suramericana S.A.</v>
          </cell>
          <cell r="L595">
            <v>0</v>
          </cell>
          <cell r="N595" t="str">
            <v>Grupo de Inversiones Suramericana S.A.</v>
          </cell>
          <cell r="O595">
            <v>0</v>
          </cell>
        </row>
        <row r="596">
          <cell r="D596" t="str">
            <v>State Street Corporation</v>
          </cell>
          <cell r="E596">
            <v>0</v>
          </cell>
          <cell r="F596" t="str">
            <v>State Street Corporation</v>
          </cell>
          <cell r="G596">
            <v>0</v>
          </cell>
          <cell r="H596">
            <v>15803.329599999999</v>
          </cell>
          <cell r="K596" t="str">
            <v>State Street Corporation</v>
          </cell>
          <cell r="L596">
            <v>283370.04800000001</v>
          </cell>
          <cell r="N596" t="str">
            <v>State Street Corporation</v>
          </cell>
          <cell r="O596">
            <v>56129.067200000005</v>
          </cell>
        </row>
        <row r="597">
          <cell r="D597" t="str">
            <v>Sura Asset Management S.A.</v>
          </cell>
          <cell r="E597">
            <v>0</v>
          </cell>
          <cell r="F597" t="str">
            <v>Sura Asset Management S.A.</v>
          </cell>
          <cell r="G597">
            <v>0</v>
          </cell>
          <cell r="H597">
            <v>0</v>
          </cell>
          <cell r="K597" t="str">
            <v>Sura Asset Management S.A.</v>
          </cell>
          <cell r="L597">
            <v>1833.9558734873999</v>
          </cell>
          <cell r="N597" t="str">
            <v>Sura Asset Management S.A.</v>
          </cell>
          <cell r="O597">
            <v>0</v>
          </cell>
        </row>
        <row r="598">
          <cell r="D598" t="str">
            <v>The Export-Import Bank of Korea</v>
          </cell>
          <cell r="E598">
            <v>0</v>
          </cell>
          <cell r="F598" t="str">
            <v>The Export-Import Bank of Korea</v>
          </cell>
          <cell r="G598">
            <v>0</v>
          </cell>
          <cell r="H598">
            <v>2319.2736885000004</v>
          </cell>
          <cell r="K598" t="str">
            <v>The Export-Import Bank of Korea</v>
          </cell>
          <cell r="L598">
            <v>19584.977813999998</v>
          </cell>
          <cell r="N598" t="str">
            <v>The Export-Import Bank of Korea</v>
          </cell>
          <cell r="O598">
            <v>0</v>
          </cell>
        </row>
        <row r="599">
          <cell r="D599" t="str">
            <v xml:space="preserve"> </v>
          </cell>
          <cell r="E599">
            <v>0</v>
          </cell>
          <cell r="F599" t="str">
            <v xml:space="preserve"> </v>
          </cell>
          <cell r="G599">
            <v>0</v>
          </cell>
          <cell r="H599">
            <v>343943.22020207951</v>
          </cell>
          <cell r="K599" t="str">
            <v xml:space="preserve"> </v>
          </cell>
          <cell r="L599">
            <v>995567.91589562129</v>
          </cell>
          <cell r="N599" t="str">
            <v xml:space="preserve"> </v>
          </cell>
          <cell r="O599">
            <v>64378.808202635904</v>
          </cell>
        </row>
        <row r="600">
          <cell r="D600" t="str">
            <v>CENCOSUD SA</v>
          </cell>
          <cell r="E600">
            <v>0</v>
          </cell>
          <cell r="F600" t="str">
            <v>CENCOSUD SA</v>
          </cell>
          <cell r="G600">
            <v>0</v>
          </cell>
          <cell r="H600">
            <v>477.72383973299998</v>
          </cell>
          <cell r="K600" t="str">
            <v>CENCOSUD SA</v>
          </cell>
          <cell r="L600">
            <v>5969.8426000726004</v>
          </cell>
          <cell r="N600" t="str">
            <v>CENCOSUD SA</v>
          </cell>
          <cell r="O600">
            <v>2603.9612372205002</v>
          </cell>
        </row>
        <row r="601">
          <cell r="D601" t="str">
            <v>COCA COLA FEMSA S.A.B. de C.V.</v>
          </cell>
          <cell r="E601">
            <v>0</v>
          </cell>
          <cell r="F601" t="str">
            <v>COCA COLA FEMSA S.A.B. de C.V.</v>
          </cell>
          <cell r="G601">
            <v>0</v>
          </cell>
          <cell r="H601">
            <v>728.09382337839997</v>
          </cell>
          <cell r="K601" t="str">
            <v>COCA COLA FEMSA S.A.B. de C.V.</v>
          </cell>
          <cell r="L601">
            <v>9799.8931369311995</v>
          </cell>
          <cell r="N601" t="str">
            <v>COCA COLA FEMSA S.A.B. de C.V.</v>
          </cell>
          <cell r="O601">
            <v>4172.0574383184003</v>
          </cell>
        </row>
        <row r="602">
          <cell r="D602" t="str">
            <v>COMPAÑIA BRASILEIRA DE BEBIDA</v>
          </cell>
          <cell r="E602">
            <v>0</v>
          </cell>
          <cell r="F602" t="str">
            <v>COMPAÑIA BRASILEIRA DE BEBIDA</v>
          </cell>
          <cell r="G602">
            <v>0</v>
          </cell>
          <cell r="H602">
            <v>768.30977664000011</v>
          </cell>
          <cell r="K602" t="str">
            <v>COMPAÑIA BRASILEIRA DE BEBIDA</v>
          </cell>
          <cell r="L602">
            <v>10247.074526079999</v>
          </cell>
          <cell r="N602" t="str">
            <v>COMPAÑIA BRASILEIRA DE BEBIDA</v>
          </cell>
          <cell r="O602">
            <v>4411.0413087999996</v>
          </cell>
        </row>
        <row r="603">
          <cell r="D603" t="str">
            <v>Compañía Vale do Rio Doce</v>
          </cell>
          <cell r="E603">
            <v>0</v>
          </cell>
          <cell r="F603" t="str">
            <v>Compañía Vale do Rio Doce</v>
          </cell>
          <cell r="G603">
            <v>0</v>
          </cell>
          <cell r="H603">
            <v>0</v>
          </cell>
          <cell r="K603" t="str">
            <v>Compañía Vale do Rio Doce</v>
          </cell>
          <cell r="L603">
            <v>4159.5117532143004</v>
          </cell>
          <cell r="N603" t="str">
            <v>Compañía Vale do Rio Doce</v>
          </cell>
          <cell r="O603">
            <v>0</v>
          </cell>
        </row>
        <row r="604">
          <cell r="D604" t="str">
            <v>ECOPETROL S.A.</v>
          </cell>
          <cell r="E604">
            <v>0</v>
          </cell>
          <cell r="F604" t="str">
            <v>ECOPETROL S.A.</v>
          </cell>
          <cell r="G604">
            <v>0</v>
          </cell>
          <cell r="H604">
            <v>5348.5886780011006</v>
          </cell>
          <cell r="K604" t="str">
            <v>ECOPETROL S.A.</v>
          </cell>
          <cell r="L604">
            <v>24986.580715113199</v>
          </cell>
          <cell r="N604" t="str">
            <v>ECOPETROL S.A.</v>
          </cell>
          <cell r="O604">
            <v>0</v>
          </cell>
        </row>
        <row r="605">
          <cell r="D605" t="str">
            <v>Elementia, S.A. de C.V.</v>
          </cell>
          <cell r="E605">
            <v>0</v>
          </cell>
          <cell r="F605" t="str">
            <v>Elementia, S.A. de C.V.</v>
          </cell>
          <cell r="G605">
            <v>0</v>
          </cell>
          <cell r="H605">
            <v>0</v>
          </cell>
          <cell r="K605" t="str">
            <v>Elementia, S.A. de C.V.</v>
          </cell>
          <cell r="L605">
            <v>83.396844295799994</v>
          </cell>
          <cell r="N605" t="str">
            <v>Elementia, S.A. de C.V.</v>
          </cell>
          <cell r="O605">
            <v>0</v>
          </cell>
        </row>
        <row r="606">
          <cell r="D606" t="str">
            <v>Emgesa S.A. E.S.P</v>
          </cell>
          <cell r="E606">
            <v>0</v>
          </cell>
          <cell r="F606" t="str">
            <v>Emgesa S.A. E.S.P</v>
          </cell>
          <cell r="G606">
            <v>0</v>
          </cell>
          <cell r="H606">
            <v>25187.233734411799</v>
          </cell>
          <cell r="K606" t="str">
            <v>Emgesa S.A. E.S.P</v>
          </cell>
          <cell r="L606">
            <v>22088.435238141501</v>
          </cell>
          <cell r="N606" t="str">
            <v>Emgesa S.A. E.S.P</v>
          </cell>
          <cell r="O606">
            <v>3855.0731384262003</v>
          </cell>
        </row>
        <row r="607">
          <cell r="D607" t="str">
            <v>EMPRESAS PÚBLICAS DE MEDELLIN</v>
          </cell>
          <cell r="E607">
            <v>0</v>
          </cell>
          <cell r="F607" t="str">
            <v>EMPRESAS PÚBLICAS DE MEDELLIN</v>
          </cell>
          <cell r="G607">
            <v>0</v>
          </cell>
          <cell r="H607">
            <v>192939.29233238898</v>
          </cell>
          <cell r="K607" t="str">
            <v>EMPRESAS PÚBLICAS DE MEDELLIN</v>
          </cell>
          <cell r="L607">
            <v>512117.82778583397</v>
          </cell>
          <cell r="N607" t="str">
            <v>EMPRESAS PÚBLICAS DE MEDELLIN</v>
          </cell>
          <cell r="O607">
            <v>30945.502365274504</v>
          </cell>
        </row>
        <row r="608">
          <cell r="D608" t="str">
            <v>ENERSIS S.A.</v>
          </cell>
          <cell r="E608">
            <v>0</v>
          </cell>
          <cell r="F608" t="str">
            <v>ENERSIS S.A.</v>
          </cell>
          <cell r="G608">
            <v>0</v>
          </cell>
          <cell r="H608">
            <v>2038.0872704000001</v>
          </cell>
          <cell r="K608" t="str">
            <v>ENERSIS S.A.</v>
          </cell>
          <cell r="L608">
            <v>26707.11481856</v>
          </cell>
          <cell r="N608" t="str">
            <v>ENERSIS S.A.</v>
          </cell>
          <cell r="O608">
            <v>11493.472306879999</v>
          </cell>
        </row>
        <row r="609">
          <cell r="D609" t="str">
            <v>Fibria Overseas Finance Ltd.</v>
          </cell>
          <cell r="E609">
            <v>0</v>
          </cell>
          <cell r="F609" t="str">
            <v>Fibria Overseas Finance Ltd.</v>
          </cell>
          <cell r="G609">
            <v>0</v>
          </cell>
          <cell r="H609">
            <v>0</v>
          </cell>
          <cell r="K609" t="str">
            <v>Fibria Overseas Finance Ltd.</v>
          </cell>
          <cell r="L609">
            <v>2599.4949054620001</v>
          </cell>
          <cell r="N609" t="str">
            <v>Fibria Overseas Finance Ltd.</v>
          </cell>
          <cell r="O609">
            <v>0</v>
          </cell>
        </row>
        <row r="610">
          <cell r="D610" t="str">
            <v>Grupo Mexico, S.A.B. de C.V.</v>
          </cell>
          <cell r="E610">
            <v>0</v>
          </cell>
          <cell r="F610" t="str">
            <v>Grupo Mexico, S.A.B. de C.V.</v>
          </cell>
          <cell r="G610">
            <v>0</v>
          </cell>
          <cell r="H610">
            <v>1249.3240832517001</v>
          </cell>
          <cell r="K610" t="str">
            <v>Grupo Mexico, S.A.B. de C.V.</v>
          </cell>
          <cell r="L610">
            <v>16355.201899855101</v>
          </cell>
          <cell r="N610" t="str">
            <v>Grupo Mexico, S.A.B. de C.V.</v>
          </cell>
          <cell r="O610">
            <v>6897.7004077163001</v>
          </cell>
        </row>
        <row r="611">
          <cell r="D611" t="str">
            <v>Inkia Energy Limited</v>
          </cell>
          <cell r="E611">
            <v>0</v>
          </cell>
          <cell r="F611" t="str">
            <v>Inkia Energy Limited</v>
          </cell>
          <cell r="G611">
            <v>0</v>
          </cell>
          <cell r="H611">
            <v>66378.197056500008</v>
          </cell>
          <cell r="K611" t="str">
            <v>Inkia Energy Limited</v>
          </cell>
          <cell r="L611">
            <v>107505.29700000001</v>
          </cell>
          <cell r="N611" t="str">
            <v>Inkia Energy Limited</v>
          </cell>
          <cell r="O611">
            <v>0</v>
          </cell>
        </row>
        <row r="612">
          <cell r="D612" t="str">
            <v>Inversiones CMPC S.A.</v>
          </cell>
          <cell r="E612">
            <v>0</v>
          </cell>
          <cell r="F612" t="str">
            <v>Inversiones CMPC S.A.</v>
          </cell>
          <cell r="G612">
            <v>0</v>
          </cell>
          <cell r="H612">
            <v>649.31063873919993</v>
          </cell>
          <cell r="K612" t="str">
            <v>Inversiones CMPC S.A.</v>
          </cell>
          <cell r="L612">
            <v>0</v>
          </cell>
          <cell r="N612" t="str">
            <v>Inversiones CMPC S.A.</v>
          </cell>
          <cell r="O612">
            <v>0</v>
          </cell>
        </row>
        <row r="613">
          <cell r="D613" t="str">
            <v xml:space="preserve">S.A.C.I. FALABELLA S.A. </v>
          </cell>
          <cell r="E613">
            <v>0</v>
          </cell>
          <cell r="F613" t="str">
            <v xml:space="preserve">S.A.C.I. FALABELLA S.A. </v>
          </cell>
          <cell r="G613">
            <v>0</v>
          </cell>
          <cell r="H613">
            <v>7207.6547186353</v>
          </cell>
          <cell r="K613" t="str">
            <v xml:space="preserve">S.A.C.I. FALABELLA S.A. </v>
          </cell>
          <cell r="L613">
            <v>75960.422787577496</v>
          </cell>
          <cell r="N613" t="str">
            <v xml:space="preserve">S.A.C.I. FALABELLA S.A. </v>
          </cell>
          <cell r="O613">
            <v>0</v>
          </cell>
        </row>
        <row r="614">
          <cell r="D614" t="str">
            <v>Southern Copper Corporation</v>
          </cell>
          <cell r="E614">
            <v>0</v>
          </cell>
          <cell r="F614" t="str">
            <v>Southern Copper Corporation</v>
          </cell>
          <cell r="G614">
            <v>0</v>
          </cell>
          <cell r="H614">
            <v>40971.40425</v>
          </cell>
          <cell r="K614" t="str">
            <v>Southern Copper Corporation</v>
          </cell>
          <cell r="L614">
            <v>176987.821884484</v>
          </cell>
          <cell r="N614" t="str">
            <v>Southern Copper Corporation</v>
          </cell>
          <cell r="O614">
            <v>0</v>
          </cell>
        </row>
        <row r="615">
          <cell r="D615" t="str">
            <v xml:space="preserve"> </v>
          </cell>
          <cell r="E615">
            <v>0</v>
          </cell>
          <cell r="F615" t="str">
            <v xml:space="preserve"> </v>
          </cell>
          <cell r="G615">
            <v>0</v>
          </cell>
          <cell r="H615">
            <v>3394847.5717395223</v>
          </cell>
          <cell r="K615" t="str">
            <v xml:space="preserve"> </v>
          </cell>
          <cell r="L615">
            <v>48176085.548316896</v>
          </cell>
          <cell r="N615" t="str">
            <v xml:space="preserve"> </v>
          </cell>
          <cell r="O615">
            <v>12696031.286365768</v>
          </cell>
        </row>
        <row r="616">
          <cell r="D616" t="str">
            <v>Aberdeen Global Services S.A.</v>
          </cell>
          <cell r="E616">
            <v>0</v>
          </cell>
          <cell r="F616" t="str">
            <v>Aberdeen Global Services S.A.</v>
          </cell>
          <cell r="G616">
            <v>0</v>
          </cell>
          <cell r="H616">
            <v>0</v>
          </cell>
          <cell r="K616" t="str">
            <v>Aberdeen Global Services S.A.</v>
          </cell>
          <cell r="L616">
            <v>0</v>
          </cell>
          <cell r="N616" t="str">
            <v>Aberdeen Global Services S.A.</v>
          </cell>
          <cell r="O616">
            <v>1.4253370000000002E-4</v>
          </cell>
        </row>
        <row r="617">
          <cell r="D617" t="str">
            <v>Actis GP LLP</v>
          </cell>
          <cell r="E617">
            <v>0</v>
          </cell>
          <cell r="F617" t="str">
            <v>Actis GP LLP</v>
          </cell>
          <cell r="G617">
            <v>0</v>
          </cell>
          <cell r="H617">
            <v>0</v>
          </cell>
          <cell r="K617" t="str">
            <v>Actis GP LLP</v>
          </cell>
          <cell r="L617">
            <v>141237.08009059602</v>
          </cell>
          <cell r="N617" t="str">
            <v>Actis GP LLP</v>
          </cell>
          <cell r="O617">
            <v>35313.479946696294</v>
          </cell>
        </row>
        <row r="618">
          <cell r="D618" t="str">
            <v>ALLIANCE BERNSTEIN L.P</v>
          </cell>
          <cell r="E618">
            <v>0</v>
          </cell>
          <cell r="F618" t="str">
            <v>ALLIANCE BERNSTEIN L.P</v>
          </cell>
          <cell r="G618">
            <v>0</v>
          </cell>
          <cell r="H618">
            <v>384.9651967872</v>
          </cell>
          <cell r="K618" t="str">
            <v>ALLIANCE BERNSTEIN L.P</v>
          </cell>
          <cell r="L618">
            <v>38004.9513428016</v>
          </cell>
          <cell r="N618" t="str">
            <v>ALLIANCE BERNSTEIN L.P</v>
          </cell>
          <cell r="O618">
            <v>10500.253498751999</v>
          </cell>
        </row>
        <row r="619">
          <cell r="D619" t="str">
            <v>ALLIANZ GLOBAL INVESTORS</v>
          </cell>
          <cell r="E619">
            <v>0</v>
          </cell>
          <cell r="F619" t="str">
            <v>ALLIANZ GLOBAL INVESTORS</v>
          </cell>
          <cell r="G619">
            <v>0</v>
          </cell>
          <cell r="H619">
            <v>17338.982138912099</v>
          </cell>
          <cell r="K619" t="str">
            <v>ALLIANZ GLOBAL INVESTORS</v>
          </cell>
          <cell r="L619">
            <v>338799.46206100303</v>
          </cell>
          <cell r="N619" t="str">
            <v>ALLIANZ GLOBAL INVESTORS</v>
          </cell>
          <cell r="O619">
            <v>126336.455980235</v>
          </cell>
        </row>
        <row r="620">
          <cell r="D620" t="str">
            <v>Altamar Capital Privado, S.G.E.C.R.</v>
          </cell>
          <cell r="E620">
            <v>0</v>
          </cell>
          <cell r="F620" t="str">
            <v>Altamar Capital Privado, S.G.E.C.R.</v>
          </cell>
          <cell r="G620">
            <v>0</v>
          </cell>
          <cell r="H620">
            <v>0</v>
          </cell>
          <cell r="K620" t="str">
            <v>Altamar Capital Privado, S.G.E.C.R.</v>
          </cell>
          <cell r="L620">
            <v>65002.145556548901</v>
          </cell>
          <cell r="N620" t="str">
            <v>Altamar Capital Privado, S.G.E.C.R.</v>
          </cell>
          <cell r="O620">
            <v>51470.194602328098</v>
          </cell>
        </row>
        <row r="621">
          <cell r="D621" t="str">
            <v>Amundi Asset Management</v>
          </cell>
          <cell r="E621">
            <v>0</v>
          </cell>
          <cell r="F621" t="str">
            <v>Amundi Asset Management</v>
          </cell>
          <cell r="G621">
            <v>0</v>
          </cell>
          <cell r="H621">
            <v>0</v>
          </cell>
          <cell r="K621" t="str">
            <v>Amundi Asset Management</v>
          </cell>
          <cell r="L621">
            <v>101056.997174288</v>
          </cell>
          <cell r="N621" t="str">
            <v>Amundi Asset Management</v>
          </cell>
          <cell r="O621">
            <v>66852.690589940801</v>
          </cell>
        </row>
        <row r="622">
          <cell r="D622" t="str">
            <v>Apax IX GP Co. Limited</v>
          </cell>
          <cell r="E622">
            <v>0</v>
          </cell>
          <cell r="F622" t="str">
            <v>Apax IX GP Co. Limited</v>
          </cell>
          <cell r="G622">
            <v>0</v>
          </cell>
          <cell r="H622">
            <v>0</v>
          </cell>
          <cell r="K622" t="str">
            <v>Apax IX GP Co. Limited</v>
          </cell>
          <cell r="L622">
            <v>214193.40622057903</v>
          </cell>
          <cell r="N622" t="str">
            <v>Apax IX GP Co. Limited</v>
          </cell>
          <cell r="O622">
            <v>35727.521719003795</v>
          </cell>
        </row>
        <row r="623">
          <cell r="D623" t="str">
            <v>APAX VIII GP L.P. INC.</v>
          </cell>
          <cell r="E623">
            <v>0</v>
          </cell>
          <cell r="F623" t="str">
            <v>APAX VIII GP L.P. INC.</v>
          </cell>
          <cell r="G623">
            <v>0</v>
          </cell>
          <cell r="H623">
            <v>0</v>
          </cell>
          <cell r="K623" t="str">
            <v>APAX VIII GP L.P. INC.</v>
          </cell>
          <cell r="L623">
            <v>126502.44189931899</v>
          </cell>
          <cell r="N623" t="str">
            <v>APAX VIII GP L.P. INC.</v>
          </cell>
          <cell r="O623">
            <v>31625.604561211698</v>
          </cell>
        </row>
        <row r="624">
          <cell r="D624" t="str">
            <v>Apollo Credit Opportunity Advisors III LP</v>
          </cell>
          <cell r="E624">
            <v>0</v>
          </cell>
          <cell r="F624" t="str">
            <v>Apollo Credit Opportunity Advisors III LP</v>
          </cell>
          <cell r="G624">
            <v>0</v>
          </cell>
          <cell r="H624">
            <v>0</v>
          </cell>
          <cell r="K624" t="str">
            <v>Apollo Credit Opportunity Advisors III LP</v>
          </cell>
          <cell r="L624">
            <v>81166.163063997301</v>
          </cell>
          <cell r="N624" t="str">
            <v>Apollo Credit Opportunity Advisors III LP</v>
          </cell>
          <cell r="O624">
            <v>30020.391883227305</v>
          </cell>
        </row>
        <row r="625">
          <cell r="D625" t="str">
            <v>Apollo EPF Adivosrs III, L.P</v>
          </cell>
          <cell r="E625">
            <v>0</v>
          </cell>
          <cell r="F625" t="str">
            <v>Apollo EPF Adivosrs III, L.P</v>
          </cell>
          <cell r="G625">
            <v>0</v>
          </cell>
          <cell r="H625">
            <v>0</v>
          </cell>
          <cell r="K625" t="str">
            <v>Apollo EPF Adivosrs III, L.P</v>
          </cell>
          <cell r="L625">
            <v>0</v>
          </cell>
          <cell r="N625" t="str">
            <v>Apollo EPF Adivosrs III, L.P</v>
          </cell>
          <cell r="O625">
            <v>0</v>
          </cell>
        </row>
        <row r="626">
          <cell r="D626" t="str">
            <v>Arias Resource Capital GP II Ltd.</v>
          </cell>
          <cell r="E626">
            <v>0</v>
          </cell>
          <cell r="F626" t="str">
            <v>Arias Resource Capital GP II Ltd.</v>
          </cell>
          <cell r="G626">
            <v>0</v>
          </cell>
          <cell r="H626">
            <v>0</v>
          </cell>
          <cell r="K626" t="str">
            <v>Arias Resource Capital GP II Ltd.</v>
          </cell>
          <cell r="L626">
            <v>550700.01204174606</v>
          </cell>
          <cell r="N626" t="str">
            <v>Arias Resource Capital GP II Ltd.</v>
          </cell>
          <cell r="O626">
            <v>303326.71324272797</v>
          </cell>
        </row>
        <row r="627">
          <cell r="D627" t="str">
            <v>Arias Resource Capital GP Ltd.</v>
          </cell>
          <cell r="E627">
            <v>0</v>
          </cell>
          <cell r="F627" t="str">
            <v>Arias Resource Capital GP Ltd.</v>
          </cell>
          <cell r="G627">
            <v>0</v>
          </cell>
          <cell r="H627">
            <v>0</v>
          </cell>
          <cell r="K627" t="str">
            <v>Arias Resource Capital GP Ltd.</v>
          </cell>
          <cell r="L627">
            <v>135762.59827273397</v>
          </cell>
          <cell r="N627" t="str">
            <v>Arias Resource Capital GP Ltd.</v>
          </cell>
          <cell r="O627">
            <v>61086.891085083204</v>
          </cell>
        </row>
        <row r="628">
          <cell r="D628" t="str">
            <v>ASF VII GP Limited</v>
          </cell>
          <cell r="E628">
            <v>0</v>
          </cell>
          <cell r="F628" t="str">
            <v>ASF VII GP Limited</v>
          </cell>
          <cell r="G628">
            <v>0</v>
          </cell>
          <cell r="H628">
            <v>0</v>
          </cell>
          <cell r="K628" t="str">
            <v>ASF VII GP Limited</v>
          </cell>
          <cell r="L628">
            <v>67686.039143660601</v>
          </cell>
          <cell r="N628" t="str">
            <v>ASF VII GP Limited</v>
          </cell>
          <cell r="O628">
            <v>0</v>
          </cell>
        </row>
        <row r="629">
          <cell r="D629" t="str">
            <v>ASF VIII GP Limited</v>
          </cell>
          <cell r="E629">
            <v>0</v>
          </cell>
          <cell r="F629" t="str">
            <v>ASF VIII GP Limited</v>
          </cell>
          <cell r="G629">
            <v>0</v>
          </cell>
          <cell r="H629">
            <v>0</v>
          </cell>
          <cell r="K629" t="str">
            <v>ASF VIII GP Limited</v>
          </cell>
          <cell r="L629">
            <v>0</v>
          </cell>
          <cell r="N629" t="str">
            <v>ASF VIII GP Limited</v>
          </cell>
          <cell r="O629">
            <v>0</v>
          </cell>
        </row>
        <row r="630">
          <cell r="D630" t="str">
            <v>Ashmore Investment Management Limited</v>
          </cell>
          <cell r="E630">
            <v>0</v>
          </cell>
          <cell r="F630" t="str">
            <v>Ashmore Investment Management Limited</v>
          </cell>
          <cell r="G630">
            <v>0</v>
          </cell>
          <cell r="H630">
            <v>400801.68736836303</v>
          </cell>
          <cell r="K630" t="str">
            <v>Ashmore Investment Management Limited</v>
          </cell>
          <cell r="L630">
            <v>881996.64144791302</v>
          </cell>
          <cell r="N630" t="str">
            <v>Ashmore Investment Management Limited</v>
          </cell>
          <cell r="O630">
            <v>9189.8518692942998</v>
          </cell>
        </row>
        <row r="631">
          <cell r="D631" t="str">
            <v>ASSF Operating Manager IV, LP</v>
          </cell>
          <cell r="E631">
            <v>0</v>
          </cell>
          <cell r="F631" t="str">
            <v>ASSF Operating Manager IV, LP</v>
          </cell>
          <cell r="G631">
            <v>0</v>
          </cell>
          <cell r="H631">
            <v>0</v>
          </cell>
          <cell r="K631" t="str">
            <v>ASSF Operating Manager IV, LP</v>
          </cell>
          <cell r="L631">
            <v>163621.81169571599</v>
          </cell>
          <cell r="N631" t="str">
            <v>ASSF Operating Manager IV, LP</v>
          </cell>
          <cell r="O631">
            <v>11687.2730738096</v>
          </cell>
        </row>
        <row r="632">
          <cell r="D632" t="str">
            <v>Avenue Europe Capital Partners III, LLC</v>
          </cell>
          <cell r="E632">
            <v>0</v>
          </cell>
          <cell r="F632" t="str">
            <v>Avenue Europe Capital Partners III, LLC</v>
          </cell>
          <cell r="G632">
            <v>0</v>
          </cell>
          <cell r="H632">
            <v>0</v>
          </cell>
          <cell r="K632" t="str">
            <v>Avenue Europe Capital Partners III, LLC</v>
          </cell>
          <cell r="L632">
            <v>339518.76415695698</v>
          </cell>
          <cell r="N632" t="str">
            <v>Avenue Europe Capital Partners III, LLC</v>
          </cell>
          <cell r="O632">
            <v>37724.324551220998</v>
          </cell>
        </row>
        <row r="633">
          <cell r="D633" t="str">
            <v>AXA FUNDS MANAGEMENT</v>
          </cell>
          <cell r="E633">
            <v>0</v>
          </cell>
          <cell r="F633" t="str">
            <v>AXA FUNDS MANAGEMENT</v>
          </cell>
          <cell r="G633">
            <v>0</v>
          </cell>
          <cell r="H633">
            <v>1133.3841367617001</v>
          </cell>
          <cell r="K633" t="str">
            <v>AXA FUNDS MANAGEMENT</v>
          </cell>
          <cell r="L633">
            <v>194294.85297525302</v>
          </cell>
          <cell r="N633" t="str">
            <v>AXA FUNDS MANAGEMENT</v>
          </cell>
          <cell r="O633">
            <v>77455.088166076413</v>
          </cell>
        </row>
        <row r="634">
          <cell r="D634" t="str">
            <v>AZ Fund Management S.A.</v>
          </cell>
          <cell r="E634">
            <v>0</v>
          </cell>
          <cell r="F634" t="str">
            <v>AZ Fund Management S.A.</v>
          </cell>
          <cell r="G634">
            <v>0</v>
          </cell>
          <cell r="H634">
            <v>1770.8205675997999</v>
          </cell>
          <cell r="K634" t="str">
            <v>AZ Fund Management S.A.</v>
          </cell>
          <cell r="L634">
            <v>14920.953000979101</v>
          </cell>
          <cell r="N634" t="str">
            <v>AZ Fund Management S.A.</v>
          </cell>
          <cell r="O634">
            <v>843.1728975968</v>
          </cell>
        </row>
        <row r="635">
          <cell r="D635" t="str">
            <v>BANK OF NEW YORK</v>
          </cell>
          <cell r="E635">
            <v>0</v>
          </cell>
          <cell r="F635" t="str">
            <v>BANK OF NEW YORK</v>
          </cell>
          <cell r="G635">
            <v>0</v>
          </cell>
          <cell r="H635">
            <v>7532.2672751999999</v>
          </cell>
          <cell r="K635" t="str">
            <v>BANK OF NEW YORK</v>
          </cell>
          <cell r="L635">
            <v>426426.79235352</v>
          </cell>
          <cell r="N635" t="str">
            <v>BANK OF NEW YORK</v>
          </cell>
          <cell r="O635">
            <v>98483.621818800006</v>
          </cell>
        </row>
        <row r="636">
          <cell r="D636" t="str">
            <v>BlackRock Asset Management (Deutschland) AG</v>
          </cell>
          <cell r="E636">
            <v>0</v>
          </cell>
          <cell r="F636" t="str">
            <v>BlackRock Asset Management (Deutschland) AG</v>
          </cell>
          <cell r="G636">
            <v>0</v>
          </cell>
          <cell r="H636">
            <v>4730.3534133759995</v>
          </cell>
          <cell r="K636" t="str">
            <v>BlackRock Asset Management (Deutschland) AG</v>
          </cell>
          <cell r="L636">
            <v>160016.43788006401</v>
          </cell>
          <cell r="N636" t="str">
            <v>BlackRock Asset Management (Deutschland) AG</v>
          </cell>
          <cell r="O636">
            <v>61983.941278719998</v>
          </cell>
        </row>
        <row r="637">
          <cell r="D637" t="str">
            <v>BlackRock Asset Management Ireland Limited</v>
          </cell>
          <cell r="E637">
            <v>0</v>
          </cell>
          <cell r="F637" t="str">
            <v>BlackRock Asset Management Ireland Limited</v>
          </cell>
          <cell r="G637">
            <v>0</v>
          </cell>
          <cell r="H637">
            <v>48323.606123363803</v>
          </cell>
          <cell r="K637" t="str">
            <v>BlackRock Asset Management Ireland Limited</v>
          </cell>
          <cell r="L637">
            <v>1186785.4981488001</v>
          </cell>
          <cell r="N637" t="str">
            <v>BlackRock Asset Management Ireland Limited</v>
          </cell>
          <cell r="O637">
            <v>361314.10535831004</v>
          </cell>
        </row>
        <row r="638">
          <cell r="D638" t="str">
            <v>BlackRock Fund Advisors</v>
          </cell>
          <cell r="E638">
            <v>0</v>
          </cell>
          <cell r="F638" t="str">
            <v>BlackRock Fund Advisors</v>
          </cell>
          <cell r="G638">
            <v>0</v>
          </cell>
          <cell r="H638">
            <v>636348.37782648008</v>
          </cell>
          <cell r="K638" t="str">
            <v>BlackRock Fund Advisors</v>
          </cell>
          <cell r="L638">
            <v>16604788.569281299</v>
          </cell>
          <cell r="N638" t="str">
            <v>BlackRock Fund Advisors</v>
          </cell>
          <cell r="O638">
            <v>3356354.2003953601</v>
          </cell>
        </row>
        <row r="639">
          <cell r="D639" t="str">
            <v>BlackRock Global Funds SICAV/L</v>
          </cell>
          <cell r="E639">
            <v>0</v>
          </cell>
          <cell r="F639" t="str">
            <v>BlackRock Global Funds SICAV/L</v>
          </cell>
          <cell r="G639">
            <v>0</v>
          </cell>
          <cell r="H639">
            <v>45573.348621776</v>
          </cell>
          <cell r="K639" t="str">
            <v>BlackRock Global Funds SICAV/L</v>
          </cell>
          <cell r="L639">
            <v>318749.28953170701</v>
          </cell>
          <cell r="N639" t="str">
            <v>BlackRock Global Funds SICAV/L</v>
          </cell>
          <cell r="O639">
            <v>94992.800875232002</v>
          </cell>
        </row>
        <row r="640">
          <cell r="D640" t="str">
            <v xml:space="preserve">BNP PARIBAS INVESTMENT PARTNERS LUXEMBOURG </v>
          </cell>
          <cell r="E640">
            <v>0</v>
          </cell>
          <cell r="F640" t="str">
            <v xml:space="preserve">BNP PARIBAS INVESTMENT PARTNERS LUXEMBOURG </v>
          </cell>
          <cell r="G640">
            <v>0</v>
          </cell>
          <cell r="H640">
            <v>211.3793528551</v>
          </cell>
          <cell r="K640" t="str">
            <v xml:space="preserve">BNP PARIBAS INVESTMENT PARTNERS LUXEMBOURG </v>
          </cell>
          <cell r="L640">
            <v>785067.76640151895</v>
          </cell>
          <cell r="N640" t="str">
            <v xml:space="preserve">BNP PARIBAS INVESTMENT PARTNERS LUXEMBOURG </v>
          </cell>
          <cell r="O640">
            <v>317493.90704585501</v>
          </cell>
        </row>
        <row r="641">
          <cell r="D641" t="str">
            <v>Bridgepoint Advisers Limited</v>
          </cell>
          <cell r="E641">
            <v>0</v>
          </cell>
          <cell r="F641" t="str">
            <v>Bridgepoint Advisers Limited</v>
          </cell>
          <cell r="G641">
            <v>0</v>
          </cell>
          <cell r="H641">
            <v>0</v>
          </cell>
          <cell r="K641" t="str">
            <v>Bridgepoint Advisers Limited</v>
          </cell>
          <cell r="L641">
            <v>60502.217658476009</v>
          </cell>
          <cell r="N641" t="str">
            <v>Bridgepoint Advisers Limited</v>
          </cell>
          <cell r="O641">
            <v>60502.221515557903</v>
          </cell>
        </row>
        <row r="642">
          <cell r="D642" t="str">
            <v>Candriam Luxembourg</v>
          </cell>
          <cell r="E642">
            <v>0</v>
          </cell>
          <cell r="F642" t="str">
            <v>Candriam Luxembourg</v>
          </cell>
          <cell r="G642">
            <v>0</v>
          </cell>
          <cell r="H642">
            <v>5977.5237888311003</v>
          </cell>
          <cell r="K642" t="str">
            <v>Candriam Luxembourg</v>
          </cell>
          <cell r="L642">
            <v>133825.09347653401</v>
          </cell>
          <cell r="N642" t="str">
            <v>Candriam Luxembourg</v>
          </cell>
          <cell r="O642">
            <v>50100.884933594396</v>
          </cell>
        </row>
        <row r="643">
          <cell r="D643" t="str">
            <v>Carlyle Partners VII</v>
          </cell>
          <cell r="E643">
            <v>0</v>
          </cell>
          <cell r="F643" t="str">
            <v>Carlyle Partners VII</v>
          </cell>
          <cell r="G643">
            <v>0</v>
          </cell>
          <cell r="H643">
            <v>0</v>
          </cell>
          <cell r="K643" t="str">
            <v>Carlyle Partners VII</v>
          </cell>
          <cell r="L643">
            <v>0</v>
          </cell>
          <cell r="N643" t="str">
            <v>Carlyle Partners VII</v>
          </cell>
          <cell r="O643">
            <v>0</v>
          </cell>
        </row>
        <row r="644">
          <cell r="D644" t="str">
            <v>Carlyle Realty VIII LLC</v>
          </cell>
          <cell r="E644">
            <v>0</v>
          </cell>
          <cell r="F644" t="str">
            <v>Carlyle Realty VIII LLC</v>
          </cell>
          <cell r="G644">
            <v>0</v>
          </cell>
          <cell r="H644">
            <v>0</v>
          </cell>
          <cell r="K644" t="str">
            <v>Carlyle Realty VIII LLC</v>
          </cell>
          <cell r="L644">
            <v>14387.6547737365</v>
          </cell>
          <cell r="N644" t="str">
            <v>Carlyle Realty VIII LLC</v>
          </cell>
          <cell r="O644">
            <v>3596.9162234789997</v>
          </cell>
        </row>
        <row r="645">
          <cell r="D645" t="str">
            <v>Carlyle South America Buyout General Partner</v>
          </cell>
          <cell r="E645">
            <v>0</v>
          </cell>
          <cell r="F645" t="str">
            <v>Carlyle South America Buyout General Partner</v>
          </cell>
          <cell r="G645">
            <v>0</v>
          </cell>
          <cell r="H645">
            <v>0</v>
          </cell>
          <cell r="K645" t="str">
            <v>Carlyle South America Buyout General Partner</v>
          </cell>
          <cell r="L645">
            <v>83149.025597448199</v>
          </cell>
          <cell r="N645" t="str">
            <v>Carlyle South America Buyout General Partner</v>
          </cell>
          <cell r="O645">
            <v>37356.700606577397</v>
          </cell>
        </row>
        <row r="646">
          <cell r="D646" t="str">
            <v>CEP V Lux GP S.à.r.l</v>
          </cell>
          <cell r="E646">
            <v>0</v>
          </cell>
          <cell r="F646" t="str">
            <v>CEP V Lux GP S.à.r.l</v>
          </cell>
          <cell r="G646">
            <v>0</v>
          </cell>
          <cell r="H646">
            <v>0</v>
          </cell>
          <cell r="K646" t="str">
            <v>CEP V Lux GP S.à.r.l</v>
          </cell>
          <cell r="L646">
            <v>0</v>
          </cell>
          <cell r="N646" t="str">
            <v>CEP V Lux GP S.à.r.l</v>
          </cell>
          <cell r="O646">
            <v>0</v>
          </cell>
        </row>
        <row r="647">
          <cell r="D647" t="str">
            <v>CIP VI Overseas Feeder, Ltd.</v>
          </cell>
          <cell r="E647">
            <v>0</v>
          </cell>
          <cell r="F647" t="str">
            <v>CIP VI Overseas Feeder, Ltd.</v>
          </cell>
          <cell r="G647">
            <v>0</v>
          </cell>
          <cell r="H647">
            <v>0</v>
          </cell>
          <cell r="K647" t="str">
            <v>CIP VI Overseas Feeder, Ltd.</v>
          </cell>
          <cell r="L647">
            <v>109059.38758997399</v>
          </cell>
          <cell r="N647" t="str">
            <v>CIP VI Overseas Feeder, Ltd.</v>
          </cell>
          <cell r="O647">
            <v>0</v>
          </cell>
        </row>
        <row r="648">
          <cell r="D648" t="str">
            <v>Coller International General Partner VI, L.P.</v>
          </cell>
          <cell r="E648">
            <v>0</v>
          </cell>
          <cell r="F648" t="str">
            <v>Coller International General Partner VI, L.P.</v>
          </cell>
          <cell r="G648">
            <v>0</v>
          </cell>
          <cell r="H648">
            <v>0</v>
          </cell>
          <cell r="K648" t="str">
            <v>Coller International General Partner VI, L.P.</v>
          </cell>
          <cell r="L648">
            <v>28235.951330495398</v>
          </cell>
          <cell r="N648" t="str">
            <v>Coller International General Partner VI, L.P.</v>
          </cell>
          <cell r="O648">
            <v>3137.3324143706</v>
          </cell>
        </row>
        <row r="649">
          <cell r="D649" t="str">
            <v>Coller International General Partner VII L.P.</v>
          </cell>
          <cell r="E649">
            <v>0</v>
          </cell>
          <cell r="F649" t="str">
            <v>Coller International General Partner VII L.P.</v>
          </cell>
          <cell r="G649">
            <v>0</v>
          </cell>
          <cell r="H649">
            <v>0</v>
          </cell>
          <cell r="K649" t="str">
            <v>Coller International General Partner VII L.P.</v>
          </cell>
          <cell r="L649">
            <v>361845.26651726902</v>
          </cell>
          <cell r="N649" t="str">
            <v>Coller International General Partner VII L.P.</v>
          </cell>
          <cell r="O649">
            <v>116455.948698754</v>
          </cell>
        </row>
        <row r="650">
          <cell r="D650" t="str">
            <v>Comgest Asset Management International</v>
          </cell>
          <cell r="E650">
            <v>0</v>
          </cell>
          <cell r="F650" t="str">
            <v>Comgest Asset Management International</v>
          </cell>
          <cell r="G650">
            <v>0</v>
          </cell>
          <cell r="H650">
            <v>3783.1202626452</v>
          </cell>
          <cell r="K650" t="str">
            <v>Comgest Asset Management International</v>
          </cell>
          <cell r="L650">
            <v>139403.84682052201</v>
          </cell>
          <cell r="N650" t="str">
            <v>Comgest Asset Management International</v>
          </cell>
          <cell r="O650">
            <v>56347.882802730906</v>
          </cell>
        </row>
        <row r="651">
          <cell r="D651" t="str">
            <v>CPS Associates L.P.</v>
          </cell>
          <cell r="E651">
            <v>0</v>
          </cell>
          <cell r="F651" t="str">
            <v>CPS Associates L.P.</v>
          </cell>
          <cell r="G651">
            <v>0</v>
          </cell>
          <cell r="H651">
            <v>0</v>
          </cell>
          <cell r="K651" t="str">
            <v>CPS Associates L.P.</v>
          </cell>
          <cell r="L651">
            <v>179284.70219515602</v>
          </cell>
          <cell r="N651" t="str">
            <v>CPS Associates L.P.</v>
          </cell>
          <cell r="O651">
            <v>110386.59063909001</v>
          </cell>
        </row>
        <row r="652">
          <cell r="D652" t="str">
            <v>CREDIT SUISSE ASSET MANAGEMENT FUND SERVICE</v>
          </cell>
          <cell r="E652">
            <v>0</v>
          </cell>
          <cell r="F652" t="str">
            <v>CREDIT SUISSE ASSET MANAGEMENT FUND SERVICE</v>
          </cell>
          <cell r="G652">
            <v>0</v>
          </cell>
          <cell r="H652">
            <v>17041.905374016198</v>
          </cell>
          <cell r="K652" t="str">
            <v>CREDIT SUISSE ASSET MANAGEMENT FUND SERVICE</v>
          </cell>
          <cell r="L652">
            <v>273290.884646105</v>
          </cell>
          <cell r="N652" t="str">
            <v>CREDIT SUISSE ASSET MANAGEMENT FUND SERVICE</v>
          </cell>
          <cell r="O652">
            <v>48873.420204281203</v>
          </cell>
        </row>
        <row r="653">
          <cell r="D653" t="str">
            <v>CVC Capital Partners VII Limited</v>
          </cell>
          <cell r="E653">
            <v>0</v>
          </cell>
          <cell r="F653" t="str">
            <v>CVC Capital Partners VII Limited</v>
          </cell>
          <cell r="G653">
            <v>0</v>
          </cell>
          <cell r="H653">
            <v>0</v>
          </cell>
          <cell r="K653" t="str">
            <v>CVC Capital Partners VII Limited</v>
          </cell>
          <cell r="L653">
            <v>4040.0938265666</v>
          </cell>
          <cell r="N653" t="str">
            <v>CVC Capital Partners VII Limited</v>
          </cell>
          <cell r="O653">
            <v>1010.0238934716</v>
          </cell>
        </row>
        <row r="654">
          <cell r="D654" t="str">
            <v>Degroof Petercam Asset Services S.A.</v>
          </cell>
          <cell r="E654">
            <v>0</v>
          </cell>
          <cell r="F654" t="str">
            <v>Degroof Petercam Asset Services S.A.</v>
          </cell>
          <cell r="G654">
            <v>0</v>
          </cell>
          <cell r="H654">
            <v>332.51627272860003</v>
          </cell>
          <cell r="K654" t="str">
            <v>Degroof Petercam Asset Services S.A.</v>
          </cell>
          <cell r="L654">
            <v>4655.2278182009004</v>
          </cell>
          <cell r="N654" t="str">
            <v>Degroof Petercam Asset Services S.A.</v>
          </cell>
          <cell r="O654">
            <v>0</v>
          </cell>
        </row>
        <row r="655">
          <cell r="D655" t="str">
            <v>Deutsche Asset Management S.A.</v>
          </cell>
          <cell r="E655">
            <v>0</v>
          </cell>
          <cell r="F655" t="str">
            <v>Deutsche Asset Management S.A.</v>
          </cell>
          <cell r="G655">
            <v>0</v>
          </cell>
          <cell r="H655">
            <v>34034.314351789697</v>
          </cell>
          <cell r="K655" t="str">
            <v>Deutsche Asset Management S.A.</v>
          </cell>
          <cell r="L655">
            <v>367343.67643087503</v>
          </cell>
          <cell r="N655" t="str">
            <v>Deutsche Asset Management S.A.</v>
          </cell>
          <cell r="O655">
            <v>147250.44118615304</v>
          </cell>
        </row>
        <row r="656">
          <cell r="D656" t="str">
            <v>DIMENSIONAL FUND ADVISOR</v>
          </cell>
          <cell r="E656">
            <v>0</v>
          </cell>
          <cell r="F656" t="str">
            <v>DIMENSIONAL FUND ADVISOR</v>
          </cell>
          <cell r="G656">
            <v>0</v>
          </cell>
          <cell r="H656">
            <v>18898.765001183598</v>
          </cell>
          <cell r="K656" t="str">
            <v>DIMENSIONAL FUND ADVISOR</v>
          </cell>
          <cell r="L656">
            <v>195140.05115846801</v>
          </cell>
          <cell r="N656" t="str">
            <v>DIMENSIONAL FUND ADVISOR</v>
          </cell>
          <cell r="O656">
            <v>104819.335461961</v>
          </cell>
        </row>
        <row r="657">
          <cell r="D657" t="str">
            <v>Dover VII Associates L.P.</v>
          </cell>
          <cell r="E657">
            <v>0</v>
          </cell>
          <cell r="F657" t="str">
            <v>Dover VII Associates L.P.</v>
          </cell>
          <cell r="G657">
            <v>0</v>
          </cell>
          <cell r="H657">
            <v>0</v>
          </cell>
          <cell r="K657" t="str">
            <v>Dover VII Associates L.P.</v>
          </cell>
          <cell r="L657">
            <v>10161.4985175767</v>
          </cell>
          <cell r="N657" t="str">
            <v>Dover VII Associates L.P.</v>
          </cell>
          <cell r="O657">
            <v>6774.3176878334007</v>
          </cell>
        </row>
        <row r="658">
          <cell r="D658" t="str">
            <v>DWS INVESTMENT SA</v>
          </cell>
          <cell r="E658">
            <v>0</v>
          </cell>
          <cell r="F658" t="str">
            <v>DWS INVESTMENT SA</v>
          </cell>
          <cell r="G658">
            <v>0</v>
          </cell>
          <cell r="H658">
            <v>759.48550097269992</v>
          </cell>
          <cell r="K658" t="str">
            <v>DWS INVESTMENT SA</v>
          </cell>
          <cell r="L658">
            <v>39365.385806767597</v>
          </cell>
          <cell r="N658" t="str">
            <v>DWS INVESTMENT SA</v>
          </cell>
          <cell r="O658">
            <v>5834.6172944625005</v>
          </cell>
        </row>
        <row r="659">
          <cell r="D659" t="str">
            <v>Eastspring Investments (Luxembourg) S.A.</v>
          </cell>
          <cell r="E659">
            <v>0</v>
          </cell>
          <cell r="F659" t="str">
            <v>Eastspring Investments (Luxembourg) S.A.</v>
          </cell>
          <cell r="G659">
            <v>0</v>
          </cell>
          <cell r="H659">
            <v>6511.9425363720002</v>
          </cell>
          <cell r="K659" t="str">
            <v>Eastspring Investments (Luxembourg) S.A.</v>
          </cell>
          <cell r="L659">
            <v>355672.08698673599</v>
          </cell>
          <cell r="N659" t="str">
            <v>Eastspring Investments (Luxembourg) S.A.</v>
          </cell>
          <cell r="O659">
            <v>167800.01521374</v>
          </cell>
        </row>
        <row r="660">
          <cell r="D660" t="str">
            <v>EDM Gestión, S.A., S.G.I.I.C.</v>
          </cell>
          <cell r="E660">
            <v>0</v>
          </cell>
          <cell r="F660" t="str">
            <v>EDM Gestión, S.A., S.G.I.I.C.</v>
          </cell>
          <cell r="G660">
            <v>0</v>
          </cell>
          <cell r="H660">
            <v>0</v>
          </cell>
          <cell r="K660" t="str">
            <v>EDM Gestión, S.A., S.G.I.I.C.</v>
          </cell>
          <cell r="L660">
            <v>150814.82898475</v>
          </cell>
          <cell r="N660" t="str">
            <v>EDM Gestión, S.A., S.G.I.I.C.</v>
          </cell>
          <cell r="O660">
            <v>62859.693898094403</v>
          </cell>
        </row>
        <row r="661">
          <cell r="D661" t="str">
            <v>FIDELITY INTERNATIONAL LTD.</v>
          </cell>
          <cell r="E661">
            <v>0</v>
          </cell>
          <cell r="F661" t="str">
            <v>FIDELITY INTERNATIONAL LTD.</v>
          </cell>
          <cell r="G661">
            <v>0</v>
          </cell>
          <cell r="H661">
            <v>107.7248340176</v>
          </cell>
          <cell r="K661" t="str">
            <v>FIDELITY INTERNATIONAL LTD.</v>
          </cell>
          <cell r="L661">
            <v>10018.2682713216</v>
          </cell>
          <cell r="N661" t="str">
            <v>FIDELITY INTERNATIONAL LTD.</v>
          </cell>
          <cell r="O661">
            <v>4051.2339524896001</v>
          </cell>
        </row>
        <row r="662">
          <cell r="D662" t="str">
            <v>FIL Investment Management (Luxembourg) S.A.</v>
          </cell>
          <cell r="E662">
            <v>0</v>
          </cell>
          <cell r="F662" t="str">
            <v>FIL Investment Management (Luxembourg) S.A.</v>
          </cell>
          <cell r="G662">
            <v>0</v>
          </cell>
          <cell r="H662">
            <v>4660.6384000000007</v>
          </cell>
          <cell r="K662" t="str">
            <v>FIL Investment Management (Luxembourg) S.A.</v>
          </cell>
          <cell r="L662">
            <v>281003.88250239997</v>
          </cell>
          <cell r="N662" t="str">
            <v>FIL Investment Management (Luxembourg) S.A.</v>
          </cell>
          <cell r="O662">
            <v>137558.63675551998</v>
          </cell>
        </row>
        <row r="663">
          <cell r="D663" t="str">
            <v>First Trust Advisors L.P.</v>
          </cell>
          <cell r="E663">
            <v>0</v>
          </cell>
          <cell r="F663" t="str">
            <v>First Trust Advisors L.P.</v>
          </cell>
          <cell r="G663">
            <v>0</v>
          </cell>
          <cell r="H663">
            <v>11504.4305664</v>
          </cell>
          <cell r="K663" t="str">
            <v>First Trust Advisors L.P.</v>
          </cell>
          <cell r="L663">
            <v>479539.87082239997</v>
          </cell>
          <cell r="N663" t="str">
            <v>First Trust Advisors L.P.</v>
          </cell>
          <cell r="O663">
            <v>260847.7752992</v>
          </cell>
        </row>
        <row r="664">
          <cell r="D664" t="str">
            <v>FRANKLIN TEMPLETON INTERNATIONAL SERVICES S.A</v>
          </cell>
          <cell r="E664">
            <v>0</v>
          </cell>
          <cell r="F664" t="str">
            <v>FRANKLIN TEMPLETON INTERNATIONAL SERVICES S.A</v>
          </cell>
          <cell r="G664">
            <v>0</v>
          </cell>
          <cell r="H664">
            <v>15441.511569850998</v>
          </cell>
          <cell r="K664" t="str">
            <v>FRANKLIN TEMPLETON INTERNATIONAL SERVICES S.A</v>
          </cell>
          <cell r="L664">
            <v>56673.212542356203</v>
          </cell>
          <cell r="N664" t="str">
            <v>FRANKLIN TEMPLETON INTERNATIONAL SERVICES S.A</v>
          </cell>
          <cell r="O664">
            <v>1457.2574221718</v>
          </cell>
        </row>
        <row r="665">
          <cell r="D665" t="str">
            <v>FRO Fund III GP LLC</v>
          </cell>
          <cell r="E665">
            <v>0</v>
          </cell>
          <cell r="F665" t="str">
            <v>FRO Fund III GP LLC</v>
          </cell>
          <cell r="G665">
            <v>0</v>
          </cell>
          <cell r="H665">
            <v>0</v>
          </cell>
          <cell r="K665" t="str">
            <v>FRO Fund III GP LLC</v>
          </cell>
          <cell r="L665">
            <v>0</v>
          </cell>
          <cell r="N665" t="str">
            <v>FRO Fund III GP LLC</v>
          </cell>
          <cell r="O665">
            <v>0</v>
          </cell>
        </row>
        <row r="666">
          <cell r="D666" t="str">
            <v>GAM (Luxembourg) S.A.</v>
          </cell>
          <cell r="E666">
            <v>0</v>
          </cell>
          <cell r="F666" t="str">
            <v>GAM (Luxembourg) S.A.</v>
          </cell>
          <cell r="G666">
            <v>0</v>
          </cell>
          <cell r="H666">
            <v>420037.67927399097</v>
          </cell>
          <cell r="K666" t="str">
            <v>GAM (Luxembourg) S.A.</v>
          </cell>
          <cell r="L666">
            <v>1537544.5115033099</v>
          </cell>
          <cell r="N666" t="str">
            <v>GAM (Luxembourg) S.A.</v>
          </cell>
          <cell r="O666">
            <v>169441.969925388</v>
          </cell>
        </row>
        <row r="667">
          <cell r="D667" t="str">
            <v>GAM Fund Management Limited</v>
          </cell>
          <cell r="E667">
            <v>0</v>
          </cell>
          <cell r="F667" t="str">
            <v>GAM Fund Management Limited</v>
          </cell>
          <cell r="G667">
            <v>0</v>
          </cell>
          <cell r="H667">
            <v>0</v>
          </cell>
          <cell r="K667" t="str">
            <v>GAM Fund Management Limited</v>
          </cell>
          <cell r="L667">
            <v>119232.572660544</v>
          </cell>
          <cell r="N667" t="str">
            <v>GAM Fund Management Limited</v>
          </cell>
          <cell r="O667">
            <v>29590.565648251999</v>
          </cell>
        </row>
        <row r="668">
          <cell r="D668" t="str">
            <v>GAM International Management Limited</v>
          </cell>
          <cell r="E668">
            <v>0</v>
          </cell>
          <cell r="F668" t="str">
            <v>GAM International Management Limited</v>
          </cell>
          <cell r="G668">
            <v>0</v>
          </cell>
          <cell r="H668">
            <v>1814.1035182779999</v>
          </cell>
          <cell r="K668" t="str">
            <v>GAM International Management Limited</v>
          </cell>
          <cell r="L668">
            <v>28623.767757863301</v>
          </cell>
          <cell r="N668" t="str">
            <v>GAM International Management Limited</v>
          </cell>
          <cell r="O668">
            <v>5101.9968536647002</v>
          </cell>
        </row>
        <row r="669">
          <cell r="D669" t="str">
            <v>GARTMORE INVESTMENT LIMITED</v>
          </cell>
          <cell r="E669">
            <v>0</v>
          </cell>
          <cell r="F669" t="str">
            <v>GARTMORE INVESTMENT LIMITED</v>
          </cell>
          <cell r="G669">
            <v>0</v>
          </cell>
          <cell r="H669">
            <v>5418.5136507153002</v>
          </cell>
          <cell r="K669" t="str">
            <v>GARTMORE INVESTMENT LIMITED</v>
          </cell>
          <cell r="L669">
            <v>271896.741900964</v>
          </cell>
          <cell r="N669" t="str">
            <v>GARTMORE INVESTMENT LIMITED</v>
          </cell>
          <cell r="O669">
            <v>98598.210354437499</v>
          </cell>
        </row>
        <row r="670">
          <cell r="D670" t="str">
            <v>Global Evolution Manco S.A.</v>
          </cell>
          <cell r="E670">
            <v>0</v>
          </cell>
          <cell r="F670" t="str">
            <v>Global Evolution Manco S.A.</v>
          </cell>
          <cell r="G670">
            <v>0</v>
          </cell>
          <cell r="H670">
            <v>135793.05201695001</v>
          </cell>
          <cell r="K670" t="str">
            <v>Global Evolution Manco S.A.</v>
          </cell>
          <cell r="L670">
            <v>639710.04043163802</v>
          </cell>
          <cell r="N670" t="str">
            <v>Global Evolution Manco S.A.</v>
          </cell>
          <cell r="O670">
            <v>161759.98614759999</v>
          </cell>
        </row>
        <row r="671">
          <cell r="D671" t="str">
            <v>GOLDMAN SACHS ASSET MANAGEMENT</v>
          </cell>
          <cell r="E671">
            <v>0</v>
          </cell>
          <cell r="F671" t="str">
            <v>GOLDMAN SACHS ASSET MANAGEMENT</v>
          </cell>
          <cell r="G671">
            <v>0</v>
          </cell>
          <cell r="H671">
            <v>36996.291096000001</v>
          </cell>
          <cell r="K671" t="str">
            <v>GOLDMAN SACHS ASSET MANAGEMENT</v>
          </cell>
          <cell r="L671">
            <v>274985.71851157601</v>
          </cell>
          <cell r="N671" t="str">
            <v>GOLDMAN SACHS ASSET MANAGEMENT</v>
          </cell>
          <cell r="O671">
            <v>45348.099200000004</v>
          </cell>
        </row>
        <row r="672">
          <cell r="D672" t="str">
            <v>Groupama Asset Management</v>
          </cell>
          <cell r="E672">
            <v>0</v>
          </cell>
          <cell r="F672" t="str">
            <v>Groupama Asset Management</v>
          </cell>
          <cell r="G672">
            <v>0</v>
          </cell>
          <cell r="H672">
            <v>8218.3614685663997</v>
          </cell>
          <cell r="K672" t="str">
            <v>Groupama Asset Management</v>
          </cell>
          <cell r="L672">
            <v>441062.03456021304</v>
          </cell>
          <cell r="N672" t="str">
            <v>Groupama Asset Management</v>
          </cell>
          <cell r="O672">
            <v>182841.641660175</v>
          </cell>
        </row>
        <row r="673">
          <cell r="D673" t="str">
            <v>GSO Capital Solutions Associates III LP</v>
          </cell>
          <cell r="E673">
            <v>0</v>
          </cell>
          <cell r="F673" t="str">
            <v>GSO Capital Solutions Associates III LP</v>
          </cell>
          <cell r="G673">
            <v>0</v>
          </cell>
          <cell r="H673">
            <v>0</v>
          </cell>
          <cell r="K673" t="str">
            <v>GSO Capital Solutions Associates III LP</v>
          </cell>
          <cell r="L673">
            <v>0</v>
          </cell>
          <cell r="N673" t="str">
            <v>GSO Capital Solutions Associates III LP</v>
          </cell>
          <cell r="O673">
            <v>0</v>
          </cell>
        </row>
        <row r="674">
          <cell r="D674" t="str">
            <v>Harbourvest Co-Investment IV Associates LP</v>
          </cell>
          <cell r="E674">
            <v>0</v>
          </cell>
          <cell r="F674" t="str">
            <v>Harbourvest Co-Investment IV Associates LP</v>
          </cell>
          <cell r="G674">
            <v>0</v>
          </cell>
          <cell r="H674">
            <v>0</v>
          </cell>
          <cell r="K674" t="str">
            <v>Harbourvest Co-Investment IV Associates LP</v>
          </cell>
          <cell r="L674">
            <v>280094.13586983696</v>
          </cell>
          <cell r="N674" t="str">
            <v>Harbourvest Co-Investment IV Associates LP</v>
          </cell>
          <cell r="O674">
            <v>84036.813606708005</v>
          </cell>
        </row>
        <row r="675">
          <cell r="D675" t="str">
            <v>HarbourVest IX-Buyout Associates LLC</v>
          </cell>
          <cell r="E675">
            <v>0</v>
          </cell>
          <cell r="F675" t="str">
            <v>HarbourVest IX-Buyout Associates LLC</v>
          </cell>
          <cell r="G675">
            <v>0</v>
          </cell>
          <cell r="H675">
            <v>0</v>
          </cell>
          <cell r="K675" t="str">
            <v>HarbourVest IX-Buyout Associates LLC</v>
          </cell>
          <cell r="L675">
            <v>23546.361641703799</v>
          </cell>
          <cell r="N675" t="str">
            <v>HarbourVest IX-Buyout Associates LLC</v>
          </cell>
          <cell r="O675">
            <v>5886.5735739666998</v>
          </cell>
        </row>
        <row r="676">
          <cell r="D676" t="str">
            <v>HarbourVest Partners L.P.</v>
          </cell>
          <cell r="E676">
            <v>0</v>
          </cell>
          <cell r="F676" t="str">
            <v>HarbourVest Partners L.P.</v>
          </cell>
          <cell r="G676">
            <v>0</v>
          </cell>
          <cell r="H676">
            <v>0</v>
          </cell>
          <cell r="K676" t="str">
            <v>HarbourVest Partners L.P.</v>
          </cell>
          <cell r="L676">
            <v>199460.801327694</v>
          </cell>
          <cell r="N676" t="str">
            <v>HarbourVest Partners L.P.</v>
          </cell>
          <cell r="O676">
            <v>85482.995850413601</v>
          </cell>
        </row>
        <row r="677">
          <cell r="D677" t="str">
            <v>Hellman &amp; Friedman Investors IX, L.P.</v>
          </cell>
          <cell r="E677">
            <v>0</v>
          </cell>
          <cell r="F677" t="str">
            <v>Hellman &amp; Friedman Investors IX, L.P.</v>
          </cell>
          <cell r="G677">
            <v>0</v>
          </cell>
          <cell r="H677">
            <v>0</v>
          </cell>
          <cell r="K677" t="str">
            <v>Hellman &amp; Friedman Investors IX, L.P.</v>
          </cell>
          <cell r="L677">
            <v>0</v>
          </cell>
          <cell r="N677" t="str">
            <v>Hellman &amp; Friedman Investors IX, L.P.</v>
          </cell>
          <cell r="O677">
            <v>0</v>
          </cell>
        </row>
        <row r="678">
          <cell r="D678" t="str">
            <v>Henderson Management SA</v>
          </cell>
          <cell r="E678">
            <v>0</v>
          </cell>
          <cell r="F678" t="str">
            <v>Henderson Management SA</v>
          </cell>
          <cell r="G678">
            <v>0</v>
          </cell>
          <cell r="H678">
            <v>44.899359006699996</v>
          </cell>
          <cell r="K678" t="str">
            <v>Henderson Management SA</v>
          </cell>
          <cell r="L678">
            <v>426.7106475905</v>
          </cell>
          <cell r="N678" t="str">
            <v>Henderson Management SA</v>
          </cell>
          <cell r="O678">
            <v>67.787790288300002</v>
          </cell>
        </row>
        <row r="679">
          <cell r="D679" t="str">
            <v>HIPEP VI-Associates L.P.</v>
          </cell>
          <cell r="E679">
            <v>0</v>
          </cell>
          <cell r="F679" t="str">
            <v>HIPEP VI-Associates L.P.</v>
          </cell>
          <cell r="G679">
            <v>0</v>
          </cell>
          <cell r="H679">
            <v>0</v>
          </cell>
          <cell r="K679" t="str">
            <v>HIPEP VI-Associates L.P.</v>
          </cell>
          <cell r="L679">
            <v>20252.5713665728</v>
          </cell>
          <cell r="N679" t="str">
            <v>HIPEP VI-Associates L.P.</v>
          </cell>
          <cell r="O679">
            <v>9736.8113666958016</v>
          </cell>
        </row>
        <row r="680">
          <cell r="D680" t="str">
            <v>HIPEP VII Associates LLC</v>
          </cell>
          <cell r="E680">
            <v>0</v>
          </cell>
          <cell r="F680" t="str">
            <v>HIPEP VII Associates LLC</v>
          </cell>
          <cell r="G680">
            <v>0</v>
          </cell>
          <cell r="H680">
            <v>0</v>
          </cell>
          <cell r="K680" t="str">
            <v>HIPEP VII Associates LLC</v>
          </cell>
          <cell r="L680">
            <v>55981.363611017696</v>
          </cell>
          <cell r="N680" t="str">
            <v>HIPEP VII Associates LLC</v>
          </cell>
          <cell r="O680">
            <v>55981.363611017696</v>
          </cell>
        </row>
        <row r="681">
          <cell r="D681" t="str">
            <v>ICG Europe Fund VI GP Limited</v>
          </cell>
          <cell r="E681">
            <v>0</v>
          </cell>
          <cell r="F681" t="str">
            <v>ICG Europe Fund VI GP Limited</v>
          </cell>
          <cell r="G681">
            <v>0</v>
          </cell>
          <cell r="H681">
            <v>0</v>
          </cell>
          <cell r="K681" t="str">
            <v>ICG Europe Fund VI GP Limited</v>
          </cell>
          <cell r="L681">
            <v>69330.053644223008</v>
          </cell>
          <cell r="N681" t="str">
            <v>ICG Europe Fund VI GP Limited</v>
          </cell>
          <cell r="O681">
            <v>69330.053644223008</v>
          </cell>
        </row>
        <row r="682">
          <cell r="D682" t="str">
            <v>Invesco Fund Managers Limited</v>
          </cell>
          <cell r="E682">
            <v>0</v>
          </cell>
          <cell r="F682" t="str">
            <v>Invesco Fund Managers Limited</v>
          </cell>
          <cell r="G682">
            <v>0</v>
          </cell>
          <cell r="H682">
            <v>20917.248418475603</v>
          </cell>
          <cell r="K682" t="str">
            <v>Invesco Fund Managers Limited</v>
          </cell>
          <cell r="L682">
            <v>246437.08896565301</v>
          </cell>
          <cell r="N682" t="str">
            <v>Invesco Fund Managers Limited</v>
          </cell>
          <cell r="O682">
            <v>130535.563898493</v>
          </cell>
        </row>
        <row r="683">
          <cell r="D683" t="str">
            <v>Invesco Management S.A.</v>
          </cell>
          <cell r="E683">
            <v>0</v>
          </cell>
          <cell r="F683" t="str">
            <v>Invesco Management S.A.</v>
          </cell>
          <cell r="G683">
            <v>0</v>
          </cell>
          <cell r="H683">
            <v>22084.170632493802</v>
          </cell>
          <cell r="K683" t="str">
            <v>Invesco Management S.A.</v>
          </cell>
          <cell r="L683">
            <v>744297.27126028494</v>
          </cell>
          <cell r="N683" t="str">
            <v>Invesco Management S.A.</v>
          </cell>
          <cell r="O683">
            <v>321248.405044218</v>
          </cell>
        </row>
        <row r="684">
          <cell r="D684" t="str">
            <v>Investec Global Strategy Fund</v>
          </cell>
          <cell r="E684">
            <v>0</v>
          </cell>
          <cell r="F684" t="str">
            <v>Investec Global Strategy Fund</v>
          </cell>
          <cell r="G684">
            <v>0</v>
          </cell>
          <cell r="H684">
            <v>19444.175761393402</v>
          </cell>
          <cell r="K684" t="str">
            <v>Investec Global Strategy Fund</v>
          </cell>
          <cell r="L684">
            <v>283262.31443747401</v>
          </cell>
          <cell r="N684" t="str">
            <v>Investec Global Strategy Fund</v>
          </cell>
          <cell r="O684">
            <v>107748.55491481999</v>
          </cell>
        </row>
        <row r="685">
          <cell r="D685" t="str">
            <v>JP MORGAN ASSET MANAGMENT (EUROPE)</v>
          </cell>
          <cell r="E685">
            <v>0</v>
          </cell>
          <cell r="F685" t="str">
            <v>JP MORGAN ASSET MANAGMENT (EUROPE)</v>
          </cell>
          <cell r="G685">
            <v>0</v>
          </cell>
          <cell r="H685">
            <v>2694.6381435336002</v>
          </cell>
          <cell r="K685" t="str">
            <v>JP MORGAN ASSET MANAGMENT (EUROPE)</v>
          </cell>
          <cell r="L685">
            <v>47152</v>
          </cell>
          <cell r="N685" t="str">
            <v>JP MORGAN ASSET MANAGMENT (EUROPE)</v>
          </cell>
          <cell r="O685">
            <v>37957.360000000001</v>
          </cell>
        </row>
        <row r="686">
          <cell r="D686" t="str">
            <v>JP MORGAN FLEMING FUNDS SICAV</v>
          </cell>
          <cell r="E686">
            <v>0</v>
          </cell>
          <cell r="F686" t="str">
            <v>JP MORGAN FLEMING FUNDS SICAV</v>
          </cell>
          <cell r="G686">
            <v>0</v>
          </cell>
          <cell r="H686">
            <v>23634.8834147708</v>
          </cell>
          <cell r="K686" t="str">
            <v>JP MORGAN FLEMING FUNDS SICAV</v>
          </cell>
          <cell r="L686">
            <v>423328.696375139</v>
          </cell>
          <cell r="N686" t="str">
            <v>JP MORGAN FLEMING FUNDS SICAV</v>
          </cell>
          <cell r="O686">
            <v>141094.434341635</v>
          </cell>
        </row>
        <row r="687">
          <cell r="D687" t="str">
            <v>Jupiter Unit Trust Managers Limited</v>
          </cell>
          <cell r="E687">
            <v>0</v>
          </cell>
          <cell r="F687" t="str">
            <v>Jupiter Unit Trust Managers Limited</v>
          </cell>
          <cell r="G687">
            <v>0</v>
          </cell>
          <cell r="H687">
            <v>288.46128496660003</v>
          </cell>
          <cell r="K687" t="str">
            <v>Jupiter Unit Trust Managers Limited</v>
          </cell>
          <cell r="L687">
            <v>32091.243721437299</v>
          </cell>
          <cell r="N687" t="str">
            <v>Jupiter Unit Trust Managers Limited</v>
          </cell>
          <cell r="O687">
            <v>6129.7877735265001</v>
          </cell>
        </row>
        <row r="688">
          <cell r="D688" t="str">
            <v>KKR Associates Americas XII LP</v>
          </cell>
          <cell r="E688">
            <v>0</v>
          </cell>
          <cell r="F688" t="str">
            <v>KKR Associates Americas XII LP</v>
          </cell>
          <cell r="G688">
            <v>0</v>
          </cell>
          <cell r="H688">
            <v>0</v>
          </cell>
          <cell r="K688" t="str">
            <v>KKR Associates Americas XII LP</v>
          </cell>
          <cell r="L688">
            <v>0</v>
          </cell>
          <cell r="N688" t="str">
            <v>KKR Associates Americas XII LP</v>
          </cell>
          <cell r="O688">
            <v>0</v>
          </cell>
        </row>
        <row r="689">
          <cell r="D689" t="str">
            <v xml:space="preserve">Larráin Vial S.A. SAF </v>
          </cell>
          <cell r="E689">
            <v>0</v>
          </cell>
          <cell r="F689" t="str">
            <v xml:space="preserve">Larráin Vial S.A. SAF </v>
          </cell>
          <cell r="G689">
            <v>0</v>
          </cell>
          <cell r="H689">
            <v>146273.682938768</v>
          </cell>
          <cell r="K689" t="str">
            <v xml:space="preserve">Larráin Vial S.A. SAF </v>
          </cell>
          <cell r="L689">
            <v>841390.92012833396</v>
          </cell>
          <cell r="N689" t="str">
            <v xml:space="preserve">Larráin Vial S.A. SAF </v>
          </cell>
          <cell r="O689">
            <v>204590.61619386903</v>
          </cell>
        </row>
        <row r="690">
          <cell r="D690" t="str">
            <v>Lazard Freres Gestion SAS</v>
          </cell>
          <cell r="E690">
            <v>0</v>
          </cell>
          <cell r="F690" t="str">
            <v>Lazard Freres Gestion SAS</v>
          </cell>
          <cell r="G690">
            <v>0</v>
          </cell>
          <cell r="H690">
            <v>1596.8932528540001</v>
          </cell>
          <cell r="K690" t="str">
            <v>Lazard Freres Gestion SAS</v>
          </cell>
          <cell r="L690">
            <v>66112.243047980795</v>
          </cell>
          <cell r="N690" t="str">
            <v>Lazard Freres Gestion SAS</v>
          </cell>
          <cell r="O690">
            <v>16457.8075772464</v>
          </cell>
        </row>
        <row r="691">
          <cell r="D691" t="str">
            <v>Lexington Partners GP Holdings IX LLC</v>
          </cell>
          <cell r="E691">
            <v>0</v>
          </cell>
          <cell r="F691" t="str">
            <v>Lexington Partners GP Holdings IX LLC</v>
          </cell>
          <cell r="G691">
            <v>0</v>
          </cell>
          <cell r="H691">
            <v>0</v>
          </cell>
          <cell r="K691" t="str">
            <v>Lexington Partners GP Holdings IX LLC</v>
          </cell>
          <cell r="L691">
            <v>0</v>
          </cell>
          <cell r="N691" t="str">
            <v>Lexington Partners GP Holdings IX LLC</v>
          </cell>
          <cell r="O691">
            <v>0</v>
          </cell>
        </row>
        <row r="692">
          <cell r="D692" t="str">
            <v>Lexington Partners GP Holdings VII LLC</v>
          </cell>
          <cell r="E692">
            <v>0</v>
          </cell>
          <cell r="F692" t="str">
            <v>Lexington Partners GP Holdings VII LLC</v>
          </cell>
          <cell r="G692">
            <v>0</v>
          </cell>
          <cell r="H692">
            <v>0</v>
          </cell>
          <cell r="K692" t="str">
            <v>Lexington Partners GP Holdings VII LLC</v>
          </cell>
          <cell r="L692">
            <v>7284.0173378809004</v>
          </cell>
          <cell r="N692" t="str">
            <v>Lexington Partners GP Holdings VII LLC</v>
          </cell>
          <cell r="O692">
            <v>3507.1254581527</v>
          </cell>
        </row>
        <row r="693">
          <cell r="D693" t="str">
            <v>Lexington Partners GP Holdings VIII LLC</v>
          </cell>
          <cell r="E693">
            <v>0</v>
          </cell>
          <cell r="F693" t="str">
            <v>Lexington Partners GP Holdings VIII LLC</v>
          </cell>
          <cell r="G693">
            <v>0</v>
          </cell>
          <cell r="H693">
            <v>0</v>
          </cell>
          <cell r="K693" t="str">
            <v>Lexington Partners GP Holdings VIII LLC</v>
          </cell>
          <cell r="L693">
            <v>320513.146883582</v>
          </cell>
          <cell r="N693" t="str">
            <v>Lexington Partners GP Holdings VIII LLC</v>
          </cell>
          <cell r="O693">
            <v>192739.85904110401</v>
          </cell>
        </row>
        <row r="694">
          <cell r="D694" t="str">
            <v>Man Fund Management UK Limited</v>
          </cell>
          <cell r="E694">
            <v>0</v>
          </cell>
          <cell r="F694" t="str">
            <v>Man Fund Management UK Limited</v>
          </cell>
          <cell r="G694">
            <v>0</v>
          </cell>
          <cell r="H694">
            <v>11647.7584256832</v>
          </cell>
          <cell r="K694" t="str">
            <v>Man Fund Management UK Limited</v>
          </cell>
          <cell r="L694">
            <v>634115.46037407196</v>
          </cell>
          <cell r="N694" t="str">
            <v>Man Fund Management UK Limited</v>
          </cell>
          <cell r="O694">
            <v>330793.06979175803</v>
          </cell>
        </row>
        <row r="695">
          <cell r="D695" t="str">
            <v>Matthews International Capital Management,LLC</v>
          </cell>
          <cell r="E695">
            <v>0</v>
          </cell>
          <cell r="F695" t="str">
            <v>Matthews International Capital Management,LLC</v>
          </cell>
          <cell r="G695">
            <v>0</v>
          </cell>
          <cell r="H695">
            <v>9045.4575238417001</v>
          </cell>
          <cell r="K695" t="str">
            <v>Matthews International Capital Management,LLC</v>
          </cell>
          <cell r="L695">
            <v>677153.13381763606</v>
          </cell>
          <cell r="N695" t="str">
            <v>Matthews International Capital Management,LLC</v>
          </cell>
          <cell r="O695">
            <v>254496.38900682601</v>
          </cell>
        </row>
        <row r="696">
          <cell r="D696" t="str">
            <v>MELLON GLOBAL MANAGEMENT LIMITED</v>
          </cell>
          <cell r="E696">
            <v>0</v>
          </cell>
          <cell r="F696" t="str">
            <v>MELLON GLOBAL MANAGEMENT LIMITED</v>
          </cell>
          <cell r="G696">
            <v>0</v>
          </cell>
          <cell r="H696">
            <v>7.5369104000000001E-3</v>
          </cell>
          <cell r="K696" t="str">
            <v>MELLON GLOBAL MANAGEMENT LIMITED</v>
          </cell>
          <cell r="L696">
            <v>1.3570682400000001E-2</v>
          </cell>
          <cell r="N696" t="str">
            <v>MELLON GLOBAL MANAGEMENT LIMITED</v>
          </cell>
          <cell r="O696">
            <v>2.2610731200000001E-2</v>
          </cell>
        </row>
        <row r="697">
          <cell r="D697" t="str">
            <v>MFS INTERNATIONAL LTD.</v>
          </cell>
          <cell r="E697">
            <v>0</v>
          </cell>
          <cell r="F697" t="str">
            <v>MFS INTERNATIONAL LTD.</v>
          </cell>
          <cell r="G697">
            <v>0</v>
          </cell>
          <cell r="H697">
            <v>3.7842848000000009</v>
          </cell>
          <cell r="K697" t="str">
            <v>MFS INTERNATIONAL LTD.</v>
          </cell>
          <cell r="L697">
            <v>0</v>
          </cell>
          <cell r="N697" t="str">
            <v>MFS INTERNATIONAL LTD.</v>
          </cell>
          <cell r="O697">
            <v>1.1814537144999999</v>
          </cell>
        </row>
        <row r="698">
          <cell r="D698" t="str">
            <v>MONEDA ASSET MANAGEMENT</v>
          </cell>
          <cell r="E698">
            <v>0</v>
          </cell>
          <cell r="F698" t="str">
            <v>MONEDA ASSET MANAGEMENT</v>
          </cell>
          <cell r="G698">
            <v>0</v>
          </cell>
          <cell r="H698">
            <v>1355.2128909792</v>
          </cell>
          <cell r="K698" t="str">
            <v>MONEDA ASSET MANAGEMENT</v>
          </cell>
          <cell r="L698">
            <v>333.2459833392</v>
          </cell>
          <cell r="N698" t="str">
            <v>MONEDA ASSET MANAGEMENT</v>
          </cell>
          <cell r="O698">
            <v>0</v>
          </cell>
        </row>
        <row r="699">
          <cell r="D699" t="str">
            <v>Morgan Stanley Investment Management Inc.</v>
          </cell>
          <cell r="E699">
            <v>0</v>
          </cell>
          <cell r="F699" t="str">
            <v>Morgan Stanley Investment Management Inc.</v>
          </cell>
          <cell r="G699">
            <v>0</v>
          </cell>
          <cell r="H699">
            <v>32457.680440136599</v>
          </cell>
          <cell r="K699" t="str">
            <v>Morgan Stanley Investment Management Inc.</v>
          </cell>
          <cell r="L699">
            <v>139317.90196146903</v>
          </cell>
          <cell r="N699" t="str">
            <v>Morgan Stanley Investment Management Inc.</v>
          </cell>
          <cell r="O699">
            <v>0</v>
          </cell>
        </row>
        <row r="700">
          <cell r="D700" t="str">
            <v>MREP-SCIF II GP, L.P.</v>
          </cell>
          <cell r="E700">
            <v>0</v>
          </cell>
          <cell r="F700" t="str">
            <v>MREP-SCIF II GP, L.P.</v>
          </cell>
          <cell r="G700">
            <v>0</v>
          </cell>
          <cell r="H700">
            <v>0</v>
          </cell>
          <cell r="K700" t="str">
            <v>MREP-SCIF II GP, L.P.</v>
          </cell>
          <cell r="L700">
            <v>811.74966740050002</v>
          </cell>
          <cell r="N700" t="str">
            <v>MREP-SCIF II GP, L.P.</v>
          </cell>
          <cell r="O700">
            <v>270.58322721039997</v>
          </cell>
        </row>
        <row r="701">
          <cell r="D701" t="str">
            <v>Muzinich &amp; Co. (Ireland) Limited</v>
          </cell>
          <cell r="E701">
            <v>0</v>
          </cell>
          <cell r="F701" t="str">
            <v>Muzinich &amp; Co. (Ireland) Limited</v>
          </cell>
          <cell r="G701">
            <v>0</v>
          </cell>
          <cell r="H701">
            <v>0</v>
          </cell>
          <cell r="K701" t="str">
            <v>Muzinich &amp; Co. (Ireland) Limited</v>
          </cell>
          <cell r="L701">
            <v>1711.8870400000001</v>
          </cell>
          <cell r="N701" t="str">
            <v>Muzinich &amp; Co. (Ireland) Limited</v>
          </cell>
          <cell r="O701">
            <v>0</v>
          </cell>
        </row>
        <row r="702">
          <cell r="D702" t="str">
            <v>NN Investment Partners Luxembourg S.A.</v>
          </cell>
          <cell r="E702">
            <v>0</v>
          </cell>
          <cell r="F702" t="str">
            <v>NN Investment Partners Luxembourg S.A.</v>
          </cell>
          <cell r="G702">
            <v>0</v>
          </cell>
          <cell r="H702">
            <v>138853.22304161702</v>
          </cell>
          <cell r="K702" t="str">
            <v>NN Investment Partners Luxembourg S.A.</v>
          </cell>
          <cell r="L702">
            <v>89247.303294718702</v>
          </cell>
          <cell r="N702" t="str">
            <v>NN Investment Partners Luxembourg S.A.</v>
          </cell>
          <cell r="O702">
            <v>34050.202384647899</v>
          </cell>
        </row>
        <row r="703">
          <cell r="D703" t="str">
            <v>Nomura Asset Management UK Ltd.</v>
          </cell>
          <cell r="E703">
            <v>0</v>
          </cell>
          <cell r="F703" t="str">
            <v>Nomura Asset Management UK Ltd.</v>
          </cell>
          <cell r="G703">
            <v>0</v>
          </cell>
          <cell r="H703">
            <v>8626.1561890453013</v>
          </cell>
          <cell r="K703" t="str">
            <v>Nomura Asset Management UK Ltd.</v>
          </cell>
          <cell r="L703">
            <v>47170.654346192394</v>
          </cell>
          <cell r="N703" t="str">
            <v>Nomura Asset Management UK Ltd.</v>
          </cell>
          <cell r="O703">
            <v>2684.2630040652998</v>
          </cell>
        </row>
        <row r="704">
          <cell r="D704" t="str">
            <v>Nordea Investment Funds S.A.</v>
          </cell>
          <cell r="E704">
            <v>0</v>
          </cell>
          <cell r="F704" t="str">
            <v>Nordea Investment Funds S.A.</v>
          </cell>
          <cell r="G704">
            <v>0</v>
          </cell>
          <cell r="H704">
            <v>29418.853465038203</v>
          </cell>
          <cell r="K704" t="str">
            <v>Nordea Investment Funds S.A.</v>
          </cell>
          <cell r="L704">
            <v>57195.632531398995</v>
          </cell>
          <cell r="N704" t="str">
            <v>Nordea Investment Funds S.A.</v>
          </cell>
          <cell r="O704">
            <v>0</v>
          </cell>
        </row>
        <row r="705">
          <cell r="D705" t="str">
            <v>Oaktree Principal Fund VI GP, L.P.</v>
          </cell>
          <cell r="E705">
            <v>0</v>
          </cell>
          <cell r="F705" t="str">
            <v>Oaktree Principal Fund VI GP, L.P.</v>
          </cell>
          <cell r="G705">
            <v>0</v>
          </cell>
          <cell r="H705">
            <v>0</v>
          </cell>
          <cell r="K705" t="str">
            <v>Oaktree Principal Fund VI GP, L.P.</v>
          </cell>
          <cell r="L705">
            <v>249618.55547170001</v>
          </cell>
          <cell r="N705" t="str">
            <v>Oaktree Principal Fund VI GP, L.P.</v>
          </cell>
          <cell r="O705">
            <v>49923.702301723097</v>
          </cell>
        </row>
        <row r="706">
          <cell r="D706" t="str">
            <v>OSSIAM LUX</v>
          </cell>
          <cell r="E706">
            <v>0</v>
          </cell>
          <cell r="F706" t="str">
            <v>OSSIAM LUX</v>
          </cell>
          <cell r="G706">
            <v>0</v>
          </cell>
          <cell r="H706">
            <v>6574.6054400000003</v>
          </cell>
          <cell r="K706" t="str">
            <v>OSSIAM LUX</v>
          </cell>
          <cell r="L706">
            <v>615585.36473599996</v>
          </cell>
          <cell r="N706" t="str">
            <v>OSSIAM LUX</v>
          </cell>
          <cell r="O706">
            <v>247407.460096</v>
          </cell>
        </row>
        <row r="707">
          <cell r="D707" t="str">
            <v>PAI Europe VI General Partner S.A.R.L.</v>
          </cell>
          <cell r="E707">
            <v>0</v>
          </cell>
          <cell r="F707" t="str">
            <v>PAI Europe VI General Partner S.A.R.L.</v>
          </cell>
          <cell r="G707">
            <v>0</v>
          </cell>
          <cell r="H707">
            <v>0</v>
          </cell>
          <cell r="K707" t="str">
            <v>PAI Europe VI General Partner S.A.R.L.</v>
          </cell>
          <cell r="L707">
            <v>81477.251404061593</v>
          </cell>
          <cell r="N707" t="str">
            <v>PAI Europe VI General Partner S.A.R.L.</v>
          </cell>
          <cell r="O707">
            <v>81477.251404061593</v>
          </cell>
        </row>
        <row r="708">
          <cell r="D708" t="str">
            <v>PAI Europe VII GP S.à r.l.</v>
          </cell>
          <cell r="E708">
            <v>0</v>
          </cell>
          <cell r="F708" t="str">
            <v>PAI Europe VII GP S.à r.l.</v>
          </cell>
          <cell r="G708">
            <v>0</v>
          </cell>
          <cell r="H708">
            <v>0</v>
          </cell>
          <cell r="K708" t="str">
            <v>PAI Europe VII GP S.à r.l.</v>
          </cell>
          <cell r="L708">
            <v>0</v>
          </cell>
          <cell r="N708" t="str">
            <v>PAI Europe VII GP S.à r.l.</v>
          </cell>
          <cell r="O708">
            <v>0</v>
          </cell>
        </row>
        <row r="709">
          <cell r="D709" t="str">
            <v>PAI Europe VII GP SAS</v>
          </cell>
          <cell r="E709">
            <v>0</v>
          </cell>
          <cell r="F709" t="str">
            <v>PAI Europe VII GP SAS</v>
          </cell>
          <cell r="G709">
            <v>0</v>
          </cell>
          <cell r="H709">
            <v>0</v>
          </cell>
          <cell r="K709" t="str">
            <v>PAI Europe VII GP SAS</v>
          </cell>
          <cell r="L709">
            <v>0</v>
          </cell>
          <cell r="N709" t="str">
            <v>PAI Europe VII GP SAS</v>
          </cell>
          <cell r="O709">
            <v>0</v>
          </cell>
        </row>
        <row r="710">
          <cell r="D710" t="str">
            <v>Partners Group (Guernsey) Limited</v>
          </cell>
          <cell r="E710">
            <v>0</v>
          </cell>
          <cell r="F710" t="str">
            <v>Partners Group (Guernsey) Limited</v>
          </cell>
          <cell r="G710">
            <v>0</v>
          </cell>
          <cell r="H710">
            <v>0</v>
          </cell>
          <cell r="K710" t="str">
            <v>Partners Group (Guernsey) Limited</v>
          </cell>
          <cell r="L710">
            <v>30914.1579853371</v>
          </cell>
          <cell r="N710" t="str">
            <v>Partners Group (Guernsey) Limited</v>
          </cell>
          <cell r="O710">
            <v>0</v>
          </cell>
        </row>
        <row r="711">
          <cell r="D711" t="str">
            <v>PARTNERS GROUP MANAGEMENT VI LIMITED</v>
          </cell>
          <cell r="E711">
            <v>0</v>
          </cell>
          <cell r="F711" t="str">
            <v>PARTNERS GROUP MANAGEMENT VI LIMITED</v>
          </cell>
          <cell r="G711">
            <v>0</v>
          </cell>
          <cell r="H711">
            <v>0</v>
          </cell>
          <cell r="K711" t="str">
            <v>PARTNERS GROUP MANAGEMENT VI LIMITED</v>
          </cell>
          <cell r="L711">
            <v>41442.2805852327</v>
          </cell>
          <cell r="N711" t="str">
            <v>PARTNERS GROUP MANAGEMENT VI LIMITED</v>
          </cell>
          <cell r="O711">
            <v>10891.4101198303</v>
          </cell>
        </row>
        <row r="712">
          <cell r="D712" t="str">
            <v>Partners Group Management VII Limited</v>
          </cell>
          <cell r="E712">
            <v>0</v>
          </cell>
          <cell r="F712" t="str">
            <v>Partners Group Management VII Limited</v>
          </cell>
          <cell r="G712">
            <v>0</v>
          </cell>
          <cell r="H712">
            <v>0</v>
          </cell>
          <cell r="K712" t="str">
            <v>Partners Group Management VII Limited</v>
          </cell>
          <cell r="L712">
            <v>91731.892144673402</v>
          </cell>
          <cell r="N712" t="str">
            <v>Partners Group Management VII Limited</v>
          </cell>
          <cell r="O712">
            <v>22932.971411071099</v>
          </cell>
        </row>
        <row r="713">
          <cell r="D713" t="str">
            <v>Partners Group Management X Limited</v>
          </cell>
          <cell r="E713">
            <v>0</v>
          </cell>
          <cell r="F713" t="str">
            <v>Partners Group Management X Limited</v>
          </cell>
          <cell r="G713">
            <v>0</v>
          </cell>
          <cell r="H713">
            <v>0</v>
          </cell>
          <cell r="K713" t="str">
            <v>Partners Group Management X Limited</v>
          </cell>
          <cell r="L713">
            <v>96477.427568293788</v>
          </cell>
          <cell r="N713" t="str">
            <v>Partners Group Management X Limited</v>
          </cell>
          <cell r="O713">
            <v>32159.142463034299</v>
          </cell>
        </row>
        <row r="714">
          <cell r="D714" t="str">
            <v>Partners Group Management XI Limited.</v>
          </cell>
          <cell r="E714">
            <v>0</v>
          </cell>
          <cell r="F714" t="str">
            <v>Partners Group Management XI Limited.</v>
          </cell>
          <cell r="G714">
            <v>0</v>
          </cell>
          <cell r="H714">
            <v>0</v>
          </cell>
          <cell r="K714" t="str">
            <v>Partners Group Management XI Limited.</v>
          </cell>
          <cell r="L714">
            <v>65384.768964651797</v>
          </cell>
          <cell r="N714" t="str">
            <v>Partners Group Management XI Limited.</v>
          </cell>
          <cell r="O714">
            <v>10897.460338875</v>
          </cell>
        </row>
        <row r="715">
          <cell r="D715" t="str">
            <v>Partners Group Secondary 2011 (USD), L.P. Inc</v>
          </cell>
          <cell r="E715">
            <v>0</v>
          </cell>
          <cell r="F715" t="str">
            <v>Partners Group Secondary 2011 (USD), L.P. Inc</v>
          </cell>
          <cell r="G715">
            <v>0</v>
          </cell>
          <cell r="H715">
            <v>0</v>
          </cell>
          <cell r="K715" t="str">
            <v>Partners Group Secondary 2011 (USD), L.P. Inc</v>
          </cell>
          <cell r="L715">
            <v>39486.7317634883</v>
          </cell>
          <cell r="N715" t="str">
            <v>Partners Group Secondary 2011 (USD), L.P. Inc</v>
          </cell>
          <cell r="O715">
            <v>17158.370399277002</v>
          </cell>
        </row>
        <row r="716">
          <cell r="D716" t="str">
            <v>PASIA VI GP LLC</v>
          </cell>
          <cell r="E716">
            <v>0</v>
          </cell>
          <cell r="F716" t="str">
            <v>PASIA VI GP LLC</v>
          </cell>
          <cell r="G716">
            <v>0</v>
          </cell>
          <cell r="H716">
            <v>0</v>
          </cell>
          <cell r="K716" t="str">
            <v>PASIA VI GP LLC</v>
          </cell>
          <cell r="L716">
            <v>25387.512270466599</v>
          </cell>
          <cell r="N716" t="str">
            <v>PASIA VI GP LLC</v>
          </cell>
          <cell r="O716">
            <v>6347.0837465887998</v>
          </cell>
        </row>
        <row r="717">
          <cell r="D717" t="str">
            <v>PGSF VI Feeder GP, LLC</v>
          </cell>
          <cell r="E717">
            <v>0</v>
          </cell>
          <cell r="F717" t="str">
            <v>PGSF VI Feeder GP, LLC</v>
          </cell>
          <cell r="G717">
            <v>0</v>
          </cell>
          <cell r="H717">
            <v>0</v>
          </cell>
          <cell r="K717" t="str">
            <v>PGSF VI Feeder GP, LLC</v>
          </cell>
          <cell r="L717">
            <v>0</v>
          </cell>
          <cell r="N717" t="str">
            <v>PGSF VI Feeder GP, LLC</v>
          </cell>
          <cell r="O717">
            <v>0</v>
          </cell>
        </row>
        <row r="718">
          <cell r="D718" t="str">
            <v>Pictet Asset Management (Europe) S.A.</v>
          </cell>
          <cell r="E718">
            <v>0</v>
          </cell>
          <cell r="F718" t="str">
            <v>Pictet Asset Management (Europe) S.A.</v>
          </cell>
          <cell r="G718">
            <v>0</v>
          </cell>
          <cell r="H718">
            <v>40949.352889745598</v>
          </cell>
          <cell r="K718" t="str">
            <v>Pictet Asset Management (Europe) S.A.</v>
          </cell>
          <cell r="L718">
            <v>172798.82197846999</v>
          </cell>
          <cell r="N718" t="str">
            <v>Pictet Asset Management (Europe) S.A.</v>
          </cell>
          <cell r="O718">
            <v>11.3110912</v>
          </cell>
        </row>
        <row r="719">
          <cell r="D719" t="str">
            <v>PIMCO Global Advisors (Ireland) Limited</v>
          </cell>
          <cell r="E719">
            <v>0</v>
          </cell>
          <cell r="F719" t="str">
            <v>PIMCO Global Advisors (Ireland) Limited</v>
          </cell>
          <cell r="G719">
            <v>0</v>
          </cell>
          <cell r="H719">
            <v>72111.305063094405</v>
          </cell>
          <cell r="K719" t="str">
            <v>PIMCO Global Advisors (Ireland) Limited</v>
          </cell>
          <cell r="L719">
            <v>77085.089749761406</v>
          </cell>
          <cell r="N719" t="str">
            <v>PIMCO Global Advisors (Ireland) Limited</v>
          </cell>
          <cell r="O719">
            <v>2767.9535235147996</v>
          </cell>
        </row>
        <row r="720">
          <cell r="D720" t="str">
            <v>PineBridge Credit Opportunities II GP, LP</v>
          </cell>
          <cell r="E720">
            <v>0</v>
          </cell>
          <cell r="F720" t="str">
            <v>PineBridge Credit Opportunities II GP, LP</v>
          </cell>
          <cell r="G720">
            <v>0</v>
          </cell>
          <cell r="H720">
            <v>0</v>
          </cell>
          <cell r="K720" t="str">
            <v>PineBridge Credit Opportunities II GP, LP</v>
          </cell>
          <cell r="L720">
            <v>60446.597343579801</v>
          </cell>
          <cell r="N720" t="str">
            <v>PineBridge Credit Opportunities II GP, LP</v>
          </cell>
          <cell r="O720">
            <v>0</v>
          </cell>
        </row>
        <row r="721">
          <cell r="D721" t="str">
            <v>PineBridge investments Ireland Limited</v>
          </cell>
          <cell r="E721">
            <v>0</v>
          </cell>
          <cell r="F721" t="str">
            <v>PineBridge investments Ireland Limited</v>
          </cell>
          <cell r="G721">
            <v>0</v>
          </cell>
          <cell r="H721">
            <v>4495.8460684048996</v>
          </cell>
          <cell r="K721" t="str">
            <v>PineBridge investments Ireland Limited</v>
          </cell>
          <cell r="L721">
            <v>436844.37546380697</v>
          </cell>
          <cell r="N721" t="str">
            <v>PineBridge investments Ireland Limited</v>
          </cell>
          <cell r="O721">
            <v>153701.11815009103</v>
          </cell>
        </row>
        <row r="722">
          <cell r="D722" t="str">
            <v>PIONEER ASSET MANAGEMENT S.A.</v>
          </cell>
          <cell r="E722">
            <v>0</v>
          </cell>
          <cell r="F722" t="str">
            <v>PIONEER ASSET MANAGEMENT S.A.</v>
          </cell>
          <cell r="G722">
            <v>0</v>
          </cell>
          <cell r="H722">
            <v>1723.0101458064998</v>
          </cell>
          <cell r="K722" t="str">
            <v>PIONEER ASSET MANAGEMENT S.A.</v>
          </cell>
          <cell r="L722">
            <v>9404.8884871539012</v>
          </cell>
          <cell r="N722" t="str">
            <v>PIONEER ASSET MANAGEMENT S.A.</v>
          </cell>
          <cell r="O722">
            <v>6953.6305254473991</v>
          </cell>
        </row>
        <row r="723">
          <cell r="D723" t="str">
            <v>Robeco Luxembourg S.A.</v>
          </cell>
          <cell r="E723">
            <v>0</v>
          </cell>
          <cell r="F723" t="str">
            <v>Robeco Luxembourg S.A.</v>
          </cell>
          <cell r="G723">
            <v>0</v>
          </cell>
          <cell r="H723">
            <v>896.20620053990001</v>
          </cell>
          <cell r="K723" t="str">
            <v>Robeco Luxembourg S.A.</v>
          </cell>
          <cell r="L723">
            <v>92480.696138191197</v>
          </cell>
          <cell r="N723" t="str">
            <v>Robeco Luxembourg S.A.</v>
          </cell>
          <cell r="O723">
            <v>50862.024399887297</v>
          </cell>
        </row>
        <row r="724">
          <cell r="D724" t="str">
            <v>ROBECO NEDERLAND BV</v>
          </cell>
          <cell r="E724">
            <v>0</v>
          </cell>
          <cell r="F724" t="str">
            <v>ROBECO NEDERLAND BV</v>
          </cell>
          <cell r="G724">
            <v>0</v>
          </cell>
          <cell r="H724">
            <v>24237.048619515797</v>
          </cell>
          <cell r="K724" t="str">
            <v>ROBECO NEDERLAND BV</v>
          </cell>
          <cell r="L724">
            <v>94094.524061912409</v>
          </cell>
          <cell r="N724" t="str">
            <v>ROBECO NEDERLAND BV</v>
          </cell>
          <cell r="O724">
            <v>0</v>
          </cell>
        </row>
        <row r="725">
          <cell r="D725" t="str">
            <v>Russell Investments Ireland Limited</v>
          </cell>
          <cell r="E725">
            <v>0</v>
          </cell>
          <cell r="F725" t="str">
            <v>Russell Investments Ireland Limited</v>
          </cell>
          <cell r="G725">
            <v>0</v>
          </cell>
          <cell r="H725">
            <v>147.83984193289999</v>
          </cell>
          <cell r="K725" t="str">
            <v>Russell Investments Ireland Limited</v>
          </cell>
          <cell r="L725">
            <v>26282.638234026599</v>
          </cell>
          <cell r="N725" t="str">
            <v>Russell Investments Ireland Limited</v>
          </cell>
          <cell r="O725">
            <v>11188.000607988701</v>
          </cell>
        </row>
        <row r="726">
          <cell r="D726" t="str">
            <v>Santander Asset Management Luxembourg S.A.</v>
          </cell>
          <cell r="E726">
            <v>0</v>
          </cell>
          <cell r="F726" t="str">
            <v>Santander Asset Management Luxembourg S.A.</v>
          </cell>
          <cell r="G726">
            <v>0</v>
          </cell>
          <cell r="H726">
            <v>5705.8753725308006</v>
          </cell>
          <cell r="K726" t="str">
            <v>Santander Asset Management Luxembourg S.A.</v>
          </cell>
          <cell r="L726">
            <v>50770.681533716095</v>
          </cell>
          <cell r="N726" t="str">
            <v>Santander Asset Management Luxembourg S.A.</v>
          </cell>
          <cell r="O726">
            <v>5937.0452712326005</v>
          </cell>
        </row>
        <row r="727">
          <cell r="D727" t="str">
            <v>SCHRODER INVESTMENT MANAGEMENT</v>
          </cell>
          <cell r="E727">
            <v>0</v>
          </cell>
          <cell r="F727" t="str">
            <v>SCHRODER INVESTMENT MANAGEMENT</v>
          </cell>
          <cell r="G727">
            <v>0</v>
          </cell>
          <cell r="H727">
            <v>6899.7003499680995</v>
          </cell>
          <cell r="K727" t="str">
            <v>SCHRODER INVESTMENT MANAGEMENT</v>
          </cell>
          <cell r="L727">
            <v>1013377.3942119</v>
          </cell>
          <cell r="N727" t="str">
            <v>SCHRODER INVESTMENT MANAGEMENT</v>
          </cell>
          <cell r="O727">
            <v>423791.39818128402</v>
          </cell>
        </row>
        <row r="728">
          <cell r="D728" t="str">
            <v>Starwood XI Management GP, L.L.C.</v>
          </cell>
          <cell r="E728">
            <v>0</v>
          </cell>
          <cell r="F728" t="str">
            <v>Starwood XI Management GP, L.L.C.</v>
          </cell>
          <cell r="G728">
            <v>0</v>
          </cell>
          <cell r="H728">
            <v>0</v>
          </cell>
          <cell r="K728" t="str">
            <v>Starwood XI Management GP, L.L.C.</v>
          </cell>
          <cell r="L728">
            <v>223.70592799729999</v>
          </cell>
          <cell r="N728" t="str">
            <v>Starwood XI Management GP, L.L.C.</v>
          </cell>
          <cell r="O728">
            <v>74.570887991900008</v>
          </cell>
        </row>
        <row r="729">
          <cell r="D729" t="str">
            <v>STATE STREET BANK AND TRUST COMPANY</v>
          </cell>
          <cell r="E729">
            <v>0</v>
          </cell>
          <cell r="F729" t="str">
            <v>STATE STREET BANK AND TRUST COMPANY</v>
          </cell>
          <cell r="G729">
            <v>0</v>
          </cell>
          <cell r="H729">
            <v>62661.153290319999</v>
          </cell>
          <cell r="K729" t="str">
            <v>STATE STREET BANK AND TRUST COMPANY</v>
          </cell>
          <cell r="L729">
            <v>2381958.2944536</v>
          </cell>
          <cell r="N729" t="str">
            <v>STATE STREET BANK AND TRUST COMPANY</v>
          </cell>
          <cell r="O729">
            <v>669518.82701040001</v>
          </cell>
        </row>
        <row r="730">
          <cell r="D730" t="str">
            <v>Stonepeak Partners LP</v>
          </cell>
          <cell r="E730">
            <v>0</v>
          </cell>
          <cell r="F730" t="str">
            <v>Stonepeak Partners LP</v>
          </cell>
          <cell r="G730">
            <v>0</v>
          </cell>
          <cell r="H730">
            <v>0</v>
          </cell>
          <cell r="K730" t="str">
            <v>Stonepeak Partners LP</v>
          </cell>
          <cell r="L730">
            <v>15249.606766224199</v>
          </cell>
          <cell r="N730" t="str">
            <v>Stonepeak Partners LP</v>
          </cell>
          <cell r="O730">
            <v>0</v>
          </cell>
        </row>
        <row r="731">
          <cell r="D731" t="str">
            <v>Terranum Capital Latin America Real Estate Fu</v>
          </cell>
          <cell r="E731">
            <v>0</v>
          </cell>
          <cell r="F731" t="str">
            <v>Terranum Capital Latin America Real Estate Fu</v>
          </cell>
          <cell r="G731">
            <v>0</v>
          </cell>
          <cell r="H731">
            <v>0</v>
          </cell>
          <cell r="K731" t="str">
            <v>Terranum Capital Latin America Real Estate Fu</v>
          </cell>
          <cell r="L731">
            <v>87596.536230027894</v>
          </cell>
          <cell r="N731" t="str">
            <v>Terranum Capital Latin America Real Estate Fu</v>
          </cell>
          <cell r="O731">
            <v>0</v>
          </cell>
        </row>
        <row r="732">
          <cell r="D732" t="str">
            <v>TerranumCapital LatAmerica Real Estate FundGP</v>
          </cell>
          <cell r="E732">
            <v>0</v>
          </cell>
          <cell r="F732" t="str">
            <v>TerranumCapital LatAmerica Real Estate FundGP</v>
          </cell>
          <cell r="G732">
            <v>0</v>
          </cell>
          <cell r="H732">
            <v>0</v>
          </cell>
          <cell r="K732" t="str">
            <v>TerranumCapital LatAmerica Real Estate FundGP</v>
          </cell>
          <cell r="L732">
            <v>64949.0403361754</v>
          </cell>
          <cell r="N732" t="str">
            <v>TerranumCapital LatAmerica Real Estate FundGP</v>
          </cell>
          <cell r="O732">
            <v>64949.044739807105</v>
          </cell>
        </row>
        <row r="733">
          <cell r="D733" t="str">
            <v>THE VANGUARD GROUP INC.</v>
          </cell>
          <cell r="E733">
            <v>0</v>
          </cell>
          <cell r="F733" t="str">
            <v>THE VANGUARD GROUP INC.</v>
          </cell>
          <cell r="H733">
            <v>127541.76880159999</v>
          </cell>
          <cell r="K733" t="str">
            <v>THE VANGUARD GROUP INC.</v>
          </cell>
          <cell r="L733">
            <v>3737469.8857411197</v>
          </cell>
          <cell r="N733" t="str">
            <v>THE VANGUARD GROUP INC.</v>
          </cell>
          <cell r="O733">
            <v>668523.07599168003</v>
          </cell>
        </row>
        <row r="734">
          <cell r="D734" t="str">
            <v>THREADNEEDLE INVESTMENT SERVICES LIMITED</v>
          </cell>
          <cell r="E734">
            <v>0</v>
          </cell>
          <cell r="F734" t="str">
            <v>THREADNEEDLE INVESTMENT SERVICES LIMITED</v>
          </cell>
          <cell r="H734">
            <v>9900.4184966920002</v>
          </cell>
          <cell r="K734" t="str">
            <v>THREADNEEDLE INVESTMENT SERVICES LIMITED</v>
          </cell>
          <cell r="L734">
            <v>228853.03280554901</v>
          </cell>
          <cell r="N734" t="str">
            <v>THREADNEEDLE INVESTMENT SERVICES LIMITED</v>
          </cell>
          <cell r="O734">
            <v>83480.544838004687</v>
          </cell>
        </row>
        <row r="735">
          <cell r="D735" t="str">
            <v>Tokio Marine Asset Management Co. Ltd (TMAM)</v>
          </cell>
          <cell r="E735">
            <v>0</v>
          </cell>
          <cell r="F735" t="str">
            <v>Tokio Marine Asset Management Co. Ltd (TMAM)</v>
          </cell>
          <cell r="H735">
            <v>72.632910603799999</v>
          </cell>
          <cell r="K735" t="str">
            <v>Tokio Marine Asset Management Co. Ltd (TMAM)</v>
          </cell>
          <cell r="L735">
            <v>13161.5005273199</v>
          </cell>
          <cell r="N735" t="str">
            <v>Tokio Marine Asset Management Co. Ltd (TMAM)</v>
          </cell>
          <cell r="O735">
            <v>3428.8309831977008</v>
          </cell>
        </row>
        <row r="736">
          <cell r="D736" t="str">
            <v>TRG MANAGEMENT L.P.</v>
          </cell>
          <cell r="E736">
            <v>0</v>
          </cell>
          <cell r="F736" t="str">
            <v>TRG MANAGEMENT L.P.</v>
          </cell>
          <cell r="H736">
            <v>0</v>
          </cell>
          <cell r="K736" t="str">
            <v>TRG MANAGEMENT L.P.</v>
          </cell>
          <cell r="L736">
            <v>231514.59160592299</v>
          </cell>
          <cell r="N736" t="str">
            <v>TRG MANAGEMENT L.P.</v>
          </cell>
          <cell r="O736">
            <v>49179.4583580041</v>
          </cell>
        </row>
        <row r="737">
          <cell r="D737" t="str">
            <v>TS European VIII GP S.á.r.l</v>
          </cell>
          <cell r="E737">
            <v>0</v>
          </cell>
          <cell r="F737" t="str">
            <v>TS European VIII GP S.á.r.l</v>
          </cell>
          <cell r="H737">
            <v>0</v>
          </cell>
          <cell r="K737" t="str">
            <v>TS European VIII GP S.á.r.l</v>
          </cell>
          <cell r="L737">
            <v>0</v>
          </cell>
          <cell r="N737" t="str">
            <v>TS European VIII GP S.á.r.l</v>
          </cell>
          <cell r="O737">
            <v>0</v>
          </cell>
        </row>
        <row r="738">
          <cell r="D738" t="str">
            <v>UBS GLOBAL ASSET MANAGEMENT (US) INC.</v>
          </cell>
          <cell r="E738">
            <v>0</v>
          </cell>
          <cell r="F738" t="str">
            <v>UBS GLOBAL ASSET MANAGEMENT (US) INC.</v>
          </cell>
          <cell r="H738">
            <v>9690.7037603789995</v>
          </cell>
          <cell r="K738" t="str">
            <v>UBS GLOBAL ASSET MANAGEMENT (US) INC.</v>
          </cell>
          <cell r="L738">
            <v>426117.75826929405</v>
          </cell>
          <cell r="N738" t="str">
            <v>UBS GLOBAL ASSET MANAGEMENT (US) INC.</v>
          </cell>
          <cell r="O738">
            <v>205250.57730360801</v>
          </cell>
        </row>
        <row r="739">
          <cell r="D739" t="str">
            <v>VAN ECK ASSOCIATES CORPORATION</v>
          </cell>
          <cell r="E739">
            <v>0</v>
          </cell>
          <cell r="F739" t="str">
            <v>VAN ECK ASSOCIATES CORPORATION</v>
          </cell>
          <cell r="H739">
            <v>421326.24131999997</v>
          </cell>
          <cell r="K739" t="str">
            <v>VAN ECK ASSOCIATES CORPORATION</v>
          </cell>
          <cell r="L739">
            <v>630008.43539520004</v>
          </cell>
          <cell r="N739" t="str">
            <v>VAN ECK ASSOCIATES CORPORATION</v>
          </cell>
          <cell r="O739">
            <v>10070.3599108</v>
          </cell>
        </row>
        <row r="740">
          <cell r="D740" t="str">
            <v>Vanguard Group (Ireland) Limited</v>
          </cell>
          <cell r="E740">
            <v>0</v>
          </cell>
          <cell r="F740" t="str">
            <v>Vanguard Group (Ireland) Limited</v>
          </cell>
          <cell r="H740">
            <v>1488.6908277873001</v>
          </cell>
          <cell r="K740" t="str">
            <v>Vanguard Group (Ireland) Limited</v>
          </cell>
          <cell r="L740">
            <v>532321.86186907999</v>
          </cell>
          <cell r="N740" t="str">
            <v>Vanguard Group (Ireland) Limited</v>
          </cell>
          <cell r="O740">
            <v>68803.560658711896</v>
          </cell>
        </row>
        <row r="741">
          <cell r="D741" t="str">
            <v>VEPF VI Co-Invest 1 GP L.P.</v>
          </cell>
          <cell r="E741">
            <v>0</v>
          </cell>
          <cell r="F741" t="str">
            <v>VEPF VI Co-Invest 1 GP L.P.</v>
          </cell>
          <cell r="H741">
            <v>0</v>
          </cell>
          <cell r="K741" t="str">
            <v>VEPF VI Co-Invest 1 GP L.P.</v>
          </cell>
          <cell r="L741">
            <v>21753.534782799699</v>
          </cell>
          <cell r="N741" t="str">
            <v>VEPF VI Co-Invest 1 GP L.P.</v>
          </cell>
          <cell r="O741">
            <v>5438.3870657908001</v>
          </cell>
        </row>
        <row r="742">
          <cell r="D742" t="str">
            <v>Veritas Asset Management LLP</v>
          </cell>
          <cell r="E742">
            <v>0</v>
          </cell>
          <cell r="F742" t="str">
            <v>Veritas Asset Management LLP</v>
          </cell>
          <cell r="H742">
            <v>121.8159189296</v>
          </cell>
          <cell r="K742" t="str">
            <v>Veritas Asset Management LLP</v>
          </cell>
          <cell r="L742">
            <v>15643.303829115701</v>
          </cell>
          <cell r="N742" t="str">
            <v>Veritas Asset Management LLP</v>
          </cell>
          <cell r="O742">
            <v>3765.2341030326993</v>
          </cell>
        </row>
        <row r="743">
          <cell r="D743" t="str">
            <v>VONTOBEL EUROPE</v>
          </cell>
          <cell r="E743">
            <v>0</v>
          </cell>
          <cell r="F743" t="str">
            <v>VONTOBEL EUROPE</v>
          </cell>
          <cell r="H743">
            <v>95360.250320540799</v>
          </cell>
          <cell r="K743" t="str">
            <v>VONTOBEL EUROPE</v>
          </cell>
          <cell r="L743">
            <v>410916.87939463399</v>
          </cell>
          <cell r="N743" t="str">
            <v>VONTOBEL EUROPE</v>
          </cell>
          <cell r="O743">
            <v>90222.202246400004</v>
          </cell>
        </row>
        <row r="744">
          <cell r="D744" t="str">
            <v>Wellington Luxembourg S.à r.l.</v>
          </cell>
          <cell r="E744">
            <v>0</v>
          </cell>
          <cell r="F744" t="str">
            <v>Wellington Luxembourg S.à r.l.</v>
          </cell>
          <cell r="H744">
            <v>29.2111487942</v>
          </cell>
          <cell r="K744" t="str">
            <v>Wellington Luxembourg S.à r.l.</v>
          </cell>
          <cell r="L744">
            <v>56025.672329702</v>
          </cell>
          <cell r="N744" t="str">
            <v>Wellington Luxembourg S.à r.l.</v>
          </cell>
          <cell r="O744">
            <v>11430.1551547536</v>
          </cell>
        </row>
        <row r="745">
          <cell r="D745" t="str">
            <v>Wellington Management Group LLP</v>
          </cell>
          <cell r="E745">
            <v>0</v>
          </cell>
          <cell r="F745" t="str">
            <v>Wellington Management Group LLP</v>
          </cell>
          <cell r="H745">
            <v>131427.06684323901</v>
          </cell>
          <cell r="K745" t="str">
            <v>Wellington Management Group LLP</v>
          </cell>
          <cell r="L745">
            <v>331677.65681831597</v>
          </cell>
          <cell r="N745" t="str">
            <v>Wellington Management Group LLP</v>
          </cell>
          <cell r="O745">
            <v>0</v>
          </cell>
        </row>
        <row r="746">
          <cell r="D746" t="str">
            <v>WisdomTree Asset Management Inc.</v>
          </cell>
          <cell r="E746">
            <v>0</v>
          </cell>
          <cell r="F746" t="str">
            <v>WisdomTree Asset Management Inc.</v>
          </cell>
          <cell r="H746">
            <v>11618.589599999999</v>
          </cell>
          <cell r="K746" t="str">
            <v>WisdomTree Asset Management Inc.</v>
          </cell>
          <cell r="L746">
            <v>724768.50294383999</v>
          </cell>
          <cell r="N746" t="str">
            <v>WisdomTree Asset Management Inc.</v>
          </cell>
          <cell r="O746">
            <v>273175.29744208005</v>
          </cell>
        </row>
        <row r="747">
          <cell r="D747" t="str">
            <v xml:space="preserve"> </v>
          </cell>
          <cell r="E747">
            <v>0</v>
          </cell>
          <cell r="F747" t="str">
            <v xml:space="preserve"> </v>
          </cell>
          <cell r="H747">
            <v>58059.251956802393</v>
          </cell>
          <cell r="K747" t="str">
            <v xml:space="preserve"> </v>
          </cell>
          <cell r="L747">
            <v>151071.65199887511</v>
          </cell>
          <cell r="N747" t="str">
            <v xml:space="preserve"> </v>
          </cell>
          <cell r="O747">
            <v>53729.398154751601</v>
          </cell>
        </row>
        <row r="748">
          <cell r="D748" t="str">
            <v>Cielo S.A.</v>
          </cell>
          <cell r="E748">
            <v>0</v>
          </cell>
          <cell r="F748" t="str">
            <v>Cielo S.A.</v>
          </cell>
          <cell r="H748">
            <v>99.771649175600004</v>
          </cell>
          <cell r="K748" t="str">
            <v>Cielo S.A.</v>
          </cell>
          <cell r="L748">
            <v>1279.3257887569998</v>
          </cell>
          <cell r="N748" t="str">
            <v>Cielo S.A.</v>
          </cell>
          <cell r="O748">
            <v>510.7262755644</v>
          </cell>
        </row>
        <row r="749">
          <cell r="D749" t="str">
            <v>El Puerto de Liverpool S.A.B. de C.V.</v>
          </cell>
          <cell r="E749">
            <v>0</v>
          </cell>
          <cell r="F749" t="str">
            <v>El Puerto de Liverpool S.A.B. de C.V.</v>
          </cell>
          <cell r="H749">
            <v>112.2289169595</v>
          </cell>
          <cell r="K749" t="str">
            <v>El Puerto de Liverpool S.A.B. de C.V.</v>
          </cell>
          <cell r="L749">
            <v>280.5722923989</v>
          </cell>
          <cell r="N749" t="str">
            <v>El Puerto de Liverpool S.A.B. de C.V.</v>
          </cell>
          <cell r="O749">
            <v>0</v>
          </cell>
        </row>
        <row r="750">
          <cell r="D750" t="str">
            <v>Gruma, S.A.B. de C.V</v>
          </cell>
          <cell r="E750">
            <v>0</v>
          </cell>
          <cell r="F750" t="str">
            <v>Gruma, S.A.B. de C.V</v>
          </cell>
          <cell r="G750">
            <v>0</v>
          </cell>
          <cell r="H750">
            <v>699.13491043960005</v>
          </cell>
          <cell r="K750" t="str">
            <v>Gruma, S.A.B. de C.V</v>
          </cell>
          <cell r="L750">
            <v>9383.794254918701</v>
          </cell>
          <cell r="N750" t="str">
            <v>Gruma, S.A.B. de C.V</v>
          </cell>
          <cell r="O750">
            <v>3948.5423530799999</v>
          </cell>
        </row>
        <row r="751">
          <cell r="D751" t="str">
            <v>GRUPO TELEVISA S. A.</v>
          </cell>
          <cell r="E751">
            <v>0</v>
          </cell>
          <cell r="F751" t="str">
            <v>GRUPO TELEVISA S. A.</v>
          </cell>
          <cell r="H751">
            <v>9763.8849807033002</v>
          </cell>
          <cell r="K751" t="str">
            <v>GRUPO TELEVISA S. A.</v>
          </cell>
          <cell r="L751">
            <v>13018.5133076044</v>
          </cell>
          <cell r="N751" t="str">
            <v>GRUPO TELEVISA S. A.</v>
          </cell>
          <cell r="O751">
            <v>0</v>
          </cell>
        </row>
        <row r="752">
          <cell r="D752" t="str">
            <v>Guanay Finance Limited</v>
          </cell>
          <cell r="E752">
            <v>0</v>
          </cell>
          <cell r="F752" t="str">
            <v>Guanay Finance Limited</v>
          </cell>
          <cell r="H752">
            <v>42855.580861952403</v>
          </cell>
          <cell r="K752" t="str">
            <v>Guanay Finance Limited</v>
          </cell>
          <cell r="L752">
            <v>7184.5685164350998</v>
          </cell>
          <cell r="N752" t="str">
            <v>Guanay Finance Limited</v>
          </cell>
          <cell r="O752">
            <v>0</v>
          </cell>
        </row>
        <row r="753">
          <cell r="D753" t="str">
            <v>M&amp;G Luxembourg S.A.</v>
          </cell>
          <cell r="E753">
            <v>0</v>
          </cell>
          <cell r="F753" t="str">
            <v>M&amp;G Luxembourg S.A.</v>
          </cell>
          <cell r="H753">
            <v>4528.6506375720001</v>
          </cell>
          <cell r="K753" t="str">
            <v>M&amp;G Luxembourg S.A.</v>
          </cell>
          <cell r="L753">
            <v>119924.87783876101</v>
          </cell>
          <cell r="N753" t="str">
            <v>M&amp;G Luxembourg S.A.</v>
          </cell>
          <cell r="O753">
            <v>49270.129526107201</v>
          </cell>
        </row>
        <row r="754">
          <cell r="D754" t="str">
            <v>III. OPERACIONES EN TRANSITO</v>
          </cell>
          <cell r="E754">
            <v>-10705.124609999999</v>
          </cell>
          <cell r="F754" t="str">
            <v>III. OPERACIONES EN TRANSITO</v>
          </cell>
          <cell r="H754">
            <v>19373.145913861499</v>
          </cell>
          <cell r="K754" t="str">
            <v>III. OPERACIONES EN TRANSITO</v>
          </cell>
          <cell r="L754">
            <v>742727.48282502603</v>
          </cell>
          <cell r="N754" t="str">
            <v>III. OPERACIONES EN TRANSITO</v>
          </cell>
          <cell r="O754">
            <v>230823.27030237601</v>
          </cell>
        </row>
        <row r="755">
          <cell r="D755" t="str">
            <v xml:space="preserve"> </v>
          </cell>
          <cell r="E755">
            <v>-10705.124609999999</v>
          </cell>
          <cell r="F755" t="str">
            <v xml:space="preserve"> </v>
          </cell>
          <cell r="H755">
            <v>19373.145913861499</v>
          </cell>
          <cell r="K755" t="str">
            <v xml:space="preserve"> </v>
          </cell>
          <cell r="L755">
            <v>742727.48282502603</v>
          </cell>
          <cell r="N755" t="str">
            <v xml:space="preserve"> </v>
          </cell>
          <cell r="O755">
            <v>230823.27030237601</v>
          </cell>
        </row>
        <row r="756">
          <cell r="D756" t="str">
            <v/>
          </cell>
          <cell r="E756">
            <v>-10705.124609999999</v>
          </cell>
          <cell r="F756" t="str">
            <v/>
          </cell>
          <cell r="H756">
            <v>19373.145913861499</v>
          </cell>
          <cell r="K756" t="str">
            <v/>
          </cell>
          <cell r="L756">
            <v>742727.48282502603</v>
          </cell>
          <cell r="N756" t="str">
            <v/>
          </cell>
          <cell r="O756">
            <v>230823.27030237601</v>
          </cell>
        </row>
        <row r="757">
          <cell r="D757" t="str">
            <v xml:space="preserve">Total </v>
          </cell>
          <cell r="E757">
            <v>2283786.7549083196</v>
          </cell>
          <cell r="F757" t="str">
            <v xml:space="preserve">Total </v>
          </cell>
          <cell r="H757">
            <v>16207780.314136989</v>
          </cell>
          <cell r="K757" t="str">
            <v xml:space="preserve">Total </v>
          </cell>
          <cell r="L757">
            <v>113457047.78335302</v>
          </cell>
          <cell r="N757" t="str">
            <v xml:space="preserve">Total </v>
          </cell>
          <cell r="O757">
            <v>21465020.669907775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Edad Jub Prom"/>
      <sheetName val="Pen-Jub"/>
      <sheetName val="Neo-Pen-Jub"/>
      <sheetName val="Jub Prom Soles x Mod"/>
      <sheetName val="Jub Prom Dólar x Mod"/>
      <sheetName val="jub Prom x tipo y sexo"/>
      <sheetName val="Retiro 95,5 x AccesoyEdad"/>
      <sheetName val="N° Retiro 95,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</row>
        <row r="448">
          <cell r="D448" t="str">
            <v>Fondo 0</v>
          </cell>
          <cell r="F448" t="str">
            <v>Fondo 1</v>
          </cell>
          <cell r="G448">
            <v>0</v>
          </cell>
          <cell r="K448" t="str">
            <v>Fondo 2</v>
          </cell>
          <cell r="L448">
            <v>0</v>
          </cell>
          <cell r="N448" t="str">
            <v>Fondo 3</v>
          </cell>
          <cell r="O448">
            <v>0</v>
          </cell>
        </row>
        <row r="449">
          <cell r="D449" t="str">
            <v>GOBIERNO CENTRAL</v>
          </cell>
          <cell r="E449">
            <v>0</v>
          </cell>
          <cell r="F449" t="str">
            <v>GOBIERNO CENTRAL</v>
          </cell>
          <cell r="G449">
            <v>0</v>
          </cell>
          <cell r="H449">
            <v>4608316.7632157495</v>
          </cell>
          <cell r="K449" t="str">
            <v>GOBIERNO CENTRAL</v>
          </cell>
          <cell r="L449">
            <v>30723538.288519897</v>
          </cell>
          <cell r="N449" t="str">
            <v>GOBIERNO CENTRAL</v>
          </cell>
          <cell r="O449">
            <v>301884.94149060891</v>
          </cell>
        </row>
        <row r="450">
          <cell r="D450" t="str">
            <v xml:space="preserve"> </v>
          </cell>
          <cell r="E450">
            <v>1990061.6402960592</v>
          </cell>
          <cell r="F450" t="str">
            <v xml:space="preserve"> </v>
          </cell>
          <cell r="G450">
            <v>0</v>
          </cell>
          <cell r="H450">
            <v>1581804.356534604</v>
          </cell>
          <cell r="K450" t="str">
            <v xml:space="preserve"> </v>
          </cell>
          <cell r="L450">
            <v>5895429.1032476425</v>
          </cell>
          <cell r="N450" t="str">
            <v xml:space="preserve"> </v>
          </cell>
          <cell r="O450">
            <v>632022.38920072594</v>
          </cell>
        </row>
        <row r="451">
          <cell r="D451" t="str">
            <v>BANCO CITIBANK</v>
          </cell>
          <cell r="E451">
            <v>118.07807000000001</v>
          </cell>
          <cell r="F451" t="str">
            <v>BANCO CITIBANK</v>
          </cell>
          <cell r="G451">
            <v>0</v>
          </cell>
          <cell r="H451">
            <v>858.89362696000001</v>
          </cell>
          <cell r="K451" t="str">
            <v>BANCO CITIBANK</v>
          </cell>
          <cell r="L451">
            <v>1188.55060944</v>
          </cell>
          <cell r="N451" t="str">
            <v>BANCO CITIBANK</v>
          </cell>
          <cell r="O451">
            <v>667.25950280000006</v>
          </cell>
        </row>
        <row r="452">
          <cell r="D452" t="str">
            <v>BANCO CONTINENTAL</v>
          </cell>
          <cell r="E452">
            <v>337746.73093030002</v>
          </cell>
          <cell r="F452" t="str">
            <v>BANCO CONTINENTAL</v>
          </cell>
          <cell r="G452">
            <v>0</v>
          </cell>
          <cell r="H452">
            <v>467016.62218355306</v>
          </cell>
          <cell r="K452" t="str">
            <v>BANCO CONTINENTAL</v>
          </cell>
          <cell r="L452">
            <v>1791954.1014018999</v>
          </cell>
          <cell r="N452" t="str">
            <v>BANCO CONTINENTAL</v>
          </cell>
          <cell r="O452">
            <v>431816.95605293399</v>
          </cell>
        </row>
        <row r="453">
          <cell r="D453" t="str">
            <v>BANCO DE CREDITO DEL PERU</v>
          </cell>
          <cell r="E453">
            <v>271943.9352828</v>
          </cell>
          <cell r="F453" t="str">
            <v>BANCO DE CREDITO DEL PERU</v>
          </cell>
          <cell r="G453">
            <v>0</v>
          </cell>
          <cell r="H453">
            <v>636986.25652008492</v>
          </cell>
          <cell r="K453" t="str">
            <v>BANCO DE CREDITO DEL PERU</v>
          </cell>
          <cell r="L453">
            <v>1554355.01337393</v>
          </cell>
          <cell r="N453" t="str">
            <v>BANCO DE CREDITO DEL PERU</v>
          </cell>
          <cell r="O453">
            <v>41882.5289144052</v>
          </cell>
        </row>
        <row r="454">
          <cell r="D454" t="str">
            <v>BANCO DE LA NACION</v>
          </cell>
          <cell r="E454">
            <v>0</v>
          </cell>
          <cell r="F454" t="str">
            <v>BANCO DE LA NACION</v>
          </cell>
          <cell r="G454">
            <v>0</v>
          </cell>
          <cell r="H454">
            <v>56699.282904</v>
          </cell>
          <cell r="K454" t="str">
            <v>BANCO DE LA NACION</v>
          </cell>
          <cell r="L454">
            <v>128976.3696925</v>
          </cell>
          <cell r="N454" t="str">
            <v>BANCO DE LA NACION</v>
          </cell>
          <cell r="O454">
            <v>2985.0705499999999</v>
          </cell>
        </row>
        <row r="455">
          <cell r="D455" t="str">
            <v>BANCO FALABELLA</v>
          </cell>
          <cell r="E455">
            <v>0</v>
          </cell>
          <cell r="F455" t="str">
            <v>BANCO FALABELLA</v>
          </cell>
          <cell r="G455">
            <v>0</v>
          </cell>
          <cell r="H455">
            <v>3250.1948798561993</v>
          </cell>
          <cell r="K455" t="str">
            <v>BANCO FALABELLA</v>
          </cell>
          <cell r="L455">
            <v>7741.3455679853005</v>
          </cell>
          <cell r="N455" t="str">
            <v>BANCO FALABELLA</v>
          </cell>
          <cell r="O455">
            <v>0</v>
          </cell>
        </row>
        <row r="456">
          <cell r="D456" t="str">
            <v>Banco GNB Perú S.A.</v>
          </cell>
          <cell r="E456">
            <v>109627.06651100001</v>
          </cell>
          <cell r="F456" t="str">
            <v>Banco GNB Perú S.A.</v>
          </cell>
          <cell r="G456">
            <v>0</v>
          </cell>
          <cell r="H456">
            <v>8049.3874820000001</v>
          </cell>
          <cell r="K456" t="str">
            <v>Banco GNB Perú S.A.</v>
          </cell>
          <cell r="L456">
            <v>212143.53582368002</v>
          </cell>
          <cell r="N456" t="str">
            <v>Banco GNB Perú S.A.</v>
          </cell>
          <cell r="O456">
            <v>0</v>
          </cell>
        </row>
        <row r="457">
          <cell r="D457" t="str">
            <v>BANCO INTERAMERICANO DE FINANZAS</v>
          </cell>
          <cell r="E457">
            <v>170160.7645782</v>
          </cell>
          <cell r="F457" t="str">
            <v>BANCO INTERAMERICANO DE FINANZAS</v>
          </cell>
          <cell r="G457">
            <v>0</v>
          </cell>
          <cell r="H457">
            <v>21795.486114375701</v>
          </cell>
          <cell r="K457" t="str">
            <v>BANCO INTERAMERICANO DE FINANZAS</v>
          </cell>
          <cell r="L457">
            <v>124766.389499982</v>
          </cell>
          <cell r="N457" t="str">
            <v>BANCO INTERAMERICANO DE FINANZAS</v>
          </cell>
          <cell r="O457">
            <v>0</v>
          </cell>
        </row>
        <row r="458">
          <cell r="D458" t="str">
            <v>BANCO INTERNACIONAL DEL PERU</v>
          </cell>
          <cell r="E458">
            <v>132158.86869599999</v>
          </cell>
          <cell r="F458" t="str">
            <v>BANCO INTERNACIONAL DEL PERU</v>
          </cell>
          <cell r="G458">
            <v>0</v>
          </cell>
          <cell r="H458">
            <v>214228.86815903403</v>
          </cell>
          <cell r="K458" t="str">
            <v>BANCO INTERNACIONAL DEL PERU</v>
          </cell>
          <cell r="L458">
            <v>1299423.8567108901</v>
          </cell>
          <cell r="N458" t="str">
            <v>BANCO INTERNACIONAL DEL PERU</v>
          </cell>
          <cell r="O458">
            <v>74589.341202768206</v>
          </cell>
        </row>
        <row r="459">
          <cell r="D459" t="str">
            <v>BANCO MIBANCO</v>
          </cell>
          <cell r="E459">
            <v>201120.723628893</v>
          </cell>
          <cell r="F459" t="str">
            <v>BANCO MIBANCO</v>
          </cell>
          <cell r="G459">
            <v>0</v>
          </cell>
          <cell r="H459">
            <v>80882.277253025997</v>
          </cell>
          <cell r="K459" t="str">
            <v>BANCO MIBANCO</v>
          </cell>
          <cell r="L459">
            <v>107711.60165083299</v>
          </cell>
          <cell r="N459" t="str">
            <v>BANCO MIBANCO</v>
          </cell>
          <cell r="O459">
            <v>10272.0519060349</v>
          </cell>
        </row>
        <row r="460">
          <cell r="D460" t="str">
            <v>Banco Pichincha</v>
          </cell>
          <cell r="E460">
            <v>60678.610849600002</v>
          </cell>
          <cell r="F460" t="str">
            <v>Banco Pichincha</v>
          </cell>
          <cell r="G460">
            <v>0</v>
          </cell>
          <cell r="H460">
            <v>10424.655494020799</v>
          </cell>
          <cell r="K460" t="str">
            <v>Banco Pichincha</v>
          </cell>
          <cell r="L460">
            <v>84048.350266000009</v>
          </cell>
          <cell r="N460" t="str">
            <v>Banco Pichincha</v>
          </cell>
          <cell r="O460">
            <v>0</v>
          </cell>
        </row>
        <row r="461">
          <cell r="D461" t="str">
            <v>BANCO RIPLEY</v>
          </cell>
          <cell r="E461">
            <v>143498.58822916599</v>
          </cell>
          <cell r="F461" t="str">
            <v>BANCO RIPLEY</v>
          </cell>
          <cell r="G461">
            <v>0</v>
          </cell>
          <cell r="H461">
            <v>11154.286560200499</v>
          </cell>
          <cell r="K461" t="str">
            <v>BANCO RIPLEY</v>
          </cell>
          <cell r="L461">
            <v>10379.496900139</v>
          </cell>
          <cell r="N461" t="str">
            <v>BANCO RIPLEY</v>
          </cell>
          <cell r="O461">
            <v>0</v>
          </cell>
        </row>
        <row r="462">
          <cell r="D462" t="str">
            <v>BANCO SANTANDER PERÚ</v>
          </cell>
          <cell r="E462">
            <v>0</v>
          </cell>
          <cell r="F462" t="str">
            <v>BANCO SANTANDER PERÚ</v>
          </cell>
          <cell r="G462">
            <v>0</v>
          </cell>
          <cell r="H462">
            <v>0</v>
          </cell>
          <cell r="K462" t="str">
            <v>BANCO SANTANDER PERÚ</v>
          </cell>
          <cell r="L462">
            <v>20162.916499999999</v>
          </cell>
          <cell r="N462" t="str">
            <v>BANCO SANTANDER PERÚ</v>
          </cell>
          <cell r="O462">
            <v>0</v>
          </cell>
        </row>
        <row r="463">
          <cell r="D463" t="str">
            <v>BANCO SCOTIABANK DEL PERU S.A.A</v>
          </cell>
          <cell r="E463">
            <v>563008.27352010005</v>
          </cell>
          <cell r="F463" t="str">
            <v>BANCO SCOTIABANK DEL PERU S.A.A</v>
          </cell>
          <cell r="G463">
            <v>0</v>
          </cell>
          <cell r="H463">
            <v>70458.145357493398</v>
          </cell>
          <cell r="K463" t="str">
            <v>BANCO SCOTIABANK DEL PERU S.A.A</v>
          </cell>
          <cell r="L463">
            <v>552577.57525036298</v>
          </cell>
          <cell r="N463" t="str">
            <v>BANCO SCOTIABANK DEL PERU S.A.A</v>
          </cell>
          <cell r="O463">
            <v>69809.181071783707</v>
          </cell>
        </row>
        <row r="464">
          <cell r="D464" t="str">
            <v xml:space="preserve"> </v>
          </cell>
          <cell r="E464">
            <v>272617.38930066023</v>
          </cell>
          <cell r="F464" t="str">
            <v xml:space="preserve"> </v>
          </cell>
          <cell r="G464">
            <v>0</v>
          </cell>
          <cell r="H464">
            <v>95728.709779582001</v>
          </cell>
          <cell r="K464" t="str">
            <v xml:space="preserve"> </v>
          </cell>
          <cell r="L464">
            <v>150623.80300639771</v>
          </cell>
          <cell r="N464" t="str">
            <v xml:space="preserve"> </v>
          </cell>
          <cell r="O464">
            <v>41109.732351535902</v>
          </cell>
        </row>
        <row r="465">
          <cell r="D465" t="str">
            <v>Compartamos Financiera S.A.</v>
          </cell>
          <cell r="E465">
            <v>31258.571574760001</v>
          </cell>
          <cell r="F465" t="str">
            <v>Compartamos Financiera S.A.</v>
          </cell>
          <cell r="G465">
            <v>0</v>
          </cell>
          <cell r="H465">
            <v>0</v>
          </cell>
          <cell r="K465" t="str">
            <v>Compartamos Financiera S.A.</v>
          </cell>
          <cell r="L465">
            <v>0</v>
          </cell>
          <cell r="N465" t="str">
            <v>Compartamos Financiera S.A.</v>
          </cell>
          <cell r="O465">
            <v>0</v>
          </cell>
        </row>
        <row r="466">
          <cell r="D466" t="str">
            <v>CREDISCOTIA FINANCIERA</v>
          </cell>
          <cell r="E466">
            <v>119790.8785905</v>
          </cell>
          <cell r="F466" t="str">
            <v>CREDISCOTIA FINANCIERA</v>
          </cell>
          <cell r="G466">
            <v>0</v>
          </cell>
          <cell r="H466">
            <v>19166.783323248001</v>
          </cell>
          <cell r="K466" t="str">
            <v>CREDISCOTIA FINANCIERA</v>
          </cell>
          <cell r="L466">
            <v>86643.723506224007</v>
          </cell>
          <cell r="N466" t="str">
            <v>CREDISCOTIA FINANCIERA</v>
          </cell>
          <cell r="O466">
            <v>32235.044680008003</v>
          </cell>
        </row>
        <row r="467">
          <cell r="D467" t="str">
            <v>Edpyme Santander Consumo Perú S.A.</v>
          </cell>
          <cell r="E467">
            <v>25953.848323313603</v>
          </cell>
          <cell r="F467" t="str">
            <v>Edpyme Santander Consumo Perú S.A.</v>
          </cell>
          <cell r="G467">
            <v>0</v>
          </cell>
          <cell r="H467">
            <v>0</v>
          </cell>
          <cell r="K467" t="str">
            <v>Edpyme Santander Consumo Perú S.A.</v>
          </cell>
          <cell r="L467">
            <v>0</v>
          </cell>
          <cell r="N467" t="str">
            <v>Edpyme Santander Consumo Perú S.A.</v>
          </cell>
          <cell r="O467">
            <v>0</v>
          </cell>
        </row>
        <row r="468">
          <cell r="D468" t="str">
            <v>Financiera Confianza S.A.A.</v>
          </cell>
          <cell r="E468">
            <v>13944.721673960001</v>
          </cell>
          <cell r="F468" t="str">
            <v>Financiera Confianza S.A.A.</v>
          </cell>
          <cell r="G468">
            <v>0</v>
          </cell>
          <cell r="H468">
            <v>0</v>
          </cell>
          <cell r="K468" t="str">
            <v>Financiera Confianza S.A.A.</v>
          </cell>
          <cell r="L468">
            <v>0</v>
          </cell>
          <cell r="N468" t="str">
            <v>Financiera Confianza S.A.A.</v>
          </cell>
          <cell r="O468">
            <v>0</v>
          </cell>
        </row>
        <row r="469">
          <cell r="D469" t="str">
            <v>Financiera Efectiva S.A.</v>
          </cell>
          <cell r="E469">
            <v>0</v>
          </cell>
          <cell r="F469" t="str">
            <v>Financiera Efectiva S.A.</v>
          </cell>
          <cell r="G469">
            <v>0</v>
          </cell>
          <cell r="H469">
            <v>5396.0869593540001</v>
          </cell>
          <cell r="K469" t="str">
            <v>Financiera Efectiva S.A.</v>
          </cell>
          <cell r="L469">
            <v>5396.0869593540001</v>
          </cell>
          <cell r="N469" t="str">
            <v>Financiera Efectiva S.A.</v>
          </cell>
          <cell r="O469">
            <v>0</v>
          </cell>
        </row>
        <row r="470">
          <cell r="D470" t="str">
            <v>Financiera Oh! S.A.</v>
          </cell>
          <cell r="E470">
            <v>81669.369138126698</v>
          </cell>
          <cell r="F470" t="str">
            <v>Financiera Oh! S.A.</v>
          </cell>
          <cell r="G470">
            <v>0</v>
          </cell>
          <cell r="H470">
            <v>71165.839496979999</v>
          </cell>
          <cell r="K470" t="str">
            <v>Financiera Oh! S.A.</v>
          </cell>
          <cell r="L470">
            <v>58583.992540819694</v>
          </cell>
          <cell r="N470" t="str">
            <v>Financiera Oh! S.A.</v>
          </cell>
          <cell r="O470">
            <v>8874.6876715278995</v>
          </cell>
        </row>
        <row r="471">
          <cell r="D471" t="str">
            <v xml:space="preserve"> </v>
          </cell>
          <cell r="E471">
            <v>0</v>
          </cell>
          <cell r="F471" t="str">
            <v xml:space="preserve"> </v>
          </cell>
          <cell r="G471">
            <v>0</v>
          </cell>
          <cell r="H471">
            <v>626042.80689055054</v>
          </cell>
          <cell r="K471" t="str">
            <v xml:space="preserve"> </v>
          </cell>
          <cell r="L471">
            <v>3158900.5114284726</v>
          </cell>
          <cell r="N471" t="str">
            <v xml:space="preserve"> </v>
          </cell>
          <cell r="O471">
            <v>266067.75376165175</v>
          </cell>
        </row>
        <row r="472">
          <cell r="D472" t="str">
            <v>BCP - PF Fideicomiso en Infraestructura</v>
          </cell>
          <cell r="E472">
            <v>0</v>
          </cell>
          <cell r="F472" t="str">
            <v>BCP - PF Fideicomiso en Infraestructura</v>
          </cell>
          <cell r="G472">
            <v>0</v>
          </cell>
          <cell r="H472">
            <v>94624.911885304798</v>
          </cell>
          <cell r="K472" t="str">
            <v>BCP - PF Fideicomiso en Infraestructura</v>
          </cell>
          <cell r="L472">
            <v>888062.11084961297</v>
          </cell>
          <cell r="N472" t="str">
            <v>BCP - PF Fideicomiso en Infraestructura</v>
          </cell>
          <cell r="O472">
            <v>89245.670019343204</v>
          </cell>
        </row>
        <row r="473">
          <cell r="D473" t="str">
            <v>CCR Inc. MT-100 Payment Rights Master Trust</v>
          </cell>
          <cell r="E473">
            <v>0</v>
          </cell>
          <cell r="F473" t="str">
            <v>CCR Inc. MT-100 Payment Rights Master Trust</v>
          </cell>
          <cell r="G473">
            <v>0</v>
          </cell>
          <cell r="H473">
            <v>16561.6168591692</v>
          </cell>
          <cell r="K473" t="str">
            <v>CCR Inc. MT-100 Payment Rights Master Trust</v>
          </cell>
          <cell r="L473">
            <v>59027.301113449204</v>
          </cell>
          <cell r="N473" t="str">
            <v>CCR Inc. MT-100 Payment Rights Master Trust</v>
          </cell>
          <cell r="O473">
            <v>0</v>
          </cell>
        </row>
        <row r="474">
          <cell r="D474" t="str">
            <v>Continental Senior Trust</v>
          </cell>
          <cell r="E474">
            <v>0</v>
          </cell>
          <cell r="F474" t="str">
            <v>Continental Senior Trust</v>
          </cell>
          <cell r="G474">
            <v>0</v>
          </cell>
          <cell r="H474">
            <v>9264.4716909999988</v>
          </cell>
          <cell r="K474" t="str">
            <v>Continental Senior Trust</v>
          </cell>
          <cell r="L474">
            <v>215429.614879</v>
          </cell>
          <cell r="N474" t="str">
            <v>Continental Senior Trust</v>
          </cell>
          <cell r="O474">
            <v>0</v>
          </cell>
        </row>
        <row r="475">
          <cell r="D475" t="str">
            <v>CONTINENTAL SOCIEDAD TITULIZADORA S.A.</v>
          </cell>
          <cell r="E475">
            <v>0</v>
          </cell>
          <cell r="F475" t="str">
            <v>CONTINENTAL SOCIEDAD TITULIZADORA S.A.</v>
          </cell>
          <cell r="G475">
            <v>0</v>
          </cell>
          <cell r="H475">
            <v>29258.385501126599</v>
          </cell>
          <cell r="K475" t="str">
            <v>CONTINENTAL SOCIEDAD TITULIZADORA S.A.</v>
          </cell>
          <cell r="L475">
            <v>75382.636252984812</v>
          </cell>
          <cell r="N475" t="str">
            <v>CONTINENTAL SOCIEDAD TITULIZADORA S.A.</v>
          </cell>
          <cell r="O475">
            <v>1614.9035314350001</v>
          </cell>
        </row>
        <row r="476">
          <cell r="D476" t="str">
            <v>Continental Trust</v>
          </cell>
          <cell r="E476">
            <v>0</v>
          </cell>
          <cell r="F476" t="str">
            <v>Continental Trust</v>
          </cell>
          <cell r="G476">
            <v>0</v>
          </cell>
          <cell r="H476">
            <v>40682.043389136204</v>
          </cell>
          <cell r="K476" t="str">
            <v>Continental Trust</v>
          </cell>
          <cell r="L476">
            <v>199899.22298442503</v>
          </cell>
          <cell r="N476" t="str">
            <v>Continental Trust</v>
          </cell>
          <cell r="O476">
            <v>68638.51048752341</v>
          </cell>
        </row>
        <row r="477">
          <cell r="D477" t="str">
            <v>Credicorp Capital Sociedad Titulizadora S.A.</v>
          </cell>
          <cell r="E477">
            <v>0</v>
          </cell>
          <cell r="F477" t="str">
            <v>Credicorp Capital Sociedad Titulizadora S.A.</v>
          </cell>
          <cell r="G477">
            <v>0</v>
          </cell>
          <cell r="H477">
            <v>28037.878313058001</v>
          </cell>
          <cell r="K477" t="str">
            <v>Credicorp Capital Sociedad Titulizadora S.A.</v>
          </cell>
          <cell r="L477">
            <v>188439.49762117601</v>
          </cell>
          <cell r="N477" t="str">
            <v>Credicorp Capital Sociedad Titulizadora S.A.</v>
          </cell>
          <cell r="O477">
            <v>4909.7365756632998</v>
          </cell>
        </row>
        <row r="478">
          <cell r="D478" t="str">
            <v>CRPAO PEN TRUST Nº1 SERIES 2008-100</v>
          </cell>
          <cell r="E478">
            <v>0</v>
          </cell>
          <cell r="F478" t="str">
            <v>CRPAO PEN TRUST Nº1 SERIES 2008-100</v>
          </cell>
          <cell r="G478">
            <v>0</v>
          </cell>
          <cell r="H478">
            <v>15677.808345824998</v>
          </cell>
          <cell r="K478" t="str">
            <v>CRPAO PEN TRUST Nº1 SERIES 2008-100</v>
          </cell>
          <cell r="L478">
            <v>31481.039158416603</v>
          </cell>
          <cell r="N478" t="str">
            <v>CRPAO PEN TRUST Nº1 SERIES 2008-100</v>
          </cell>
          <cell r="O478">
            <v>15552.3858790584</v>
          </cell>
        </row>
        <row r="479">
          <cell r="D479" t="str">
            <v>CRPAO VAC Trust, Series 2009-100</v>
          </cell>
          <cell r="E479">
            <v>0</v>
          </cell>
          <cell r="F479" t="str">
            <v>CRPAO VAC Trust, Series 2009-100</v>
          </cell>
          <cell r="G479">
            <v>0</v>
          </cell>
          <cell r="H479">
            <v>19538.3793476508</v>
          </cell>
          <cell r="K479" t="str">
            <v>CRPAO VAC Trust, Series 2009-100</v>
          </cell>
          <cell r="L479">
            <v>12860.705393390401</v>
          </cell>
          <cell r="N479" t="str">
            <v>CRPAO VAC Trust, Series 2009-100</v>
          </cell>
          <cell r="O479">
            <v>1071.7254494491999</v>
          </cell>
        </row>
        <row r="480">
          <cell r="D480" t="str">
            <v>IIRSA NORTE FINANCE LIMITED</v>
          </cell>
          <cell r="E480">
            <v>0</v>
          </cell>
          <cell r="F480" t="str">
            <v>IIRSA NORTE FINANCE LIMITED</v>
          </cell>
          <cell r="G480">
            <v>0</v>
          </cell>
          <cell r="H480">
            <v>33015.161414108399</v>
          </cell>
          <cell r="K480" t="str">
            <v>IIRSA NORTE FINANCE LIMITED</v>
          </cell>
          <cell r="L480">
            <v>106069.403426741</v>
          </cell>
          <cell r="N480" t="str">
            <v>IIRSA NORTE FINANCE LIMITED</v>
          </cell>
          <cell r="O480">
            <v>19062.212376798903</v>
          </cell>
        </row>
        <row r="481">
          <cell r="D481" t="str">
            <v>InRetail Shopping Malls</v>
          </cell>
          <cell r="E481">
            <v>0</v>
          </cell>
          <cell r="F481" t="str">
            <v>InRetail Shopping Malls</v>
          </cell>
          <cell r="G481">
            <v>0</v>
          </cell>
          <cell r="H481">
            <v>125838.720558288</v>
          </cell>
          <cell r="K481" t="str">
            <v>InRetail Shopping Malls</v>
          </cell>
          <cell r="L481">
            <v>423328.45428830903</v>
          </cell>
          <cell r="N481" t="str">
            <v>InRetail Shopping Malls</v>
          </cell>
          <cell r="O481">
            <v>4502.7663426449999</v>
          </cell>
        </row>
        <row r="482">
          <cell r="D482" t="str">
            <v>INTERNACIONAL DE TITULOS SOC. TITULIZADORA</v>
          </cell>
          <cell r="E482">
            <v>0</v>
          </cell>
          <cell r="F482" t="str">
            <v>INTERNACIONAL DE TITULOS SOC. TITULIZADORA</v>
          </cell>
          <cell r="G482">
            <v>0</v>
          </cell>
          <cell r="H482">
            <v>73413.155602525003</v>
          </cell>
          <cell r="K482" t="str">
            <v>INTERNACIONAL DE TITULOS SOC. TITULIZADORA</v>
          </cell>
          <cell r="L482">
            <v>33960.210979800002</v>
          </cell>
          <cell r="N482" t="str">
            <v>INTERNACIONAL DE TITULOS SOC. TITULIZADORA</v>
          </cell>
          <cell r="O482">
            <v>6991.8081429000003</v>
          </cell>
        </row>
        <row r="483">
          <cell r="D483" t="str">
            <v>INTEROCEANICA IV FINANCE</v>
          </cell>
          <cell r="E483">
            <v>0</v>
          </cell>
          <cell r="F483" t="str">
            <v>INTEROCEANICA IV FINANCE</v>
          </cell>
          <cell r="G483">
            <v>0</v>
          </cell>
          <cell r="H483">
            <v>13185.953065600001</v>
          </cell>
          <cell r="K483" t="str">
            <v>INTEROCEANICA IV FINANCE</v>
          </cell>
          <cell r="L483">
            <v>260992.775097723</v>
          </cell>
          <cell r="N483" t="str">
            <v>INTEROCEANICA IV FINANCE</v>
          </cell>
          <cell r="O483">
            <v>32139.432583555499</v>
          </cell>
        </row>
        <row r="484">
          <cell r="D484" t="str">
            <v>INTEROCEANICA V FINANCE LIMITED</v>
          </cell>
          <cell r="E484">
            <v>0</v>
          </cell>
          <cell r="F484" t="str">
            <v>INTEROCEANICA V FINANCE LIMITED</v>
          </cell>
          <cell r="G484">
            <v>0</v>
          </cell>
          <cell r="H484">
            <v>0</v>
          </cell>
          <cell r="K484" t="str">
            <v>INTEROCEANICA V FINANCE LIMITED</v>
          </cell>
          <cell r="L484">
            <v>8812.9545591204005</v>
          </cell>
          <cell r="N484" t="str">
            <v>INTEROCEANICA V FINANCE LIMITED</v>
          </cell>
          <cell r="O484">
            <v>0</v>
          </cell>
        </row>
        <row r="485">
          <cell r="D485" t="str">
            <v>PERU ENHANCED PASS TROUGH SSCN</v>
          </cell>
          <cell r="E485">
            <v>0</v>
          </cell>
          <cell r="F485" t="str">
            <v>PERU ENHANCED PASS TROUGH SSCN</v>
          </cell>
          <cell r="G485">
            <v>0</v>
          </cell>
          <cell r="H485">
            <v>0</v>
          </cell>
          <cell r="K485" t="str">
            <v>PERU ENHANCED PASS TROUGH SSCN</v>
          </cell>
          <cell r="L485">
            <v>175407.27796116204</v>
          </cell>
          <cell r="N485" t="str">
            <v>PERU ENHANCED PASS TROUGH SSCN</v>
          </cell>
          <cell r="O485">
            <v>2724.8155771144002</v>
          </cell>
        </row>
        <row r="486">
          <cell r="D486" t="str">
            <v>Peru Payroll Deduction Finance Limited</v>
          </cell>
          <cell r="E486">
            <v>0</v>
          </cell>
          <cell r="F486" t="str">
            <v>Peru Payroll Deduction Finance Limited</v>
          </cell>
          <cell r="G486">
            <v>0</v>
          </cell>
          <cell r="H486">
            <v>27893.2681056</v>
          </cell>
          <cell r="K486" t="str">
            <v>Peru Payroll Deduction Finance Limited</v>
          </cell>
          <cell r="L486">
            <v>145449.24441151999</v>
          </cell>
          <cell r="N486" t="str">
            <v>Peru Payroll Deduction Finance Limited</v>
          </cell>
          <cell r="O486">
            <v>5336.1034636800005</v>
          </cell>
        </row>
        <row r="487">
          <cell r="D487" t="str">
            <v>Red Dorsal Finance Limited</v>
          </cell>
          <cell r="E487">
            <v>0</v>
          </cell>
          <cell r="F487" t="str">
            <v>Red Dorsal Finance Limited</v>
          </cell>
          <cell r="G487">
            <v>0</v>
          </cell>
          <cell r="H487">
            <v>22762.881319152199</v>
          </cell>
          <cell r="K487" t="str">
            <v>Red Dorsal Finance Limited</v>
          </cell>
          <cell r="L487">
            <v>91051.525276608794</v>
          </cell>
          <cell r="N487" t="str">
            <v>Red Dorsal Finance Limited</v>
          </cell>
          <cell r="O487">
            <v>734.2864941662001</v>
          </cell>
        </row>
        <row r="488">
          <cell r="D488" t="str">
            <v>SCOTIA SOCIEDAD TITULIZADORA S.A.</v>
          </cell>
          <cell r="E488">
            <v>0</v>
          </cell>
          <cell r="F488" t="str">
            <v>SCOTIA SOCIEDAD TITULIZADORA S.A.</v>
          </cell>
          <cell r="G488">
            <v>0</v>
          </cell>
          <cell r="H488">
            <v>76288.171493006303</v>
          </cell>
          <cell r="K488" t="str">
            <v>SCOTIA SOCIEDAD TITULIZADORA S.A.</v>
          </cell>
          <cell r="L488">
            <v>243246.53717503301</v>
          </cell>
          <cell r="N488" t="str">
            <v>SCOTIA SOCIEDAD TITULIZADORA S.A.</v>
          </cell>
          <cell r="O488">
            <v>13543.396838319301</v>
          </cell>
        </row>
        <row r="489">
          <cell r="D489" t="str">
            <v>Scotiabank -Fideicomiso de Infraestructura 2</v>
          </cell>
          <cell r="E489">
            <v>0</v>
          </cell>
          <cell r="F489" t="str">
            <v>Scotiabank -Fideicomiso de Infraestructura 2</v>
          </cell>
          <cell r="G489">
            <v>0</v>
          </cell>
          <cell r="H489">
            <v>0</v>
          </cell>
          <cell r="K489" t="str">
            <v>Scotiabank -Fideicomiso de Infraestructura 2</v>
          </cell>
          <cell r="L489">
            <v>0</v>
          </cell>
          <cell r="N489" t="str">
            <v>Scotiabank -Fideicomiso de Infraestructura 2</v>
          </cell>
          <cell r="O489">
            <v>0</v>
          </cell>
        </row>
        <row r="490">
          <cell r="D490" t="str">
            <v xml:space="preserve"> </v>
          </cell>
          <cell r="E490">
            <v>20211.819358800003</v>
          </cell>
          <cell r="F490" t="str">
            <v xml:space="preserve"> </v>
          </cell>
          <cell r="G490">
            <v>0</v>
          </cell>
          <cell r="H490">
            <v>717040.07360782498</v>
          </cell>
          <cell r="K490" t="str">
            <v xml:space="preserve"> </v>
          </cell>
          <cell r="L490">
            <v>3879006.1977568115</v>
          </cell>
          <cell r="N490" t="str">
            <v xml:space="preserve"> </v>
          </cell>
          <cell r="O490">
            <v>956130.27832960081</v>
          </cell>
        </row>
        <row r="491">
          <cell r="D491" t="str">
            <v>CONSORCIO CREDICORP</v>
          </cell>
          <cell r="E491">
            <v>0</v>
          </cell>
          <cell r="F491" t="str">
            <v>CONSORCIO CREDICORP</v>
          </cell>
          <cell r="G491">
            <v>0</v>
          </cell>
          <cell r="H491">
            <v>30559.945794480001</v>
          </cell>
          <cell r="K491" t="str">
            <v>CONSORCIO CREDICORP</v>
          </cell>
          <cell r="L491">
            <v>1009144.16464536</v>
          </cell>
          <cell r="N491" t="str">
            <v>CONSORCIO CREDICORP</v>
          </cell>
          <cell r="O491">
            <v>455421.80769191997</v>
          </cell>
        </row>
        <row r="492">
          <cell r="D492" t="str">
            <v>CORPORACION FINANCIERA DE DESARROLLO</v>
          </cell>
          <cell r="E492">
            <v>20211.819358800003</v>
          </cell>
          <cell r="F492" t="str">
            <v>CORPORACION FINANCIERA DE DESARROLLO</v>
          </cell>
          <cell r="G492">
            <v>0</v>
          </cell>
          <cell r="H492">
            <v>144528.23965212802</v>
          </cell>
          <cell r="K492" t="str">
            <v>CORPORACION FINANCIERA DE DESARROLLO</v>
          </cell>
          <cell r="L492">
            <v>372239.41156877705</v>
          </cell>
          <cell r="N492" t="str">
            <v>CORPORACION FINANCIERA DE DESARROLLO</v>
          </cell>
          <cell r="O492">
            <v>0</v>
          </cell>
        </row>
        <row r="493">
          <cell r="D493" t="str">
            <v>Fondo Mivivienda S.A.</v>
          </cell>
          <cell r="E493">
            <v>0</v>
          </cell>
          <cell r="F493" t="str">
            <v>Fondo Mivivienda S.A.</v>
          </cell>
          <cell r="G493">
            <v>0</v>
          </cell>
          <cell r="H493">
            <v>342139.86512809002</v>
          </cell>
          <cell r="K493" t="str">
            <v>Fondo Mivivienda S.A.</v>
          </cell>
          <cell r="L493">
            <v>851477.7776888439</v>
          </cell>
          <cell r="N493" t="str">
            <v>Fondo Mivivienda S.A.</v>
          </cell>
          <cell r="O493">
            <v>2138.2589308000001</v>
          </cell>
        </row>
        <row r="494">
          <cell r="D494" t="str">
            <v>Intercorp Financial Services Inc.</v>
          </cell>
          <cell r="E494">
            <v>0</v>
          </cell>
          <cell r="F494" t="str">
            <v>Intercorp Financial Services Inc.</v>
          </cell>
          <cell r="G494">
            <v>0</v>
          </cell>
          <cell r="H494">
            <v>104859.382243089</v>
          </cell>
          <cell r="K494" t="str">
            <v>Intercorp Financial Services Inc.</v>
          </cell>
          <cell r="L494">
            <v>1304294.4293366801</v>
          </cell>
          <cell r="N494" t="str">
            <v>Intercorp Financial Services Inc.</v>
          </cell>
          <cell r="O494">
            <v>494512.61974795803</v>
          </cell>
        </row>
        <row r="495">
          <cell r="D495" t="str">
            <v>Intercorp Perú Ltd.</v>
          </cell>
          <cell r="E495">
            <v>0</v>
          </cell>
          <cell r="F495" t="str">
            <v>Intercorp Perú Ltd.</v>
          </cell>
          <cell r="G495">
            <v>0</v>
          </cell>
          <cell r="H495">
            <v>54502.4767895353</v>
          </cell>
          <cell r="K495" t="str">
            <v>Intercorp Perú Ltd.</v>
          </cell>
          <cell r="L495">
            <v>237303.64332119204</v>
          </cell>
          <cell r="N495" t="str">
            <v>Intercorp Perú Ltd.</v>
          </cell>
          <cell r="O495">
            <v>749.8845260736</v>
          </cell>
        </row>
        <row r="496">
          <cell r="D496" t="str">
            <v>INTERSEGURO</v>
          </cell>
          <cell r="E496">
            <v>0</v>
          </cell>
          <cell r="F496" t="str">
            <v>INTERSEGURO</v>
          </cell>
          <cell r="G496">
            <v>0</v>
          </cell>
          <cell r="H496">
            <v>12257.902282281701</v>
          </cell>
          <cell r="K496" t="str">
            <v>INTERSEGURO</v>
          </cell>
          <cell r="L496">
            <v>26235.716208170899</v>
          </cell>
          <cell r="N496" t="str">
            <v>INTERSEGURO</v>
          </cell>
          <cell r="O496">
            <v>1351.8692761478999</v>
          </cell>
        </row>
        <row r="497">
          <cell r="D497" t="str">
            <v>Pacifico Compañía de Seguros y Reaseguros</v>
          </cell>
          <cell r="E497">
            <v>0</v>
          </cell>
          <cell r="F497" t="str">
            <v>Pacifico Compañía de Seguros y Reaseguros</v>
          </cell>
          <cell r="G497">
            <v>0</v>
          </cell>
          <cell r="H497">
            <v>28192.261718220801</v>
          </cell>
          <cell r="K497" t="str">
            <v>Pacifico Compañía de Seguros y Reaseguros</v>
          </cell>
          <cell r="L497">
            <v>78311.054987787793</v>
          </cell>
          <cell r="N497" t="str">
            <v>Pacifico Compañía de Seguros y Reaseguros</v>
          </cell>
          <cell r="O497">
            <v>1955.8381567015001</v>
          </cell>
        </row>
        <row r="498">
          <cell r="D498" t="str">
            <v xml:space="preserve"> </v>
          </cell>
          <cell r="E498">
            <v>11601.030562799999</v>
          </cell>
          <cell r="F498" t="str">
            <v xml:space="preserve"> </v>
          </cell>
          <cell r="G498">
            <v>0</v>
          </cell>
          <cell r="H498">
            <v>3313492.0912558055</v>
          </cell>
          <cell r="K498" t="str">
            <v xml:space="preserve"> </v>
          </cell>
          <cell r="L498">
            <v>12147733.788460011</v>
          </cell>
          <cell r="N498" t="str">
            <v xml:space="preserve"> </v>
          </cell>
          <cell r="O498">
            <v>4044260.602869276</v>
          </cell>
        </row>
        <row r="499">
          <cell r="D499" t="str">
            <v>Administradora Jockey Plaza Shopping Center S</v>
          </cell>
          <cell r="E499">
            <v>0</v>
          </cell>
          <cell r="F499" t="str">
            <v>Administradora Jockey Plaza Shopping Center S</v>
          </cell>
          <cell r="G499">
            <v>0</v>
          </cell>
          <cell r="H499">
            <v>92606.068237221698</v>
          </cell>
          <cell r="K499" t="str">
            <v>Administradora Jockey Plaza Shopping Center S</v>
          </cell>
          <cell r="L499">
            <v>133289.651936248</v>
          </cell>
          <cell r="N499" t="str">
            <v>Administradora Jockey Plaza Shopping Center S</v>
          </cell>
          <cell r="O499">
            <v>515.98401724999997</v>
          </cell>
        </row>
        <row r="500">
          <cell r="D500" t="str">
            <v>ALICORP S.A.</v>
          </cell>
          <cell r="E500">
            <v>11601.030562799999</v>
          </cell>
          <cell r="F500" t="str">
            <v>ALICORP S.A.</v>
          </cell>
          <cell r="G500">
            <v>0</v>
          </cell>
          <cell r="H500">
            <v>215516.469068862</v>
          </cell>
          <cell r="K500" t="str">
            <v>ALICORP S.A.</v>
          </cell>
          <cell r="L500">
            <v>1967526.2868758501</v>
          </cell>
          <cell r="N500" t="str">
            <v>ALICORP S.A.</v>
          </cell>
          <cell r="O500">
            <v>919217.76350913395</v>
          </cell>
        </row>
        <row r="501">
          <cell r="D501" t="str">
            <v>Camposol S.A.</v>
          </cell>
          <cell r="E501">
            <v>0</v>
          </cell>
          <cell r="F501" t="str">
            <v>Camposol S.A.</v>
          </cell>
          <cell r="G501">
            <v>0</v>
          </cell>
          <cell r="H501">
            <v>0</v>
          </cell>
          <cell r="K501" t="str">
            <v>Camposol S.A.</v>
          </cell>
          <cell r="L501">
            <v>22562.474495999999</v>
          </cell>
          <cell r="N501" t="str">
            <v>Camposol S.A.</v>
          </cell>
          <cell r="O501">
            <v>0</v>
          </cell>
        </row>
        <row r="502">
          <cell r="D502" t="str">
            <v>CEMENTOS PACASMAYO S.A.A.</v>
          </cell>
          <cell r="E502">
            <v>0</v>
          </cell>
          <cell r="F502" t="str">
            <v>CEMENTOS PACASMAYO S.A.A.</v>
          </cell>
          <cell r="G502">
            <v>0</v>
          </cell>
          <cell r="H502">
            <v>49165.432273183505</v>
          </cell>
          <cell r="K502" t="str">
            <v>CEMENTOS PACASMAYO S.A.A.</v>
          </cell>
          <cell r="L502">
            <v>412015.59339785395</v>
          </cell>
          <cell r="N502" t="str">
            <v>CEMENTOS PACASMAYO S.A.A.</v>
          </cell>
          <cell r="O502">
            <v>485141.92272175697</v>
          </cell>
        </row>
        <row r="503">
          <cell r="D503" t="str">
            <v>CEMENTOS YURA</v>
          </cell>
          <cell r="E503">
            <v>0</v>
          </cell>
          <cell r="F503" t="str">
            <v>CEMENTOS YURA</v>
          </cell>
          <cell r="G503">
            <v>0</v>
          </cell>
          <cell r="H503">
            <v>107920.37195554</v>
          </cell>
          <cell r="K503" t="str">
            <v>CEMENTOS YURA</v>
          </cell>
          <cell r="L503">
            <v>188080.545473957</v>
          </cell>
          <cell r="N503" t="str">
            <v>CEMENTOS YURA</v>
          </cell>
          <cell r="O503">
            <v>0</v>
          </cell>
        </row>
        <row r="504">
          <cell r="D504" t="str">
            <v>CIA MINERA ATACOCHA</v>
          </cell>
          <cell r="E504">
            <v>0</v>
          </cell>
          <cell r="F504" t="str">
            <v>CIA MINERA ATACOCHA</v>
          </cell>
          <cell r="G504">
            <v>0</v>
          </cell>
          <cell r="H504">
            <v>0</v>
          </cell>
          <cell r="K504" t="str">
            <v>CIA MINERA ATACOCHA</v>
          </cell>
          <cell r="L504">
            <v>17346.678399999997</v>
          </cell>
          <cell r="N504" t="str">
            <v>CIA MINERA ATACOCHA</v>
          </cell>
          <cell r="O504">
            <v>11696.308800000001</v>
          </cell>
        </row>
        <row r="505">
          <cell r="D505" t="str">
            <v>CIA MINERA BUENAVENTURA</v>
          </cell>
          <cell r="E505">
            <v>0</v>
          </cell>
          <cell r="F505" t="str">
            <v>CIA MINERA BUENAVENTURA</v>
          </cell>
          <cell r="G505">
            <v>0</v>
          </cell>
          <cell r="H505">
            <v>1134.86201504</v>
          </cell>
          <cell r="K505" t="str">
            <v>CIA MINERA BUENAVENTURA</v>
          </cell>
          <cell r="L505">
            <v>152645.78586288</v>
          </cell>
          <cell r="N505" t="str">
            <v>CIA MINERA BUENAVENTURA</v>
          </cell>
          <cell r="O505">
            <v>73740.246108480002</v>
          </cell>
        </row>
        <row r="506">
          <cell r="D506" t="str">
            <v>CONCESIONARIA TRASVASE OLMOS S.A.</v>
          </cell>
          <cell r="E506">
            <v>0</v>
          </cell>
          <cell r="F506" t="str">
            <v>CONCESIONARIA TRASVASE OLMOS S.A.</v>
          </cell>
          <cell r="G506">
            <v>0</v>
          </cell>
          <cell r="H506">
            <v>4098.4337505459998</v>
          </cell>
          <cell r="K506" t="str">
            <v>CONCESIONARIA TRASVASE OLMOS S.A.</v>
          </cell>
          <cell r="L506">
            <v>155790.680900465</v>
          </cell>
          <cell r="N506" t="str">
            <v>CONCESIONARIA TRASVASE OLMOS S.A.</v>
          </cell>
          <cell r="O506">
            <v>0</v>
          </cell>
        </row>
        <row r="507">
          <cell r="D507" t="str">
            <v>CONSORCIO TRANSMANTARO S.A.</v>
          </cell>
          <cell r="E507">
            <v>0</v>
          </cell>
          <cell r="F507" t="str">
            <v>CONSORCIO TRANSMANTARO S.A.</v>
          </cell>
          <cell r="G507">
            <v>0</v>
          </cell>
          <cell r="H507">
            <v>0</v>
          </cell>
          <cell r="K507" t="str">
            <v>CONSORCIO TRANSMANTARO S.A.</v>
          </cell>
          <cell r="L507">
            <v>23494.793788256</v>
          </cell>
          <cell r="N507" t="str">
            <v>CONSORCIO TRANSMANTARO S.A.</v>
          </cell>
          <cell r="O507">
            <v>0</v>
          </cell>
        </row>
        <row r="508">
          <cell r="D508" t="str">
            <v>Corporación Azucarera del Perú S.A.</v>
          </cell>
          <cell r="E508">
            <v>0</v>
          </cell>
          <cell r="F508" t="str">
            <v>Corporación Azucarera del Perú S.A.</v>
          </cell>
          <cell r="G508">
            <v>0</v>
          </cell>
          <cell r="H508">
            <v>15606.589752</v>
          </cell>
          <cell r="K508" t="str">
            <v>Corporación Azucarera del Perú S.A.</v>
          </cell>
          <cell r="L508">
            <v>36415.376087999997</v>
          </cell>
          <cell r="N508" t="str">
            <v>Corporación Azucarera del Perú S.A.</v>
          </cell>
          <cell r="O508">
            <v>0</v>
          </cell>
        </row>
        <row r="509">
          <cell r="D509" t="str">
            <v>CORPORACION PRIMAX S.A</v>
          </cell>
          <cell r="E509">
            <v>0</v>
          </cell>
          <cell r="F509" t="str">
            <v>CORPORACION PRIMAX S.A</v>
          </cell>
          <cell r="G509">
            <v>0</v>
          </cell>
          <cell r="H509">
            <v>245906.78938832402</v>
          </cell>
          <cell r="K509" t="str">
            <v>CORPORACION PRIMAX S.A</v>
          </cell>
          <cell r="L509">
            <v>284301.38536546699</v>
          </cell>
          <cell r="N509" t="str">
            <v>CORPORACION PRIMAX S.A</v>
          </cell>
          <cell r="O509">
            <v>0</v>
          </cell>
        </row>
        <row r="510">
          <cell r="D510" t="str">
            <v>Cosapi S.A.</v>
          </cell>
          <cell r="E510">
            <v>0</v>
          </cell>
          <cell r="F510" t="str">
            <v>Cosapi S.A.</v>
          </cell>
          <cell r="G510">
            <v>0</v>
          </cell>
          <cell r="H510">
            <v>0</v>
          </cell>
          <cell r="K510" t="str">
            <v>Cosapi S.A.</v>
          </cell>
          <cell r="L510">
            <v>22867.695331799998</v>
          </cell>
          <cell r="N510" t="str">
            <v>Cosapi S.A.</v>
          </cell>
          <cell r="O510">
            <v>0</v>
          </cell>
        </row>
        <row r="511">
          <cell r="D511" t="str">
            <v>EDITORA EL COMERCIO</v>
          </cell>
          <cell r="E511">
            <v>0</v>
          </cell>
          <cell r="F511" t="str">
            <v>EDITORA EL COMERCIO</v>
          </cell>
          <cell r="G511">
            <v>0</v>
          </cell>
          <cell r="H511">
            <v>2138.5500000000002</v>
          </cell>
          <cell r="K511" t="str">
            <v>EDITORA EL COMERCIO</v>
          </cell>
          <cell r="L511">
            <v>4433.3095499999999</v>
          </cell>
          <cell r="N511" t="str">
            <v>EDITORA EL COMERCIO</v>
          </cell>
          <cell r="O511">
            <v>8641.4242200000008</v>
          </cell>
        </row>
        <row r="512">
          <cell r="D512" t="str">
            <v>Enel Distribucion Peru S.A.A.</v>
          </cell>
          <cell r="E512">
            <v>0</v>
          </cell>
          <cell r="F512" t="str">
            <v>Enel Distribucion Peru S.A.A.</v>
          </cell>
          <cell r="G512">
            <v>0</v>
          </cell>
          <cell r="H512">
            <v>273313.07083431305</v>
          </cell>
          <cell r="K512" t="str">
            <v>Enel Distribucion Peru S.A.A.</v>
          </cell>
          <cell r="L512">
            <v>435677.20290195697</v>
          </cell>
          <cell r="N512" t="str">
            <v>Enel Distribucion Peru S.A.A.</v>
          </cell>
          <cell r="O512">
            <v>87933.18108686959</v>
          </cell>
        </row>
        <row r="513">
          <cell r="D513" t="str">
            <v>Enel Generación Perú S.A.A.</v>
          </cell>
          <cell r="E513">
            <v>0</v>
          </cell>
          <cell r="F513" t="str">
            <v>Enel Generación Perú S.A.A.</v>
          </cell>
          <cell r="G513">
            <v>0</v>
          </cell>
          <cell r="H513">
            <v>61734.4207169601</v>
          </cell>
          <cell r="K513" t="str">
            <v>Enel Generación Perú S.A.A.</v>
          </cell>
          <cell r="L513">
            <v>503327.631323929</v>
          </cell>
          <cell r="N513" t="str">
            <v>Enel Generación Perú S.A.A.</v>
          </cell>
          <cell r="O513">
            <v>244879.20349801998</v>
          </cell>
        </row>
        <row r="514">
          <cell r="D514" t="str">
            <v>Energía Eólica S.A.</v>
          </cell>
          <cell r="E514">
            <v>0</v>
          </cell>
          <cell r="F514" t="str">
            <v>Energía Eólica S.A.</v>
          </cell>
          <cell r="G514">
            <v>0</v>
          </cell>
          <cell r="H514">
            <v>33669.427064266398</v>
          </cell>
          <cell r="K514" t="str">
            <v>Energía Eólica S.A.</v>
          </cell>
          <cell r="L514">
            <v>136820.30816115497</v>
          </cell>
          <cell r="N514" t="str">
            <v>Energía Eólica S.A.</v>
          </cell>
          <cell r="O514">
            <v>0</v>
          </cell>
        </row>
        <row r="515">
          <cell r="D515" t="str">
            <v>Engie Energía Perú S.A.</v>
          </cell>
          <cell r="E515">
            <v>0</v>
          </cell>
          <cell r="F515" t="str">
            <v>Engie Energía Perú S.A.</v>
          </cell>
          <cell r="G515">
            <v>0</v>
          </cell>
          <cell r="H515">
            <v>205085.115525414</v>
          </cell>
          <cell r="K515" t="str">
            <v>Engie Energía Perú S.A.</v>
          </cell>
          <cell r="L515">
            <v>1118014.4614114698</v>
          </cell>
          <cell r="N515" t="str">
            <v>Engie Energía Perú S.A.</v>
          </cell>
          <cell r="O515">
            <v>407851.77062055998</v>
          </cell>
        </row>
        <row r="516">
          <cell r="D516" t="str">
            <v>Fenix Power Perú S.A.</v>
          </cell>
          <cell r="E516">
            <v>0</v>
          </cell>
          <cell r="F516" t="str">
            <v>Fenix Power Perú S.A.</v>
          </cell>
          <cell r="G516">
            <v>0</v>
          </cell>
          <cell r="H516">
            <v>10485.068007297801</v>
          </cell>
          <cell r="K516" t="str">
            <v>Fenix Power Perú S.A.</v>
          </cell>
          <cell r="L516">
            <v>107729.307834982</v>
          </cell>
          <cell r="N516" t="str">
            <v>Fenix Power Perú S.A.</v>
          </cell>
          <cell r="O516">
            <v>0</v>
          </cell>
        </row>
        <row r="517">
          <cell r="D517" t="str">
            <v>Ferreycorp S.A.A.</v>
          </cell>
          <cell r="E517">
            <v>0</v>
          </cell>
          <cell r="F517" t="str">
            <v>Ferreycorp S.A.A.</v>
          </cell>
          <cell r="G517">
            <v>0</v>
          </cell>
          <cell r="H517">
            <v>53654.822381460501</v>
          </cell>
          <cell r="K517" t="str">
            <v>Ferreycorp S.A.A.</v>
          </cell>
          <cell r="L517">
            <v>459314.539510548</v>
          </cell>
          <cell r="N517" t="str">
            <v>Ferreycorp S.A.A.</v>
          </cell>
          <cell r="O517">
            <v>348859.19752181304</v>
          </cell>
        </row>
        <row r="518">
          <cell r="D518" t="str">
            <v>Fossal S.A.A.</v>
          </cell>
          <cell r="E518">
            <v>0</v>
          </cell>
          <cell r="F518" t="str">
            <v>Fossal S.A.A.</v>
          </cell>
          <cell r="G518">
            <v>0</v>
          </cell>
          <cell r="H518">
            <v>296.94207360920001</v>
          </cell>
          <cell r="K518" t="str">
            <v>Fossal S.A.A.</v>
          </cell>
          <cell r="L518">
            <v>2274.9780964624997</v>
          </cell>
          <cell r="N518" t="str">
            <v>Fossal S.A.A.</v>
          </cell>
          <cell r="O518">
            <v>2511.9746185988001</v>
          </cell>
        </row>
        <row r="519">
          <cell r="D519" t="str">
            <v>Gas Natural de Lima y Callao S.A.</v>
          </cell>
          <cell r="E519">
            <v>0</v>
          </cell>
          <cell r="F519" t="str">
            <v>Gas Natural de Lima y Callao S.A.</v>
          </cell>
          <cell r="G519">
            <v>0</v>
          </cell>
          <cell r="H519">
            <v>8012.0247003719005</v>
          </cell>
          <cell r="K519" t="str">
            <v>Gas Natural de Lima y Callao S.A.</v>
          </cell>
          <cell r="L519">
            <v>93785.404807952189</v>
          </cell>
          <cell r="N519" t="str">
            <v>Gas Natural de Lima y Callao S.A.</v>
          </cell>
          <cell r="O519">
            <v>0</v>
          </cell>
        </row>
        <row r="520">
          <cell r="D520" t="str">
            <v>GLORIA S.A.</v>
          </cell>
          <cell r="E520">
            <v>0</v>
          </cell>
          <cell r="F520" t="str">
            <v>GLORIA S.A.</v>
          </cell>
          <cell r="G520">
            <v>0</v>
          </cell>
          <cell r="H520">
            <v>37184.465173807199</v>
          </cell>
          <cell r="K520" t="str">
            <v>GLORIA S.A.</v>
          </cell>
          <cell r="L520">
            <v>153164.28215481903</v>
          </cell>
          <cell r="N520" t="str">
            <v>GLORIA S.A.</v>
          </cell>
          <cell r="O520">
            <v>500.9132955</v>
          </cell>
        </row>
        <row r="521">
          <cell r="D521" t="str">
            <v>GRANA &amp; MONTERO S.A.</v>
          </cell>
          <cell r="E521">
            <v>0</v>
          </cell>
          <cell r="F521" t="str">
            <v>GRANA &amp; MONTERO S.A.</v>
          </cell>
          <cell r="G521">
            <v>0</v>
          </cell>
          <cell r="H521">
            <v>11152.050451500001</v>
          </cell>
          <cell r="K521" t="str">
            <v>GRANA &amp; MONTERO S.A.</v>
          </cell>
          <cell r="L521">
            <v>131034.13596375499</v>
          </cell>
          <cell r="N521" t="str">
            <v>GRANA &amp; MONTERO S.A.</v>
          </cell>
          <cell r="O521">
            <v>206671.45363123802</v>
          </cell>
        </row>
        <row r="522">
          <cell r="D522" t="str">
            <v>GYM Ferrovias S.A.</v>
          </cell>
          <cell r="E522">
            <v>0</v>
          </cell>
          <cell r="F522" t="str">
            <v>GYM Ferrovias S.A.</v>
          </cell>
          <cell r="G522">
            <v>0</v>
          </cell>
          <cell r="H522">
            <v>142821.0797762</v>
          </cell>
          <cell r="K522" t="str">
            <v>GYM Ferrovias S.A.</v>
          </cell>
          <cell r="L522">
            <v>60508.167386100009</v>
          </cell>
          <cell r="N522" t="str">
            <v>GYM Ferrovias S.A.</v>
          </cell>
          <cell r="O522">
            <v>0</v>
          </cell>
        </row>
        <row r="523">
          <cell r="D523" t="str">
            <v>H2Olmos S.A.</v>
          </cell>
          <cell r="E523">
            <v>0</v>
          </cell>
          <cell r="F523" t="str">
            <v>H2Olmos S.A.</v>
          </cell>
          <cell r="G523">
            <v>0</v>
          </cell>
          <cell r="H523">
            <v>0</v>
          </cell>
          <cell r="K523" t="str">
            <v>H2Olmos S.A.</v>
          </cell>
          <cell r="L523">
            <v>16752.133054536</v>
          </cell>
          <cell r="N523" t="str">
            <v>H2Olmos S.A.</v>
          </cell>
          <cell r="O523">
            <v>0</v>
          </cell>
        </row>
        <row r="524">
          <cell r="D524" t="str">
            <v>Hermes Transportes Blindados S.A.</v>
          </cell>
          <cell r="E524">
            <v>0</v>
          </cell>
          <cell r="F524" t="str">
            <v>Hermes Transportes Blindados S.A.</v>
          </cell>
          <cell r="G524">
            <v>0</v>
          </cell>
          <cell r="H524">
            <v>99810.588136874998</v>
          </cell>
          <cell r="K524" t="str">
            <v>Hermes Transportes Blindados S.A.</v>
          </cell>
          <cell r="L524">
            <v>62793.701249999998</v>
          </cell>
          <cell r="N524" t="str">
            <v>Hermes Transportes Blindados S.A.</v>
          </cell>
          <cell r="O524">
            <v>0</v>
          </cell>
        </row>
        <row r="525">
          <cell r="D525" t="str">
            <v>Inca Rail S.A.C.</v>
          </cell>
          <cell r="E525">
            <v>0</v>
          </cell>
          <cell r="F525" t="str">
            <v>Inca Rail S.A.C.</v>
          </cell>
          <cell r="G525">
            <v>0</v>
          </cell>
          <cell r="H525">
            <v>63405.842508319998</v>
          </cell>
          <cell r="K525" t="str">
            <v>Inca Rail S.A.C.</v>
          </cell>
          <cell r="L525">
            <v>22192.044877912002</v>
          </cell>
          <cell r="N525" t="str">
            <v>Inca Rail S.A.C.</v>
          </cell>
          <cell r="O525">
            <v>0</v>
          </cell>
        </row>
        <row r="526">
          <cell r="D526" t="str">
            <v>Ingenieros Civiles y Contratistas Generales</v>
          </cell>
          <cell r="E526">
            <v>0</v>
          </cell>
          <cell r="F526" t="str">
            <v>Ingenieros Civiles y Contratistas Generales</v>
          </cell>
          <cell r="G526">
            <v>0</v>
          </cell>
          <cell r="H526">
            <v>0</v>
          </cell>
          <cell r="K526" t="str">
            <v>Ingenieros Civiles y Contratistas Generales</v>
          </cell>
          <cell r="L526">
            <v>3645.8566811000996</v>
          </cell>
          <cell r="N526" t="str">
            <v>Ingenieros Civiles y Contratistas Generales</v>
          </cell>
          <cell r="O526">
            <v>0</v>
          </cell>
        </row>
        <row r="527">
          <cell r="D527" t="str">
            <v>Inversiones Nacionales de Turismo S.A.</v>
          </cell>
          <cell r="E527">
            <v>0</v>
          </cell>
          <cell r="F527" t="str">
            <v>Inversiones Nacionales de Turismo S.A.</v>
          </cell>
          <cell r="G527">
            <v>0</v>
          </cell>
          <cell r="H527">
            <v>98165.046801660486</v>
          </cell>
          <cell r="K527" t="str">
            <v>Inversiones Nacionales de Turismo S.A.</v>
          </cell>
          <cell r="L527">
            <v>112015.49432217699</v>
          </cell>
          <cell r="N527" t="str">
            <v>Inversiones Nacionales de Turismo S.A.</v>
          </cell>
          <cell r="O527">
            <v>0</v>
          </cell>
        </row>
        <row r="528">
          <cell r="D528" t="str">
            <v>JR LINDLEY S.A.</v>
          </cell>
          <cell r="E528">
            <v>0</v>
          </cell>
          <cell r="F528" t="str">
            <v>JR LINDLEY S.A.</v>
          </cell>
          <cell r="G528">
            <v>0</v>
          </cell>
          <cell r="H528">
            <v>54877.769146750004</v>
          </cell>
          <cell r="K528" t="str">
            <v>JR LINDLEY S.A.</v>
          </cell>
          <cell r="L528">
            <v>5016.16772545</v>
          </cell>
          <cell r="N528" t="str">
            <v>JR LINDLEY S.A.</v>
          </cell>
          <cell r="O528">
            <v>0</v>
          </cell>
        </row>
        <row r="529">
          <cell r="D529" t="str">
            <v>KALLPA GENERACION S.A</v>
          </cell>
          <cell r="E529">
            <v>0</v>
          </cell>
          <cell r="F529" t="str">
            <v>KALLPA GENERACION S.A</v>
          </cell>
          <cell r="G529">
            <v>0</v>
          </cell>
          <cell r="H529">
            <v>83311.708173306892</v>
          </cell>
          <cell r="K529" t="str">
            <v>KALLPA GENERACION S.A</v>
          </cell>
          <cell r="L529">
            <v>423909.722430636</v>
          </cell>
          <cell r="N529" t="str">
            <v>KALLPA GENERACION S.A</v>
          </cell>
          <cell r="O529">
            <v>6284.9316192280003</v>
          </cell>
        </row>
        <row r="530">
          <cell r="D530" t="str">
            <v>LUZ DEL SUR S.A.</v>
          </cell>
          <cell r="E530">
            <v>0</v>
          </cell>
          <cell r="F530" t="str">
            <v>LUZ DEL SUR S.A.</v>
          </cell>
          <cell r="G530">
            <v>0</v>
          </cell>
          <cell r="H530">
            <v>167749.52454041</v>
          </cell>
          <cell r="K530" t="str">
            <v>LUZ DEL SUR S.A.</v>
          </cell>
          <cell r="L530">
            <v>734219.912744776</v>
          </cell>
          <cell r="N530" t="str">
            <v>LUZ DEL SUR S.A.</v>
          </cell>
          <cell r="O530">
            <v>37380.597004609299</v>
          </cell>
        </row>
        <row r="531">
          <cell r="D531" t="str">
            <v>MINSUR</v>
          </cell>
          <cell r="E531">
            <v>0</v>
          </cell>
          <cell r="F531" t="str">
            <v>MINSUR</v>
          </cell>
          <cell r="G531">
            <v>0</v>
          </cell>
          <cell r="H531">
            <v>91372.505934763001</v>
          </cell>
          <cell r="K531" t="str">
            <v>MINSUR</v>
          </cell>
          <cell r="L531">
            <v>768509.94108893396</v>
          </cell>
          <cell r="N531" t="str">
            <v>MINSUR</v>
          </cell>
          <cell r="O531">
            <v>366306.33001847204</v>
          </cell>
        </row>
        <row r="532">
          <cell r="D532" t="str">
            <v>Norvial S.A.</v>
          </cell>
          <cell r="E532">
            <v>0</v>
          </cell>
          <cell r="F532" t="str">
            <v>Norvial S.A.</v>
          </cell>
          <cell r="G532">
            <v>0</v>
          </cell>
          <cell r="H532">
            <v>23825.721481885499</v>
          </cell>
          <cell r="K532" t="str">
            <v>Norvial S.A.</v>
          </cell>
          <cell r="L532">
            <v>96194.989922031513</v>
          </cell>
          <cell r="N532" t="str">
            <v>Norvial S.A.</v>
          </cell>
          <cell r="O532">
            <v>565.70573112300008</v>
          </cell>
        </row>
        <row r="533">
          <cell r="D533" t="str">
            <v>ORAZUL ENERGY EGENOR S. EN C. POR A.</v>
          </cell>
          <cell r="E533">
            <v>0</v>
          </cell>
          <cell r="F533" t="str">
            <v>ORAZUL ENERGY EGENOR S. EN C. POR A.</v>
          </cell>
          <cell r="G533">
            <v>0</v>
          </cell>
          <cell r="H533">
            <v>216411.82499265001</v>
          </cell>
          <cell r="K533" t="str">
            <v>ORAZUL ENERGY EGENOR S. EN C. POR A.</v>
          </cell>
          <cell r="L533">
            <v>348442.57397000003</v>
          </cell>
          <cell r="N533" t="str">
            <v>ORAZUL ENERGY EGENOR S. EN C. POR A.</v>
          </cell>
          <cell r="O533">
            <v>17841.829892450001</v>
          </cell>
        </row>
        <row r="534">
          <cell r="D534" t="str">
            <v>PALMAS DEL ESPINO</v>
          </cell>
          <cell r="E534">
            <v>0</v>
          </cell>
          <cell r="F534" t="str">
            <v>PALMAS DEL ESPINO</v>
          </cell>
          <cell r="G534">
            <v>0</v>
          </cell>
          <cell r="H534">
            <v>91948.593416982287</v>
          </cell>
          <cell r="K534" t="str">
            <v>PALMAS DEL ESPINO</v>
          </cell>
          <cell r="L534">
            <v>51389.143975017694</v>
          </cell>
          <cell r="N534" t="str">
            <v>PALMAS DEL ESPINO</v>
          </cell>
          <cell r="O534">
            <v>0</v>
          </cell>
        </row>
        <row r="535">
          <cell r="D535" t="str">
            <v>PERU LNG S.R.L.</v>
          </cell>
          <cell r="E535">
            <v>0</v>
          </cell>
          <cell r="F535" t="str">
            <v>PERU LNG S.R.L.</v>
          </cell>
          <cell r="G535">
            <v>0</v>
          </cell>
          <cell r="H535">
            <v>6810.9201324601991</v>
          </cell>
          <cell r="K535" t="str">
            <v>PERU LNG S.R.L.</v>
          </cell>
          <cell r="L535">
            <v>11639.3345023272</v>
          </cell>
          <cell r="N535" t="str">
            <v>PERU LNG S.R.L.</v>
          </cell>
          <cell r="O535">
            <v>0</v>
          </cell>
        </row>
        <row r="536">
          <cell r="D536" t="str">
            <v>Petróleos del Perú - Petroperú S.A.</v>
          </cell>
          <cell r="E536">
            <v>0</v>
          </cell>
          <cell r="F536" t="str">
            <v>Petróleos del Perú - Petroperú S.A.</v>
          </cell>
          <cell r="G536">
            <v>0</v>
          </cell>
          <cell r="H536">
            <v>149603.716889968</v>
          </cell>
          <cell r="K536" t="str">
            <v>Petróleos del Perú - Petroperú S.A.</v>
          </cell>
          <cell r="L536">
            <v>312503.206025013</v>
          </cell>
          <cell r="N536" t="str">
            <v>Petróleos del Perú - Petroperú S.A.</v>
          </cell>
          <cell r="O536">
            <v>0</v>
          </cell>
        </row>
        <row r="537">
          <cell r="D537" t="str">
            <v xml:space="preserve">Planta de Reserva Fría de Generación de Eten </v>
          </cell>
          <cell r="E537">
            <v>0</v>
          </cell>
          <cell r="F537" t="str">
            <v xml:space="preserve">Planta de Reserva Fría de Generación de Eten </v>
          </cell>
          <cell r="G537">
            <v>0</v>
          </cell>
          <cell r="H537">
            <v>0</v>
          </cell>
          <cell r="K537" t="str">
            <v xml:space="preserve">Planta de Reserva Fría de Generación de Eten </v>
          </cell>
          <cell r="L537">
            <v>84602.458176720102</v>
          </cell>
          <cell r="N537" t="str">
            <v xml:space="preserve">Planta de Reserva Fría de Generación de Eten </v>
          </cell>
          <cell r="O537">
            <v>0</v>
          </cell>
        </row>
        <row r="538">
          <cell r="D538" t="str">
            <v>Productos Tissue del Perú S.A.C.</v>
          </cell>
          <cell r="E538">
            <v>0</v>
          </cell>
          <cell r="F538" t="str">
            <v>Productos Tissue del Perú S.A.C.</v>
          </cell>
          <cell r="G538">
            <v>0</v>
          </cell>
          <cell r="H538">
            <v>15107.181293408099</v>
          </cell>
          <cell r="K538" t="str">
            <v>Productos Tissue del Perú S.A.C.</v>
          </cell>
          <cell r="L538">
            <v>0</v>
          </cell>
          <cell r="N538" t="str">
            <v>Productos Tissue del Perú S.A.C.</v>
          </cell>
          <cell r="O538">
            <v>0</v>
          </cell>
        </row>
        <row r="539">
          <cell r="D539" t="str">
            <v>RED DE ENERGIA DEL PERU</v>
          </cell>
          <cell r="E539">
            <v>0</v>
          </cell>
          <cell r="F539" t="str">
            <v>RED DE ENERGIA DEL PERU</v>
          </cell>
          <cell r="G539">
            <v>0</v>
          </cell>
          <cell r="H539">
            <v>40241.2170576317</v>
          </cell>
          <cell r="K539" t="str">
            <v>RED DE ENERGIA DEL PERU</v>
          </cell>
          <cell r="L539">
            <v>84386.165627575698</v>
          </cell>
          <cell r="N539" t="str">
            <v>RED DE ENERGIA DEL PERU</v>
          </cell>
          <cell r="O539">
            <v>9890.5990911546996</v>
          </cell>
        </row>
        <row r="540">
          <cell r="D540" t="str">
            <v>Rutas de Lima S.A.C.</v>
          </cell>
          <cell r="E540">
            <v>0</v>
          </cell>
          <cell r="F540" t="str">
            <v>Rutas de Lima S.A.C.</v>
          </cell>
          <cell r="G540">
            <v>0</v>
          </cell>
          <cell r="H540">
            <v>163474.13460000802</v>
          </cell>
          <cell r="K540" t="str">
            <v>Rutas de Lima S.A.C.</v>
          </cell>
          <cell r="L540">
            <v>684259.22675226699</v>
          </cell>
          <cell r="N540" t="str">
            <v>Rutas de Lima S.A.C.</v>
          </cell>
          <cell r="O540">
            <v>44106.242672303997</v>
          </cell>
        </row>
        <row r="541">
          <cell r="D541" t="str">
            <v>SAGA FALLABELLA SA</v>
          </cell>
          <cell r="E541">
            <v>0</v>
          </cell>
          <cell r="F541" t="str">
            <v>SAGA FALLABELLA SA</v>
          </cell>
          <cell r="G541">
            <v>0</v>
          </cell>
          <cell r="H541">
            <v>9562.3660190338996</v>
          </cell>
          <cell r="K541" t="str">
            <v>SAGA FALLABELLA SA</v>
          </cell>
          <cell r="L541">
            <v>7930.9782627021987</v>
          </cell>
          <cell r="N541" t="str">
            <v>SAGA FALLABELLA SA</v>
          </cell>
          <cell r="O541">
            <v>293.80171208389993</v>
          </cell>
        </row>
        <row r="542">
          <cell r="D542" t="str">
            <v>San Miguel Industrias Pet S.A.</v>
          </cell>
          <cell r="E542">
            <v>0</v>
          </cell>
          <cell r="F542" t="str">
            <v>San Miguel Industrias Pet S.A.</v>
          </cell>
          <cell r="G542">
            <v>0</v>
          </cell>
          <cell r="H542">
            <v>43744.681715400002</v>
          </cell>
          <cell r="K542" t="str">
            <v>San Miguel Industrias Pet S.A.</v>
          </cell>
          <cell r="L542">
            <v>156555.04779359998</v>
          </cell>
          <cell r="N542" t="str">
            <v>San Miguel Industrias Pet S.A.</v>
          </cell>
          <cell r="O542">
            <v>990.52038000000005</v>
          </cell>
        </row>
        <row r="543">
          <cell r="D543" t="str">
            <v>TELEFONICA DEL PERU</v>
          </cell>
          <cell r="E543">
            <v>0</v>
          </cell>
          <cell r="F543" t="str">
            <v>TELEFONICA DEL PERU</v>
          </cell>
          <cell r="G543">
            <v>0</v>
          </cell>
          <cell r="H543">
            <v>212139.27751036701</v>
          </cell>
          <cell r="K543" t="str">
            <v>TELEFONICA DEL PERU</v>
          </cell>
          <cell r="L543">
            <v>361514.44050789496</v>
          </cell>
          <cell r="N543" t="str">
            <v>TELEFONICA DEL PERU</v>
          </cell>
          <cell r="O543">
            <v>3970.9622554463003</v>
          </cell>
        </row>
        <row r="544">
          <cell r="D544" t="str">
            <v>Terminales Portuarios Euroandinos Paita S.A.</v>
          </cell>
          <cell r="E544">
            <v>0</v>
          </cell>
          <cell r="F544" t="str">
            <v>Terminales Portuarios Euroandinos Paita S.A.</v>
          </cell>
          <cell r="G544">
            <v>0</v>
          </cell>
          <cell r="H544">
            <v>3793.2245603270999</v>
          </cell>
          <cell r="K544" t="str">
            <v>Terminales Portuarios Euroandinos Paita S.A.</v>
          </cell>
          <cell r="L544">
            <v>41725.470163598096</v>
          </cell>
          <cell r="N544" t="str">
            <v>Terminales Portuarios Euroandinos Paita S.A.</v>
          </cell>
          <cell r="O544">
            <v>5057.6327471027998</v>
          </cell>
        </row>
        <row r="545">
          <cell r="D545" t="str">
            <v>TRANSPORTADORA DE GAS DEL PERU S.A.</v>
          </cell>
          <cell r="E545">
            <v>0</v>
          </cell>
          <cell r="F545" t="str">
            <v>TRANSPORTADORA DE GAS DEL PERU S.A.</v>
          </cell>
          <cell r="G545">
            <v>0</v>
          </cell>
          <cell r="H545">
            <v>18967.644292853001</v>
          </cell>
          <cell r="K545" t="str">
            <v>TRANSPORTADORA DE GAS DEL PERU S.A.</v>
          </cell>
          <cell r="L545">
            <v>61571.449405526793</v>
          </cell>
          <cell r="N545" t="str">
            <v>TRANSPORTADORA DE GAS DEL PERU S.A.</v>
          </cell>
          <cell r="O545">
            <v>42351.283873042201</v>
          </cell>
        </row>
        <row r="546">
          <cell r="D546" t="str">
            <v>UNIÓN ANDINA DE CEMENTOS S.A.A.</v>
          </cell>
          <cell r="E546">
            <v>0</v>
          </cell>
          <cell r="F546" t="str">
            <v>UNIÓN ANDINA DE CEMENTOS S.A.A.</v>
          </cell>
          <cell r="G546">
            <v>0</v>
          </cell>
          <cell r="H546">
            <v>53822.0530562848</v>
          </cell>
          <cell r="K546" t="str">
            <v>UNIÓN ANDINA DE CEMENTOS S.A.A.</v>
          </cell>
          <cell r="L546">
            <v>555550.04480913095</v>
          </cell>
          <cell r="N546" t="str">
            <v>UNIÓN ANDINA DE CEMENTOS S.A.A.</v>
          </cell>
          <cell r="O546">
            <v>331799.72843477404</v>
          </cell>
        </row>
        <row r="547">
          <cell r="D547" t="str">
            <v>VOLCAN CIA MINERA</v>
          </cell>
          <cell r="E547">
            <v>0</v>
          </cell>
          <cell r="F547" t="str">
            <v>VOLCAN CIA MINERA</v>
          </cell>
          <cell r="G547">
            <v>0</v>
          </cell>
          <cell r="H547">
            <v>33844.4958485436</v>
          </cell>
          <cell r="K547" t="str">
            <v>VOLCAN CIA MINERA</v>
          </cell>
          <cell r="L547">
            <v>517993.60737118102</v>
          </cell>
          <cell r="N547" t="str">
            <v>VOLCAN CIA MINERA</v>
          </cell>
          <cell r="O547">
            <v>379259.09378826601</v>
          </cell>
        </row>
        <row r="548">
          <cell r="D548" t="str">
            <v xml:space="preserve"> </v>
          </cell>
          <cell r="E548">
            <v>0</v>
          </cell>
          <cell r="F548" t="str">
            <v xml:space="preserve"> </v>
          </cell>
          <cell r="G548">
            <v>0</v>
          </cell>
          <cell r="H548">
            <v>152722.7646211556</v>
          </cell>
          <cell r="K548" t="str">
            <v xml:space="preserve"> </v>
          </cell>
          <cell r="L548">
            <v>3737376.0001182389</v>
          </cell>
          <cell r="N548" t="str">
            <v xml:space="preserve"> </v>
          </cell>
          <cell r="O548">
            <v>1305122.6580755992</v>
          </cell>
        </row>
        <row r="549">
          <cell r="D549" t="str">
            <v>AC CAPITALES SAFI S.A.</v>
          </cell>
          <cell r="E549">
            <v>0</v>
          </cell>
          <cell r="F549" t="str">
            <v>AC CAPITALES SAFI S.A.</v>
          </cell>
          <cell r="G549">
            <v>0</v>
          </cell>
          <cell r="H549">
            <v>92.260849952000001</v>
          </cell>
          <cell r="K549" t="str">
            <v>AC CAPITALES SAFI S.A.</v>
          </cell>
          <cell r="L549">
            <v>368037.04262485803</v>
          </cell>
          <cell r="N549" t="str">
            <v>AC CAPITALES SAFI S.A.</v>
          </cell>
          <cell r="O549">
            <v>141467.41391523002</v>
          </cell>
        </row>
        <row r="550">
          <cell r="D550" t="str">
            <v>BD Capital SAFI SAC</v>
          </cell>
          <cell r="E550">
            <v>0</v>
          </cell>
          <cell r="F550" t="str">
            <v>BD Capital SAFI SAC</v>
          </cell>
          <cell r="G550">
            <v>0</v>
          </cell>
          <cell r="H550">
            <v>120402.48003045098</v>
          </cell>
          <cell r="K550" t="str">
            <v>BD Capital SAFI SAC</v>
          </cell>
          <cell r="L550">
            <v>148191.69052390999</v>
          </cell>
          <cell r="N550" t="str">
            <v>BD Capital SAFI SAC</v>
          </cell>
          <cell r="O550">
            <v>0</v>
          </cell>
        </row>
        <row r="551">
          <cell r="D551" t="str">
            <v>BlackRock Institutional Trust Company PE</v>
          </cell>
          <cell r="E551">
            <v>0</v>
          </cell>
          <cell r="F551" t="str">
            <v>BlackRock Institutional Trust Company PE</v>
          </cell>
          <cell r="G551">
            <v>0</v>
          </cell>
          <cell r="H551">
            <v>1.6738960000000005</v>
          </cell>
          <cell r="K551" t="str">
            <v>BlackRock Institutional Trust Company PE</v>
          </cell>
          <cell r="L551">
            <v>55503.282696000002</v>
          </cell>
          <cell r="N551" t="str">
            <v>BlackRock Institutional Trust Company PE</v>
          </cell>
          <cell r="O551">
            <v>818.2960159999999</v>
          </cell>
        </row>
        <row r="552">
          <cell r="D552" t="str">
            <v>Carlyle Peru GP, L.P.</v>
          </cell>
          <cell r="E552">
            <v>0</v>
          </cell>
          <cell r="F552" t="str">
            <v>Carlyle Peru GP, L.P.</v>
          </cell>
          <cell r="G552">
            <v>0</v>
          </cell>
          <cell r="H552">
            <v>0</v>
          </cell>
          <cell r="K552" t="str">
            <v>Carlyle Peru GP, L.P.</v>
          </cell>
          <cell r="L552">
            <v>229571.57619873501</v>
          </cell>
          <cell r="N552" t="str">
            <v>Carlyle Peru GP, L.P.</v>
          </cell>
          <cell r="O552">
            <v>153521.94420741501</v>
          </cell>
        </row>
        <row r="553">
          <cell r="D553" t="str">
            <v>COMPASS GROUP SAFI S.A.</v>
          </cell>
          <cell r="E553">
            <v>0</v>
          </cell>
          <cell r="F553" t="str">
            <v>COMPASS GROUP SAFI S.A.</v>
          </cell>
          <cell r="G553">
            <v>0</v>
          </cell>
          <cell r="H553">
            <v>3.7627166650000001</v>
          </cell>
          <cell r="K553" t="str">
            <v>COMPASS GROUP SAFI S.A.</v>
          </cell>
          <cell r="L553">
            <v>126657.68161185201</v>
          </cell>
          <cell r="N553" t="str">
            <v>COMPASS GROUP SAFI S.A.</v>
          </cell>
          <cell r="O553">
            <v>52131.103107019204</v>
          </cell>
        </row>
        <row r="554">
          <cell r="D554" t="str">
            <v>Credifondo SA SAF</v>
          </cell>
          <cell r="E554">
            <v>0</v>
          </cell>
          <cell r="F554" t="str">
            <v>Credifondo SA SAF</v>
          </cell>
          <cell r="G554">
            <v>0</v>
          </cell>
          <cell r="H554">
            <v>0</v>
          </cell>
          <cell r="K554" t="str">
            <v>Credifondo SA SAF</v>
          </cell>
          <cell r="L554">
            <v>90000.480685499992</v>
          </cell>
          <cell r="N554" t="str">
            <v>Credifondo SA SAF</v>
          </cell>
          <cell r="O554">
            <v>38544.601788</v>
          </cell>
        </row>
        <row r="555">
          <cell r="D555" t="str">
            <v>Enfoca SAFI S.A.</v>
          </cell>
          <cell r="E555">
            <v>0</v>
          </cell>
          <cell r="F555" t="str">
            <v>Enfoca SAFI S.A.</v>
          </cell>
          <cell r="G555">
            <v>0</v>
          </cell>
          <cell r="H555">
            <v>0</v>
          </cell>
          <cell r="K555" t="str">
            <v>Enfoca SAFI S.A.</v>
          </cell>
          <cell r="L555">
            <v>278008.19199999998</v>
          </cell>
          <cell r="N555" t="str">
            <v>Enfoca SAFI S.A.</v>
          </cell>
          <cell r="O555">
            <v>183609.88800000001</v>
          </cell>
        </row>
        <row r="556">
          <cell r="D556" t="str">
            <v>Faro Capital SAFI S.A.</v>
          </cell>
          <cell r="E556">
            <v>0</v>
          </cell>
          <cell r="F556" t="str">
            <v>Faro Capital SAFI S.A.</v>
          </cell>
          <cell r="G556">
            <v>0</v>
          </cell>
          <cell r="H556">
            <v>0</v>
          </cell>
          <cell r="K556" t="str">
            <v>Faro Capital SAFI S.A.</v>
          </cell>
          <cell r="L556">
            <v>260267.06633999999</v>
          </cell>
          <cell r="N556" t="str">
            <v>Faro Capital SAFI S.A.</v>
          </cell>
          <cell r="O556">
            <v>107083.17706</v>
          </cell>
        </row>
        <row r="557">
          <cell r="D557" t="str">
            <v>Larráin Vial S.A. SAF - Perú</v>
          </cell>
          <cell r="E557">
            <v>0</v>
          </cell>
          <cell r="F557" t="str">
            <v>Larráin Vial S.A. SAF - Perú</v>
          </cell>
          <cell r="G557">
            <v>0</v>
          </cell>
          <cell r="H557">
            <v>0</v>
          </cell>
          <cell r="K557" t="str">
            <v>Larráin Vial S.A. SAF - Perú</v>
          </cell>
          <cell r="L557">
            <v>279692.03390338598</v>
          </cell>
          <cell r="N557" t="str">
            <v>Larráin Vial S.A. SAF - Perú</v>
          </cell>
          <cell r="O557">
            <v>107046.36028988201</v>
          </cell>
        </row>
        <row r="558">
          <cell r="D558" t="str">
            <v>Macrocapitales SAFI S.A.</v>
          </cell>
          <cell r="E558">
            <v>0</v>
          </cell>
          <cell r="F558" t="str">
            <v>Macrocapitales SAFI S.A.</v>
          </cell>
          <cell r="G558">
            <v>0</v>
          </cell>
          <cell r="H558">
            <v>0</v>
          </cell>
          <cell r="K558" t="str">
            <v>Macrocapitales SAFI S.A.</v>
          </cell>
          <cell r="L558">
            <v>674547.13264743995</v>
          </cell>
          <cell r="N558" t="str">
            <v>Macrocapitales SAFI S.A.</v>
          </cell>
          <cell r="O558">
            <v>244137.48173535999</v>
          </cell>
        </row>
        <row r="559">
          <cell r="D559" t="str">
            <v>SIGMA SAFI SA</v>
          </cell>
          <cell r="E559">
            <v>0</v>
          </cell>
          <cell r="F559" t="str">
            <v>SIGMA SAFI SA</v>
          </cell>
          <cell r="G559">
            <v>0</v>
          </cell>
          <cell r="H559">
            <v>0</v>
          </cell>
          <cell r="K559" t="str">
            <v>SIGMA SAFI SA</v>
          </cell>
          <cell r="L559">
            <v>1047355.98290568</v>
          </cell>
          <cell r="N559" t="str">
            <v>SIGMA SAFI SA</v>
          </cell>
          <cell r="O559">
            <v>186017.79453615999</v>
          </cell>
        </row>
        <row r="560">
          <cell r="D560" t="str">
            <v>SUMMA SAFI SAC</v>
          </cell>
          <cell r="E560">
            <v>0</v>
          </cell>
          <cell r="F560" t="str">
            <v>SUMMA SAFI SAC</v>
          </cell>
          <cell r="G560">
            <v>0</v>
          </cell>
          <cell r="H560">
            <v>0</v>
          </cell>
          <cell r="K560" t="str">
            <v>SUMMA SAFI SAC</v>
          </cell>
          <cell r="L560">
            <v>92787.578477439994</v>
          </cell>
          <cell r="N560" t="str">
            <v>SUMMA SAFI SAC</v>
          </cell>
          <cell r="O560">
            <v>27926.358570879998</v>
          </cell>
        </row>
        <row r="561">
          <cell r="D561" t="str">
            <v>W Capital SAFI S.A.</v>
          </cell>
          <cell r="E561">
            <v>0</v>
          </cell>
          <cell r="F561" t="str">
            <v>W Capital SAFI S.A.</v>
          </cell>
          <cell r="G561">
            <v>0</v>
          </cell>
          <cell r="H561">
            <v>32222.587128087594</v>
          </cell>
          <cell r="K561" t="str">
            <v>W Capital SAFI S.A.</v>
          </cell>
          <cell r="L561">
            <v>86756.259503437992</v>
          </cell>
          <cell r="N561" t="str">
            <v>W Capital SAFI S.A.</v>
          </cell>
          <cell r="O561">
            <v>62818.2388496532</v>
          </cell>
        </row>
        <row r="562">
          <cell r="D562" t="str">
            <v xml:space="preserve"> </v>
          </cell>
          <cell r="E562">
            <v>0</v>
          </cell>
          <cell r="F562" t="str">
            <v xml:space="preserve"> </v>
          </cell>
          <cell r="G562">
            <v>0</v>
          </cell>
          <cell r="H562">
            <v>480210.92625644285</v>
          </cell>
          <cell r="K562" t="str">
            <v xml:space="preserve"> </v>
          </cell>
          <cell r="L562">
            <v>2218974.3397722468</v>
          </cell>
          <cell r="N562" t="str">
            <v xml:space="preserve"> </v>
          </cell>
          <cell r="O562">
            <v>735636.12539576343</v>
          </cell>
        </row>
        <row r="563">
          <cell r="D563" t="str">
            <v>Cineplex S.A.</v>
          </cell>
          <cell r="E563">
            <v>0</v>
          </cell>
          <cell r="F563" t="str">
            <v>Cineplex S.A.</v>
          </cell>
          <cell r="G563">
            <v>0</v>
          </cell>
          <cell r="H563">
            <v>8695.1253131816993</v>
          </cell>
          <cell r="K563" t="str">
            <v>Cineplex S.A.</v>
          </cell>
          <cell r="L563">
            <v>12499.4059620156</v>
          </cell>
          <cell r="N563" t="str">
            <v>Cineplex S.A.</v>
          </cell>
          <cell r="O563">
            <v>0</v>
          </cell>
        </row>
        <row r="564">
          <cell r="D564" t="str">
            <v>Efic Partners S.A.C.</v>
          </cell>
          <cell r="E564">
            <v>0</v>
          </cell>
          <cell r="F564" t="str">
            <v>Efic Partners S.A.C.</v>
          </cell>
          <cell r="G564">
            <v>0</v>
          </cell>
          <cell r="H564">
            <v>0</v>
          </cell>
          <cell r="K564" t="str">
            <v>Efic Partners S.A.C.</v>
          </cell>
          <cell r="L564">
            <v>27605.7688896</v>
          </cell>
          <cell r="N564" t="str">
            <v>Efic Partners S.A.C.</v>
          </cell>
          <cell r="O564">
            <v>3209.9729011200002</v>
          </cell>
        </row>
        <row r="565">
          <cell r="D565" t="str">
            <v>Falabella Perú S.A.</v>
          </cell>
          <cell r="E565">
            <v>0</v>
          </cell>
          <cell r="F565" t="str">
            <v>Falabella Perú S.A.</v>
          </cell>
          <cell r="G565">
            <v>0</v>
          </cell>
          <cell r="H565">
            <v>181055.30265655703</v>
          </cell>
          <cell r="K565" t="str">
            <v>Falabella Perú S.A.</v>
          </cell>
          <cell r="L565">
            <v>223679.51600500499</v>
          </cell>
          <cell r="N565" t="str">
            <v>Falabella Perú S.A.</v>
          </cell>
          <cell r="O565">
            <v>16682.595713090002</v>
          </cell>
        </row>
        <row r="566">
          <cell r="D566" t="str">
            <v>Hunt Oil Company of Peru L.L.C.,</v>
          </cell>
          <cell r="E566">
            <v>0</v>
          </cell>
          <cell r="F566" t="str">
            <v>Hunt Oil Company of Peru L.L.C.,</v>
          </cell>
          <cell r="G566">
            <v>0</v>
          </cell>
          <cell r="H566">
            <v>58464.481192706597</v>
          </cell>
          <cell r="K566" t="str">
            <v>Hunt Oil Company of Peru L.L.C.,</v>
          </cell>
          <cell r="L566">
            <v>32720.734670693302</v>
          </cell>
          <cell r="N566" t="str">
            <v>Hunt Oil Company of Peru L.L.C.,</v>
          </cell>
          <cell r="O566">
            <v>0</v>
          </cell>
        </row>
        <row r="567">
          <cell r="D567" t="str">
            <v>InRetail Peru Corp.</v>
          </cell>
          <cell r="E567">
            <v>0</v>
          </cell>
          <cell r="F567" t="str">
            <v>InRetail Peru Corp.</v>
          </cell>
          <cell r="G567">
            <v>0</v>
          </cell>
          <cell r="H567">
            <v>39462.518881148797</v>
          </cell>
          <cell r="K567" t="str">
            <v>InRetail Peru Corp.</v>
          </cell>
          <cell r="L567">
            <v>586963.84594922792</v>
          </cell>
          <cell r="N567" t="str">
            <v>InRetail Peru Corp.</v>
          </cell>
          <cell r="O567">
            <v>273531.980656803</v>
          </cell>
        </row>
        <row r="568">
          <cell r="D568" t="str">
            <v>InRetail Pharma S.A.</v>
          </cell>
          <cell r="E568">
            <v>0</v>
          </cell>
          <cell r="F568" t="str">
            <v>InRetail Pharma S.A.</v>
          </cell>
          <cell r="G568">
            <v>0</v>
          </cell>
          <cell r="H568">
            <v>121550.647875982</v>
          </cell>
          <cell r="K568" t="str">
            <v>InRetail Pharma S.A.</v>
          </cell>
          <cell r="L568">
            <v>384140.386127576</v>
          </cell>
          <cell r="N568" t="str">
            <v>InRetail Pharma S.A.</v>
          </cell>
          <cell r="O568">
            <v>6375.0377109814008</v>
          </cell>
        </row>
        <row r="569">
          <cell r="D569" t="str">
            <v>Nexa Resources Perú S.A.A.</v>
          </cell>
          <cell r="E569">
            <v>0</v>
          </cell>
          <cell r="F569" t="str">
            <v>Nexa Resources Perú S.A.A.</v>
          </cell>
          <cell r="G569">
            <v>0</v>
          </cell>
          <cell r="H569">
            <v>46910.515767414399</v>
          </cell>
          <cell r="K569" t="str">
            <v>Nexa Resources Perú S.A.A.</v>
          </cell>
          <cell r="L569">
            <v>487454.55123747897</v>
          </cell>
          <cell r="N569" t="str">
            <v>Nexa Resources Perú S.A.A.</v>
          </cell>
          <cell r="O569">
            <v>202406.50451863598</v>
          </cell>
        </row>
        <row r="570">
          <cell r="D570" t="str">
            <v>Nexa Resources S.A. Peru</v>
          </cell>
          <cell r="E570">
            <v>0</v>
          </cell>
          <cell r="F570" t="str">
            <v>Nexa Resources S.A. Peru</v>
          </cell>
          <cell r="G570">
            <v>0</v>
          </cell>
          <cell r="H570">
            <v>20421.604379903998</v>
          </cell>
          <cell r="K570" t="str">
            <v>Nexa Resources S.A. Peru</v>
          </cell>
          <cell r="L570">
            <v>440435.38446101599</v>
          </cell>
          <cell r="N570" t="str">
            <v>Nexa Resources S.A. Peru</v>
          </cell>
          <cell r="O570">
            <v>232373.60630792001</v>
          </cell>
        </row>
        <row r="571">
          <cell r="D571" t="str">
            <v>Pacifico S.A. Entidad Prestadora de Salud</v>
          </cell>
          <cell r="E571">
            <v>0</v>
          </cell>
          <cell r="F571" t="str">
            <v>Pacifico S.A. Entidad Prestadora de Salud</v>
          </cell>
          <cell r="G571">
            <v>0</v>
          </cell>
          <cell r="H571">
            <v>3650.7301895484002</v>
          </cell>
          <cell r="K571" t="str">
            <v>Pacifico S.A. Entidad Prestadora de Salud</v>
          </cell>
          <cell r="L571">
            <v>23474.746469633901</v>
          </cell>
          <cell r="N571" t="str">
            <v>Pacifico S.A. Entidad Prestadora de Salud</v>
          </cell>
          <cell r="O571">
            <v>1056.4275872128999</v>
          </cell>
        </row>
        <row r="572">
          <cell r="D572" t="str">
            <v xml:space="preserve"> </v>
          </cell>
          <cell r="E572">
            <v>0</v>
          </cell>
          <cell r="F572" t="str">
            <v xml:space="preserve"> </v>
          </cell>
          <cell r="G572">
            <v>0</v>
          </cell>
          <cell r="H572">
            <v>4613048.6760614105</v>
          </cell>
          <cell r="K572" t="str">
            <v xml:space="preserve"> </v>
          </cell>
          <cell r="L572">
            <v>50802738.268218271</v>
          </cell>
          <cell r="N572" t="str">
            <v xml:space="preserve"> </v>
          </cell>
          <cell r="O572">
            <v>12951962.918130621</v>
          </cell>
        </row>
        <row r="573">
          <cell r="D573" t="str">
            <v xml:space="preserve"> </v>
          </cell>
          <cell r="E573">
            <v>0</v>
          </cell>
          <cell r="F573" t="str">
            <v xml:space="preserve"> </v>
          </cell>
          <cell r="G573">
            <v>0</v>
          </cell>
          <cell r="H573">
            <v>679142.49639078777</v>
          </cell>
          <cell r="K573" t="str">
            <v xml:space="preserve"> </v>
          </cell>
          <cell r="L573">
            <v>798350.01293092372</v>
          </cell>
          <cell r="N573" t="str">
            <v xml:space="preserve"> </v>
          </cell>
          <cell r="O573">
            <v>10281.1556287526</v>
          </cell>
        </row>
        <row r="574">
          <cell r="D574" t="str">
            <v>GOBIERNO DE LOS ESTADOS UNIDOS</v>
          </cell>
          <cell r="E574">
            <v>0</v>
          </cell>
          <cell r="F574" t="str">
            <v>GOBIERNO DE LOS ESTADOS UNIDOS</v>
          </cell>
          <cell r="G574">
            <v>0</v>
          </cell>
          <cell r="H574">
            <v>20751.879385103999</v>
          </cell>
          <cell r="K574" t="str">
            <v>GOBIERNO DE LOS ESTADOS UNIDOS</v>
          </cell>
          <cell r="L574">
            <v>0</v>
          </cell>
          <cell r="N574" t="str">
            <v>GOBIERNO DE LOS ESTADOS UNIDOS</v>
          </cell>
          <cell r="O574">
            <v>0</v>
          </cell>
        </row>
        <row r="575">
          <cell r="D575" t="str">
            <v>GOBIERNO DE MEXICO</v>
          </cell>
          <cell r="E575">
            <v>0</v>
          </cell>
          <cell r="F575" t="str">
            <v>GOBIERNO DE MEXICO</v>
          </cell>
          <cell r="G575">
            <v>0</v>
          </cell>
          <cell r="H575">
            <v>465921.24980316398</v>
          </cell>
          <cell r="K575" t="str">
            <v>GOBIERNO DE MEXICO</v>
          </cell>
          <cell r="L575">
            <v>570779.72913503298</v>
          </cell>
          <cell r="N575" t="str">
            <v>GOBIERNO DE MEXICO</v>
          </cell>
          <cell r="O575">
            <v>10281.1556287526</v>
          </cell>
        </row>
        <row r="576">
          <cell r="D576" t="str">
            <v>REPUBLICA DE CHILE</v>
          </cell>
          <cell r="E576">
            <v>0</v>
          </cell>
          <cell r="F576" t="str">
            <v>REPUBLICA DE CHILE</v>
          </cell>
          <cell r="G576">
            <v>0</v>
          </cell>
          <cell r="H576">
            <v>26072.397852978</v>
          </cell>
          <cell r="K576" t="str">
            <v>REPUBLICA DE CHILE</v>
          </cell>
          <cell r="L576">
            <v>55177.898208492894</v>
          </cell>
          <cell r="N576" t="str">
            <v>REPUBLICA DE CHILE</v>
          </cell>
          <cell r="O576">
            <v>0</v>
          </cell>
        </row>
        <row r="577">
          <cell r="D577" t="str">
            <v>REPUBLICA DE COLOMBIA</v>
          </cell>
          <cell r="E577">
            <v>0</v>
          </cell>
          <cell r="F577" t="str">
            <v>REPUBLICA DE COLOMBIA</v>
          </cell>
          <cell r="G577">
            <v>0</v>
          </cell>
          <cell r="H577">
            <v>96246.842144987007</v>
          </cell>
          <cell r="K577" t="str">
            <v>REPUBLICA DE COLOMBIA</v>
          </cell>
          <cell r="L577">
            <v>14715.6177507948</v>
          </cell>
          <cell r="N577" t="str">
            <v>REPUBLICA DE COLOMBIA</v>
          </cell>
          <cell r="O577">
            <v>0</v>
          </cell>
        </row>
        <row r="578">
          <cell r="D578" t="str">
            <v>REPUBLICA FEDERAL DE BRASIL</v>
          </cell>
          <cell r="E578">
            <v>0</v>
          </cell>
          <cell r="F578" t="str">
            <v>REPUBLICA FEDERAL DE BRASIL</v>
          </cell>
          <cell r="G578">
            <v>0</v>
          </cell>
          <cell r="H578">
            <v>70150.127204554708</v>
          </cell>
          <cell r="K578" t="str">
            <v>REPUBLICA FEDERAL DE BRASIL</v>
          </cell>
          <cell r="L578">
            <v>157676.76783660302</v>
          </cell>
          <cell r="N578" t="str">
            <v>REPUBLICA FEDERAL DE BRASIL</v>
          </cell>
          <cell r="O578">
            <v>0</v>
          </cell>
        </row>
        <row r="579">
          <cell r="D579" t="str">
            <v xml:space="preserve"> </v>
          </cell>
          <cell r="E579">
            <v>0</v>
          </cell>
          <cell r="F579" t="str">
            <v xml:space="preserve"> </v>
          </cell>
          <cell r="G579">
            <v>0</v>
          </cell>
          <cell r="H579">
            <v>86390.818566502901</v>
          </cell>
          <cell r="K579" t="str">
            <v xml:space="preserve"> </v>
          </cell>
          <cell r="L579">
            <v>342249.16547701595</v>
          </cell>
          <cell r="N579" t="str">
            <v xml:space="preserve"> </v>
          </cell>
          <cell r="O579">
            <v>67839.791020473902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5310.2021048704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25007.8687896185</v>
          </cell>
          <cell r="K581" t="str">
            <v>Banco Davivienda S.A.</v>
          </cell>
          <cell r="L581">
            <v>100997.44433918899</v>
          </cell>
          <cell r="N581" t="str">
            <v>Banco Davivienda S.A.</v>
          </cell>
          <cell r="O581">
            <v>0</v>
          </cell>
        </row>
        <row r="582">
          <cell r="D582" t="str">
            <v>Banco Santander México S.A.</v>
          </cell>
          <cell r="E582">
            <v>0</v>
          </cell>
          <cell r="F582" t="str">
            <v>Banco Santander México S.A.</v>
          </cell>
          <cell r="G582">
            <v>0</v>
          </cell>
          <cell r="H582">
            <v>0</v>
          </cell>
          <cell r="K582" t="str">
            <v>Banco Santander México S.A.</v>
          </cell>
          <cell r="L582">
            <v>670.18990000000008</v>
          </cell>
          <cell r="N582" t="str">
            <v>Banco Santander México S.A.</v>
          </cell>
          <cell r="O582">
            <v>0</v>
          </cell>
        </row>
        <row r="583">
          <cell r="D583" t="str">
            <v>BANCOLOMBIA S.A.</v>
          </cell>
          <cell r="E583">
            <v>0</v>
          </cell>
          <cell r="F583" t="str">
            <v>BANCOLOMBIA S.A.</v>
          </cell>
          <cell r="G583">
            <v>0</v>
          </cell>
          <cell r="H583">
            <v>0</v>
          </cell>
          <cell r="K583" t="str">
            <v>BANCOLOMBIA S.A.</v>
          </cell>
          <cell r="L583">
            <v>5589.7923878624006</v>
          </cell>
          <cell r="N583" t="str">
            <v>BANCOLOMBIA S.A.</v>
          </cell>
          <cell r="O583">
            <v>0</v>
          </cell>
        </row>
        <row r="584">
          <cell r="D584" t="str">
            <v>BBVA Bancomer S.A.</v>
          </cell>
          <cell r="E584">
            <v>0</v>
          </cell>
          <cell r="F584" t="str">
            <v>BBVA Bancomer S.A.</v>
          </cell>
          <cell r="G584">
            <v>0</v>
          </cell>
          <cell r="H584">
            <v>14759.7959589808</v>
          </cell>
          <cell r="K584" t="str">
            <v>BBVA Bancomer S.A.</v>
          </cell>
          <cell r="L584">
            <v>65227.470367229194</v>
          </cell>
          <cell r="N584" t="str">
            <v>BBVA Bancomer S.A.</v>
          </cell>
          <cell r="O584">
            <v>0</v>
          </cell>
        </row>
        <row r="585">
          <cell r="D585" t="str">
            <v>BNP Paribas S.A.</v>
          </cell>
          <cell r="E585">
            <v>0</v>
          </cell>
          <cell r="F585" t="str">
            <v>BNP Paribas S.A.</v>
          </cell>
          <cell r="G585">
            <v>0</v>
          </cell>
          <cell r="H585">
            <v>87.721850239999995</v>
          </cell>
          <cell r="K585" t="str">
            <v>BNP Paribas S.A.</v>
          </cell>
          <cell r="L585">
            <v>487.83213336</v>
          </cell>
          <cell r="N585" t="str">
            <v>BNP Paribas S.A.</v>
          </cell>
          <cell r="O585">
            <v>529.20535264</v>
          </cell>
        </row>
        <row r="586">
          <cell r="D586" t="str">
            <v>BROWN BROTHERS HARRIMAN &amp; CO.</v>
          </cell>
          <cell r="E586">
            <v>0</v>
          </cell>
          <cell r="F586" t="str">
            <v>BROWN BROTHERS HARRIMAN &amp; CO.</v>
          </cell>
          <cell r="G586">
            <v>0</v>
          </cell>
          <cell r="H586">
            <v>23581.9007335932</v>
          </cell>
          <cell r="K586" t="str">
            <v>BROWN BROTHERS HARRIMAN &amp; CO.</v>
          </cell>
          <cell r="L586">
            <v>77399.134304735402</v>
          </cell>
          <cell r="N586" t="str">
            <v>BROWN BROTHERS HARRIMAN &amp; CO.</v>
          </cell>
          <cell r="O586">
            <v>28415.463626953901</v>
          </cell>
        </row>
        <row r="587">
          <cell r="D587" t="str">
            <v>CITIBANK N.A.</v>
          </cell>
          <cell r="E587">
            <v>0</v>
          </cell>
          <cell r="F587" t="str">
            <v>CITIBANK N.A.</v>
          </cell>
          <cell r="G587">
            <v>0</v>
          </cell>
          <cell r="H587">
            <v>2849.0329968800002</v>
          </cell>
          <cell r="K587" t="str">
            <v>CITIBANK N.A.</v>
          </cell>
          <cell r="L587">
            <v>0</v>
          </cell>
          <cell r="N587" t="str">
            <v>CITIBANK N.A.</v>
          </cell>
          <cell r="O587">
            <v>8480.7163505600001</v>
          </cell>
        </row>
        <row r="588">
          <cell r="D588" t="str">
            <v>JP Morgan Chase Bank N.A</v>
          </cell>
          <cell r="E588">
            <v>0</v>
          </cell>
          <cell r="F588" t="str">
            <v>JP Morgan Chase Bank N.A</v>
          </cell>
          <cell r="G588">
            <v>0</v>
          </cell>
          <cell r="H588">
            <v>11510.563660719999</v>
          </cell>
          <cell r="K588" t="str">
            <v>JP Morgan Chase Bank N.A</v>
          </cell>
          <cell r="L588">
            <v>64715.496886320005</v>
          </cell>
          <cell r="N588" t="str">
            <v>JP Morgan Chase Bank N.A</v>
          </cell>
          <cell r="O588">
            <v>21746.99358912</v>
          </cell>
        </row>
        <row r="589">
          <cell r="D589" t="str">
            <v>Societe Generale</v>
          </cell>
          <cell r="E589">
            <v>0</v>
          </cell>
          <cell r="F589" t="str">
            <v>Societe Generale</v>
          </cell>
          <cell r="G589">
            <v>0</v>
          </cell>
          <cell r="H589">
            <v>3283.7324715999998</v>
          </cell>
          <cell r="K589" t="str">
            <v>Societe Generale</v>
          </cell>
          <cell r="L589">
            <v>10055.861176</v>
          </cell>
          <cell r="N589" t="str">
            <v>Societe Generale</v>
          </cell>
          <cell r="O589">
            <v>8667.4121011999996</v>
          </cell>
        </row>
        <row r="590">
          <cell r="D590" t="str">
            <v>The Bank  of Nova Scotia</v>
          </cell>
          <cell r="E590">
            <v>0</v>
          </cell>
          <cell r="F590" t="str">
            <v>The Bank  of Nova Scotia</v>
          </cell>
          <cell r="G590">
            <v>0</v>
          </cell>
          <cell r="H590">
            <v>0</v>
          </cell>
          <cell r="K590" t="str">
            <v>The Bank  of Nova Scotia</v>
          </cell>
          <cell r="L590">
            <v>17105.943982320001</v>
          </cell>
          <cell r="N590" t="str">
            <v>The Bank  of Nova Scotia</v>
          </cell>
          <cell r="O590">
            <v>0</v>
          </cell>
        </row>
        <row r="591">
          <cell r="D591" t="str">
            <v xml:space="preserve"> </v>
          </cell>
          <cell r="E591">
            <v>0</v>
          </cell>
          <cell r="F591" t="str">
            <v xml:space="preserve"> </v>
          </cell>
          <cell r="G591">
            <v>0</v>
          </cell>
          <cell r="H591">
            <v>8726.9174873600005</v>
          </cell>
          <cell r="K591" t="str">
            <v xml:space="preserve"> </v>
          </cell>
          <cell r="L591">
            <v>21861.068557440001</v>
          </cell>
          <cell r="N591" t="str">
            <v xml:space="preserve"> </v>
          </cell>
          <cell r="O591">
            <v>3573.41155824</v>
          </cell>
        </row>
        <row r="592">
          <cell r="D592" t="str">
            <v>INTL FCStone Financial Inc.</v>
          </cell>
          <cell r="E592">
            <v>0</v>
          </cell>
          <cell r="F592" t="str">
            <v>INTL FCStone Financial Inc.</v>
          </cell>
          <cell r="G592">
            <v>0</v>
          </cell>
          <cell r="H592">
            <v>8726.9174873600005</v>
          </cell>
          <cell r="K592" t="str">
            <v>INTL FCStone Financial Inc.</v>
          </cell>
          <cell r="L592">
            <v>21861.068557440001</v>
          </cell>
          <cell r="N592" t="str">
            <v>INTL FCStone Financial Inc.</v>
          </cell>
          <cell r="O592">
            <v>3573.41155824</v>
          </cell>
        </row>
        <row r="593">
          <cell r="D593" t="str">
            <v xml:space="preserve"> </v>
          </cell>
          <cell r="E593">
            <v>0</v>
          </cell>
          <cell r="F593" t="str">
            <v xml:space="preserve"> </v>
          </cell>
          <cell r="G593">
            <v>0</v>
          </cell>
          <cell r="H593">
            <v>41938.399718353205</v>
          </cell>
          <cell r="K593" t="str">
            <v xml:space="preserve"> </v>
          </cell>
          <cell r="L593">
            <v>317552.90504149918</v>
          </cell>
          <cell r="N593" t="str">
            <v xml:space="preserve"> </v>
          </cell>
          <cell r="O593">
            <v>56129.067200000005</v>
          </cell>
        </row>
        <row r="594">
          <cell r="D594" t="str">
            <v>Financiera de Desarrollo Territorial S.A.</v>
          </cell>
          <cell r="E594">
            <v>0</v>
          </cell>
          <cell r="F594" t="str">
            <v>Financiera de Desarrollo Territorial S.A.</v>
          </cell>
          <cell r="G594">
            <v>0</v>
          </cell>
          <cell r="H594">
            <v>22108.510451701201</v>
          </cell>
          <cell r="K594" t="str">
            <v>Financiera de Desarrollo Territorial S.A.</v>
          </cell>
          <cell r="L594">
            <v>12763.9233540118</v>
          </cell>
          <cell r="N594" t="str">
            <v>Financiera de Desarrollo Territorial S.A.</v>
          </cell>
          <cell r="O594">
            <v>0</v>
          </cell>
        </row>
        <row r="595">
          <cell r="D595" t="str">
            <v>Grupo de Inversiones Suramericana S.A.</v>
          </cell>
          <cell r="E595">
            <v>0</v>
          </cell>
          <cell r="F595" t="str">
            <v>Grupo de Inversiones Suramericana S.A.</v>
          </cell>
          <cell r="G595">
            <v>0</v>
          </cell>
          <cell r="H595">
            <v>1707.2859781520001</v>
          </cell>
          <cell r="K595" t="str">
            <v>Grupo de Inversiones Suramericana S.A.</v>
          </cell>
          <cell r="L595">
            <v>0</v>
          </cell>
          <cell r="N595" t="str">
            <v>Grupo de Inversiones Suramericana S.A.</v>
          </cell>
          <cell r="O595">
            <v>0</v>
          </cell>
        </row>
        <row r="596">
          <cell r="D596" t="str">
            <v>State Street Corporation</v>
          </cell>
          <cell r="E596">
            <v>0</v>
          </cell>
          <cell r="F596" t="str">
            <v>State Street Corporation</v>
          </cell>
          <cell r="G596">
            <v>0</v>
          </cell>
          <cell r="H596">
            <v>15803.329599999999</v>
          </cell>
          <cell r="K596" t="str">
            <v>State Street Corporation</v>
          </cell>
          <cell r="L596">
            <v>283370.04800000001</v>
          </cell>
          <cell r="N596" t="str">
            <v>State Street Corporation</v>
          </cell>
          <cell r="O596">
            <v>56129.067200000005</v>
          </cell>
        </row>
        <row r="597">
          <cell r="D597" t="str">
            <v>Sura Asset Management S.A.</v>
          </cell>
          <cell r="E597">
            <v>0</v>
          </cell>
          <cell r="F597" t="str">
            <v>Sura Asset Management S.A.</v>
          </cell>
          <cell r="G597">
            <v>0</v>
          </cell>
          <cell r="H597">
            <v>0</v>
          </cell>
          <cell r="K597" t="str">
            <v>Sura Asset Management S.A.</v>
          </cell>
          <cell r="L597">
            <v>1833.9558734873999</v>
          </cell>
          <cell r="N597" t="str">
            <v>Sura Asset Management S.A.</v>
          </cell>
          <cell r="O597">
            <v>0</v>
          </cell>
        </row>
        <row r="598">
          <cell r="D598" t="str">
            <v>The Export-Import Bank of Korea</v>
          </cell>
          <cell r="E598">
            <v>0</v>
          </cell>
          <cell r="F598" t="str">
            <v>The Export-Import Bank of Korea</v>
          </cell>
          <cell r="G598">
            <v>0</v>
          </cell>
          <cell r="H598">
            <v>2319.2736885000004</v>
          </cell>
          <cell r="K598" t="str">
            <v>The Export-Import Bank of Korea</v>
          </cell>
          <cell r="L598">
            <v>19584.977813999998</v>
          </cell>
          <cell r="N598" t="str">
            <v>The Export-Import Bank of Korea</v>
          </cell>
          <cell r="O598">
            <v>0</v>
          </cell>
        </row>
        <row r="599">
          <cell r="D599" t="str">
            <v xml:space="preserve"> </v>
          </cell>
          <cell r="E599">
            <v>0</v>
          </cell>
          <cell r="F599" t="str">
            <v xml:space="preserve"> </v>
          </cell>
          <cell r="G599">
            <v>0</v>
          </cell>
          <cell r="H599">
            <v>343943.22020207951</v>
          </cell>
          <cell r="K599" t="str">
            <v xml:space="preserve"> </v>
          </cell>
          <cell r="L599">
            <v>995567.91589562129</v>
          </cell>
          <cell r="N599" t="str">
            <v xml:space="preserve"> </v>
          </cell>
          <cell r="O599">
            <v>64378.808202635904</v>
          </cell>
        </row>
        <row r="600">
          <cell r="D600" t="str">
            <v>CENCOSUD SA</v>
          </cell>
          <cell r="E600">
            <v>0</v>
          </cell>
          <cell r="F600" t="str">
            <v>CENCOSUD SA</v>
          </cell>
          <cell r="G600">
            <v>0</v>
          </cell>
          <cell r="H600">
            <v>477.72383973299998</v>
          </cell>
          <cell r="K600" t="str">
            <v>CENCOSUD SA</v>
          </cell>
          <cell r="L600">
            <v>5969.8426000726004</v>
          </cell>
          <cell r="N600" t="str">
            <v>CENCOSUD SA</v>
          </cell>
          <cell r="O600">
            <v>2603.9612372205002</v>
          </cell>
        </row>
        <row r="601">
          <cell r="D601" t="str">
            <v>COCA COLA FEMSA S.A.B. de C.V.</v>
          </cell>
          <cell r="E601">
            <v>0</v>
          </cell>
          <cell r="F601" t="str">
            <v>COCA COLA FEMSA S.A.B. de C.V.</v>
          </cell>
          <cell r="G601">
            <v>0</v>
          </cell>
          <cell r="H601">
            <v>728.09382337839997</v>
          </cell>
          <cell r="K601" t="str">
            <v>COCA COLA FEMSA S.A.B. de C.V.</v>
          </cell>
          <cell r="L601">
            <v>9799.8931369311995</v>
          </cell>
          <cell r="N601" t="str">
            <v>COCA COLA FEMSA S.A.B. de C.V.</v>
          </cell>
          <cell r="O601">
            <v>4172.0574383184003</v>
          </cell>
        </row>
        <row r="602">
          <cell r="D602" t="str">
            <v>COMPAÑIA BRASILEIRA DE BEBIDA</v>
          </cell>
          <cell r="E602">
            <v>0</v>
          </cell>
          <cell r="F602" t="str">
            <v>COMPAÑIA BRASILEIRA DE BEBIDA</v>
          </cell>
          <cell r="G602">
            <v>0</v>
          </cell>
          <cell r="H602">
            <v>768.30977664000011</v>
          </cell>
          <cell r="K602" t="str">
            <v>COMPAÑIA BRASILEIRA DE BEBIDA</v>
          </cell>
          <cell r="L602">
            <v>10247.074526079999</v>
          </cell>
          <cell r="N602" t="str">
            <v>COMPAÑIA BRASILEIRA DE BEBIDA</v>
          </cell>
          <cell r="O602">
            <v>4411.0413087999996</v>
          </cell>
        </row>
        <row r="603">
          <cell r="D603" t="str">
            <v>Compañía Vale do Rio Doce</v>
          </cell>
          <cell r="E603">
            <v>0</v>
          </cell>
          <cell r="F603" t="str">
            <v>Compañía Vale do Rio Doce</v>
          </cell>
          <cell r="G603">
            <v>0</v>
          </cell>
          <cell r="H603">
            <v>0</v>
          </cell>
          <cell r="K603" t="str">
            <v>Compañía Vale do Rio Doce</v>
          </cell>
          <cell r="L603">
            <v>4159.5117532143004</v>
          </cell>
          <cell r="N603" t="str">
            <v>Compañía Vale do Rio Doce</v>
          </cell>
          <cell r="O603">
            <v>0</v>
          </cell>
        </row>
        <row r="604">
          <cell r="D604" t="str">
            <v>ECOPETROL S.A.</v>
          </cell>
          <cell r="E604">
            <v>0</v>
          </cell>
          <cell r="F604" t="str">
            <v>ECOPETROL S.A.</v>
          </cell>
          <cell r="G604">
            <v>0</v>
          </cell>
          <cell r="H604">
            <v>5348.5886780011006</v>
          </cell>
          <cell r="K604" t="str">
            <v>ECOPETROL S.A.</v>
          </cell>
          <cell r="L604">
            <v>24986.580715113199</v>
          </cell>
          <cell r="N604" t="str">
            <v>ECOPETROL S.A.</v>
          </cell>
          <cell r="O604">
            <v>0</v>
          </cell>
        </row>
        <row r="605">
          <cell r="D605" t="str">
            <v>Elementia, S.A. de C.V.</v>
          </cell>
          <cell r="E605">
            <v>0</v>
          </cell>
          <cell r="F605" t="str">
            <v>Elementia, S.A. de C.V.</v>
          </cell>
          <cell r="G605">
            <v>0</v>
          </cell>
          <cell r="H605">
            <v>0</v>
          </cell>
          <cell r="K605" t="str">
            <v>Elementia, S.A. de C.V.</v>
          </cell>
          <cell r="L605">
            <v>83.396844295799994</v>
          </cell>
          <cell r="N605" t="str">
            <v>Elementia, S.A. de C.V.</v>
          </cell>
          <cell r="O605">
            <v>0</v>
          </cell>
        </row>
        <row r="606">
          <cell r="D606" t="str">
            <v>Emgesa S.A. E.S.P</v>
          </cell>
          <cell r="E606">
            <v>0</v>
          </cell>
          <cell r="F606" t="str">
            <v>Emgesa S.A. E.S.P</v>
          </cell>
          <cell r="G606">
            <v>0</v>
          </cell>
          <cell r="H606">
            <v>25187.233734411799</v>
          </cell>
          <cell r="K606" t="str">
            <v>Emgesa S.A. E.S.P</v>
          </cell>
          <cell r="L606">
            <v>22088.435238141501</v>
          </cell>
          <cell r="N606" t="str">
            <v>Emgesa S.A. E.S.P</v>
          </cell>
          <cell r="O606">
            <v>3855.0731384262003</v>
          </cell>
        </row>
        <row r="607">
          <cell r="D607" t="str">
            <v>EMPRESAS PÚBLICAS DE MEDELLIN</v>
          </cell>
          <cell r="E607">
            <v>0</v>
          </cell>
          <cell r="F607" t="str">
            <v>EMPRESAS PÚBLICAS DE MEDELLIN</v>
          </cell>
          <cell r="G607">
            <v>0</v>
          </cell>
          <cell r="H607">
            <v>192939.29233238898</v>
          </cell>
          <cell r="K607" t="str">
            <v>EMPRESAS PÚBLICAS DE MEDELLIN</v>
          </cell>
          <cell r="L607">
            <v>512117.82778583397</v>
          </cell>
          <cell r="N607" t="str">
            <v>EMPRESAS PÚBLICAS DE MEDELLIN</v>
          </cell>
          <cell r="O607">
            <v>30945.502365274504</v>
          </cell>
        </row>
        <row r="608">
          <cell r="D608" t="str">
            <v>ENERSIS S.A.</v>
          </cell>
          <cell r="E608">
            <v>0</v>
          </cell>
          <cell r="F608" t="str">
            <v>ENERSIS S.A.</v>
          </cell>
          <cell r="G608">
            <v>0</v>
          </cell>
          <cell r="H608">
            <v>2038.0872704000001</v>
          </cell>
          <cell r="K608" t="str">
            <v>ENERSIS S.A.</v>
          </cell>
          <cell r="L608">
            <v>26707.11481856</v>
          </cell>
          <cell r="N608" t="str">
            <v>ENERSIS S.A.</v>
          </cell>
          <cell r="O608">
            <v>11493.472306879999</v>
          </cell>
        </row>
        <row r="609">
          <cell r="D609" t="str">
            <v>Fibria Overseas Finance Ltd.</v>
          </cell>
          <cell r="E609">
            <v>0</v>
          </cell>
          <cell r="F609" t="str">
            <v>Fibria Overseas Finance Ltd.</v>
          </cell>
          <cell r="G609">
            <v>0</v>
          </cell>
          <cell r="H609">
            <v>0</v>
          </cell>
          <cell r="K609" t="str">
            <v>Fibria Overseas Finance Ltd.</v>
          </cell>
          <cell r="L609">
            <v>2599.4949054620001</v>
          </cell>
          <cell r="N609" t="str">
            <v>Fibria Overseas Finance Ltd.</v>
          </cell>
          <cell r="O609">
            <v>0</v>
          </cell>
        </row>
        <row r="610">
          <cell r="D610" t="str">
            <v>Grupo Mexico, S.A.B. de C.V.</v>
          </cell>
          <cell r="E610">
            <v>0</v>
          </cell>
          <cell r="F610" t="str">
            <v>Grupo Mexico, S.A.B. de C.V.</v>
          </cell>
          <cell r="G610">
            <v>0</v>
          </cell>
          <cell r="H610">
            <v>1249.3240832517001</v>
          </cell>
          <cell r="K610" t="str">
            <v>Grupo Mexico, S.A.B. de C.V.</v>
          </cell>
          <cell r="L610">
            <v>16355.201899855101</v>
          </cell>
          <cell r="N610" t="str">
            <v>Grupo Mexico, S.A.B. de C.V.</v>
          </cell>
          <cell r="O610">
            <v>6897.7004077163001</v>
          </cell>
        </row>
        <row r="611">
          <cell r="D611" t="str">
            <v>Inkia Energy Limited</v>
          </cell>
          <cell r="E611">
            <v>0</v>
          </cell>
          <cell r="F611" t="str">
            <v>Inkia Energy Limited</v>
          </cell>
          <cell r="G611">
            <v>0</v>
          </cell>
          <cell r="H611">
            <v>66378.197056500008</v>
          </cell>
          <cell r="K611" t="str">
            <v>Inkia Energy Limited</v>
          </cell>
          <cell r="L611">
            <v>107505.29700000001</v>
          </cell>
          <cell r="N611" t="str">
            <v>Inkia Energy Limited</v>
          </cell>
          <cell r="O611">
            <v>0</v>
          </cell>
        </row>
        <row r="612">
          <cell r="D612" t="str">
            <v>Inversiones CMPC S.A.</v>
          </cell>
          <cell r="E612">
            <v>0</v>
          </cell>
          <cell r="F612" t="str">
            <v>Inversiones CMPC S.A.</v>
          </cell>
          <cell r="G612">
            <v>0</v>
          </cell>
          <cell r="H612">
            <v>649.31063873919993</v>
          </cell>
          <cell r="K612" t="str">
            <v>Inversiones CMPC S.A.</v>
          </cell>
          <cell r="L612">
            <v>0</v>
          </cell>
          <cell r="N612" t="str">
            <v>Inversiones CMPC S.A.</v>
          </cell>
          <cell r="O612">
            <v>0</v>
          </cell>
        </row>
        <row r="613">
          <cell r="D613" t="str">
            <v xml:space="preserve">S.A.C.I. FALABELLA S.A. </v>
          </cell>
          <cell r="E613">
            <v>0</v>
          </cell>
          <cell r="F613" t="str">
            <v xml:space="preserve">S.A.C.I. FALABELLA S.A. </v>
          </cell>
          <cell r="G613">
            <v>0</v>
          </cell>
          <cell r="H613">
            <v>7207.6547186353</v>
          </cell>
          <cell r="K613" t="str">
            <v xml:space="preserve">S.A.C.I. FALABELLA S.A. </v>
          </cell>
          <cell r="L613">
            <v>75960.422787577496</v>
          </cell>
          <cell r="N613" t="str">
            <v xml:space="preserve">S.A.C.I. FALABELLA S.A. </v>
          </cell>
          <cell r="O613">
            <v>0</v>
          </cell>
        </row>
        <row r="614">
          <cell r="D614" t="str">
            <v>Southern Copper Corporation</v>
          </cell>
          <cell r="E614">
            <v>0</v>
          </cell>
          <cell r="F614" t="str">
            <v>Southern Copper Corporation</v>
          </cell>
          <cell r="G614">
            <v>0</v>
          </cell>
          <cell r="H614">
            <v>40971.40425</v>
          </cell>
          <cell r="K614" t="str">
            <v>Southern Copper Corporation</v>
          </cell>
          <cell r="L614">
            <v>176987.821884484</v>
          </cell>
          <cell r="N614" t="str">
            <v>Southern Copper Corporation</v>
          </cell>
          <cell r="O614">
            <v>0</v>
          </cell>
        </row>
        <row r="615">
          <cell r="D615" t="str">
            <v xml:space="preserve"> </v>
          </cell>
          <cell r="E615">
            <v>0</v>
          </cell>
          <cell r="F615" t="str">
            <v xml:space="preserve"> </v>
          </cell>
          <cell r="G615">
            <v>0</v>
          </cell>
          <cell r="H615">
            <v>3394847.5717395223</v>
          </cell>
          <cell r="K615" t="str">
            <v xml:space="preserve"> </v>
          </cell>
          <cell r="L615">
            <v>48176085.548316896</v>
          </cell>
          <cell r="N615" t="str">
            <v xml:space="preserve"> </v>
          </cell>
          <cell r="O615">
            <v>12696031.286365768</v>
          </cell>
        </row>
        <row r="616">
          <cell r="D616" t="str">
            <v>Aberdeen Global Services S.A.</v>
          </cell>
          <cell r="E616">
            <v>0</v>
          </cell>
          <cell r="F616" t="str">
            <v>Aberdeen Global Services S.A.</v>
          </cell>
          <cell r="G616">
            <v>0</v>
          </cell>
          <cell r="H616">
            <v>0</v>
          </cell>
          <cell r="K616" t="str">
            <v>Aberdeen Global Services S.A.</v>
          </cell>
          <cell r="L616">
            <v>0</v>
          </cell>
          <cell r="N616" t="str">
            <v>Aberdeen Global Services S.A.</v>
          </cell>
          <cell r="O616">
            <v>1.4253370000000002E-4</v>
          </cell>
        </row>
        <row r="617">
          <cell r="D617" t="str">
            <v>Actis GP LLP</v>
          </cell>
          <cell r="E617">
            <v>0</v>
          </cell>
          <cell r="F617" t="str">
            <v>Actis GP LLP</v>
          </cell>
          <cell r="G617">
            <v>0</v>
          </cell>
          <cell r="H617">
            <v>0</v>
          </cell>
          <cell r="K617" t="str">
            <v>Actis GP LLP</v>
          </cell>
          <cell r="L617">
            <v>141237.08009059602</v>
          </cell>
          <cell r="N617" t="str">
            <v>Actis GP LLP</v>
          </cell>
          <cell r="O617">
            <v>35313.479946696294</v>
          </cell>
        </row>
        <row r="618">
          <cell r="D618" t="str">
            <v>ALLIANCE BERNSTEIN L.P</v>
          </cell>
          <cell r="E618">
            <v>0</v>
          </cell>
          <cell r="F618" t="str">
            <v>ALLIANCE BERNSTEIN L.P</v>
          </cell>
          <cell r="G618">
            <v>0</v>
          </cell>
          <cell r="H618">
            <v>384.9651967872</v>
          </cell>
          <cell r="K618" t="str">
            <v>ALLIANCE BERNSTEIN L.P</v>
          </cell>
          <cell r="L618">
            <v>38004.9513428016</v>
          </cell>
          <cell r="N618" t="str">
            <v>ALLIANCE BERNSTEIN L.P</v>
          </cell>
          <cell r="O618">
            <v>10500.253498751999</v>
          </cell>
        </row>
        <row r="619">
          <cell r="D619" t="str">
            <v>ALLIANZ GLOBAL INVESTORS</v>
          </cell>
          <cell r="E619">
            <v>0</v>
          </cell>
          <cell r="F619" t="str">
            <v>ALLIANZ GLOBAL INVESTORS</v>
          </cell>
          <cell r="G619">
            <v>0</v>
          </cell>
          <cell r="H619">
            <v>17338.982138912099</v>
          </cell>
          <cell r="K619" t="str">
            <v>ALLIANZ GLOBAL INVESTORS</v>
          </cell>
          <cell r="L619">
            <v>338799.46206100303</v>
          </cell>
          <cell r="N619" t="str">
            <v>ALLIANZ GLOBAL INVESTORS</v>
          </cell>
          <cell r="O619">
            <v>126336.455980235</v>
          </cell>
        </row>
        <row r="620">
          <cell r="D620" t="str">
            <v>Altamar Capital Privado, S.G.E.C.R.</v>
          </cell>
          <cell r="E620">
            <v>0</v>
          </cell>
          <cell r="F620" t="str">
            <v>Altamar Capital Privado, S.G.E.C.R.</v>
          </cell>
          <cell r="G620">
            <v>0</v>
          </cell>
          <cell r="H620">
            <v>0</v>
          </cell>
          <cell r="K620" t="str">
            <v>Altamar Capital Privado, S.G.E.C.R.</v>
          </cell>
          <cell r="L620">
            <v>65002.145556548901</v>
          </cell>
          <cell r="N620" t="str">
            <v>Altamar Capital Privado, S.G.E.C.R.</v>
          </cell>
          <cell r="O620">
            <v>51470.194602328098</v>
          </cell>
        </row>
        <row r="621">
          <cell r="D621" t="str">
            <v>Amundi Asset Management</v>
          </cell>
          <cell r="E621">
            <v>0</v>
          </cell>
          <cell r="F621" t="str">
            <v>Amundi Asset Management</v>
          </cell>
          <cell r="G621">
            <v>0</v>
          </cell>
          <cell r="H621">
            <v>0</v>
          </cell>
          <cell r="K621" t="str">
            <v>Amundi Asset Management</v>
          </cell>
          <cell r="L621">
            <v>101056.997174288</v>
          </cell>
          <cell r="N621" t="str">
            <v>Amundi Asset Management</v>
          </cell>
          <cell r="O621">
            <v>66852.690589940801</v>
          </cell>
        </row>
        <row r="622">
          <cell r="D622" t="str">
            <v>Apax IX GP Co. Limited</v>
          </cell>
          <cell r="E622">
            <v>0</v>
          </cell>
          <cell r="F622" t="str">
            <v>Apax IX GP Co. Limited</v>
          </cell>
          <cell r="G622">
            <v>0</v>
          </cell>
          <cell r="H622">
            <v>0</v>
          </cell>
          <cell r="K622" t="str">
            <v>Apax IX GP Co. Limited</v>
          </cell>
          <cell r="L622">
            <v>214193.40622057903</v>
          </cell>
          <cell r="N622" t="str">
            <v>Apax IX GP Co. Limited</v>
          </cell>
          <cell r="O622">
            <v>35727.521719003795</v>
          </cell>
        </row>
        <row r="623">
          <cell r="D623" t="str">
            <v>APAX VIII GP L.P. INC.</v>
          </cell>
          <cell r="E623">
            <v>0</v>
          </cell>
          <cell r="F623" t="str">
            <v>APAX VIII GP L.P. INC.</v>
          </cell>
          <cell r="G623">
            <v>0</v>
          </cell>
          <cell r="H623">
            <v>0</v>
          </cell>
          <cell r="K623" t="str">
            <v>APAX VIII GP L.P. INC.</v>
          </cell>
          <cell r="L623">
            <v>126502.44189931899</v>
          </cell>
          <cell r="N623" t="str">
            <v>APAX VIII GP L.P. INC.</v>
          </cell>
          <cell r="O623">
            <v>31625.604561211698</v>
          </cell>
        </row>
        <row r="624">
          <cell r="D624" t="str">
            <v>Apollo Credit Opportunity Advisors III LP</v>
          </cell>
          <cell r="E624">
            <v>0</v>
          </cell>
          <cell r="F624" t="str">
            <v>Apollo Credit Opportunity Advisors III LP</v>
          </cell>
          <cell r="G624">
            <v>0</v>
          </cell>
          <cell r="H624">
            <v>0</v>
          </cell>
          <cell r="K624" t="str">
            <v>Apollo Credit Opportunity Advisors III LP</v>
          </cell>
          <cell r="L624">
            <v>81166.163063997301</v>
          </cell>
          <cell r="N624" t="str">
            <v>Apollo Credit Opportunity Advisors III LP</v>
          </cell>
          <cell r="O624">
            <v>30020.391883227305</v>
          </cell>
        </row>
        <row r="625">
          <cell r="D625" t="str">
            <v>Apollo EPF Adivosrs III, L.P</v>
          </cell>
          <cell r="E625">
            <v>0</v>
          </cell>
          <cell r="F625" t="str">
            <v>Apollo EPF Adivosrs III, L.P</v>
          </cell>
          <cell r="G625">
            <v>0</v>
          </cell>
          <cell r="H625">
            <v>0</v>
          </cell>
          <cell r="K625" t="str">
            <v>Apollo EPF Adivosrs III, L.P</v>
          </cell>
          <cell r="L625">
            <v>0</v>
          </cell>
          <cell r="N625" t="str">
            <v>Apollo EPF Adivosrs III, L.P</v>
          </cell>
          <cell r="O625">
            <v>0</v>
          </cell>
        </row>
        <row r="626">
          <cell r="D626" t="str">
            <v>Arias Resource Capital GP II Ltd.</v>
          </cell>
          <cell r="E626">
            <v>0</v>
          </cell>
          <cell r="F626" t="str">
            <v>Arias Resource Capital GP II Ltd.</v>
          </cell>
          <cell r="G626">
            <v>0</v>
          </cell>
          <cell r="H626">
            <v>0</v>
          </cell>
          <cell r="K626" t="str">
            <v>Arias Resource Capital GP II Ltd.</v>
          </cell>
          <cell r="L626">
            <v>550700.01204174606</v>
          </cell>
          <cell r="N626" t="str">
            <v>Arias Resource Capital GP II Ltd.</v>
          </cell>
          <cell r="O626">
            <v>303326.71324272797</v>
          </cell>
        </row>
        <row r="627">
          <cell r="D627" t="str">
            <v>Arias Resource Capital GP Ltd.</v>
          </cell>
          <cell r="E627">
            <v>0</v>
          </cell>
          <cell r="F627" t="str">
            <v>Arias Resource Capital GP Ltd.</v>
          </cell>
          <cell r="G627">
            <v>0</v>
          </cell>
          <cell r="H627">
            <v>0</v>
          </cell>
          <cell r="K627" t="str">
            <v>Arias Resource Capital GP Ltd.</v>
          </cell>
          <cell r="L627">
            <v>135762.59827273397</v>
          </cell>
          <cell r="N627" t="str">
            <v>Arias Resource Capital GP Ltd.</v>
          </cell>
          <cell r="O627">
            <v>61086.891085083204</v>
          </cell>
        </row>
        <row r="628">
          <cell r="D628" t="str">
            <v>ASF VII GP Limited</v>
          </cell>
          <cell r="E628">
            <v>0</v>
          </cell>
          <cell r="F628" t="str">
            <v>ASF VII GP Limited</v>
          </cell>
          <cell r="G628">
            <v>0</v>
          </cell>
          <cell r="H628">
            <v>0</v>
          </cell>
          <cell r="K628" t="str">
            <v>ASF VII GP Limited</v>
          </cell>
          <cell r="L628">
            <v>67686.039143660601</v>
          </cell>
          <cell r="N628" t="str">
            <v>ASF VII GP Limited</v>
          </cell>
          <cell r="O628">
            <v>0</v>
          </cell>
        </row>
        <row r="629">
          <cell r="D629" t="str">
            <v>ASF VIII GP Limited</v>
          </cell>
          <cell r="E629">
            <v>0</v>
          </cell>
          <cell r="F629" t="str">
            <v>ASF VIII GP Limited</v>
          </cell>
          <cell r="G629">
            <v>0</v>
          </cell>
          <cell r="H629">
            <v>0</v>
          </cell>
          <cell r="K629" t="str">
            <v>ASF VIII GP Limited</v>
          </cell>
          <cell r="L629">
            <v>0</v>
          </cell>
          <cell r="N629" t="str">
            <v>ASF VIII GP Limited</v>
          </cell>
          <cell r="O629">
            <v>0</v>
          </cell>
        </row>
        <row r="630">
          <cell r="D630" t="str">
            <v>Ashmore Investment Management Limited</v>
          </cell>
          <cell r="E630">
            <v>0</v>
          </cell>
          <cell r="F630" t="str">
            <v>Ashmore Investment Management Limited</v>
          </cell>
          <cell r="G630">
            <v>0</v>
          </cell>
          <cell r="H630">
            <v>400801.68736836303</v>
          </cell>
          <cell r="K630" t="str">
            <v>Ashmore Investment Management Limited</v>
          </cell>
          <cell r="L630">
            <v>881996.64144791302</v>
          </cell>
          <cell r="N630" t="str">
            <v>Ashmore Investment Management Limited</v>
          </cell>
          <cell r="O630">
            <v>9189.8518692942998</v>
          </cell>
        </row>
        <row r="631">
          <cell r="D631" t="str">
            <v>ASSF Operating Manager IV, LP</v>
          </cell>
          <cell r="E631">
            <v>0</v>
          </cell>
          <cell r="F631" t="str">
            <v>ASSF Operating Manager IV, LP</v>
          </cell>
          <cell r="G631">
            <v>0</v>
          </cell>
          <cell r="H631">
            <v>0</v>
          </cell>
          <cell r="K631" t="str">
            <v>ASSF Operating Manager IV, LP</v>
          </cell>
          <cell r="L631">
            <v>163621.81169571599</v>
          </cell>
          <cell r="N631" t="str">
            <v>ASSF Operating Manager IV, LP</v>
          </cell>
          <cell r="O631">
            <v>11687.2730738096</v>
          </cell>
        </row>
        <row r="632">
          <cell r="D632" t="str">
            <v>Avenue Europe Capital Partners III, LLC</v>
          </cell>
          <cell r="E632">
            <v>0</v>
          </cell>
          <cell r="F632" t="str">
            <v>Avenue Europe Capital Partners III, LLC</v>
          </cell>
          <cell r="G632">
            <v>0</v>
          </cell>
          <cell r="H632">
            <v>0</v>
          </cell>
          <cell r="K632" t="str">
            <v>Avenue Europe Capital Partners III, LLC</v>
          </cell>
          <cell r="L632">
            <v>339518.76415695698</v>
          </cell>
          <cell r="N632" t="str">
            <v>Avenue Europe Capital Partners III, LLC</v>
          </cell>
          <cell r="O632">
            <v>37724.324551220998</v>
          </cell>
        </row>
        <row r="633">
          <cell r="D633" t="str">
            <v>AXA FUNDS MANAGEMENT</v>
          </cell>
          <cell r="E633">
            <v>0</v>
          </cell>
          <cell r="F633" t="str">
            <v>AXA FUNDS MANAGEMENT</v>
          </cell>
          <cell r="G633">
            <v>0</v>
          </cell>
          <cell r="H633">
            <v>1133.3841367617001</v>
          </cell>
          <cell r="K633" t="str">
            <v>AXA FUNDS MANAGEMENT</v>
          </cell>
          <cell r="L633">
            <v>194294.85297525302</v>
          </cell>
          <cell r="N633" t="str">
            <v>AXA FUNDS MANAGEMENT</v>
          </cell>
          <cell r="O633">
            <v>77455.088166076413</v>
          </cell>
        </row>
        <row r="634">
          <cell r="D634" t="str">
            <v>AZ Fund Management S.A.</v>
          </cell>
          <cell r="E634">
            <v>0</v>
          </cell>
          <cell r="F634" t="str">
            <v>AZ Fund Management S.A.</v>
          </cell>
          <cell r="G634">
            <v>0</v>
          </cell>
          <cell r="H634">
            <v>1770.8205675997999</v>
          </cell>
          <cell r="K634" t="str">
            <v>AZ Fund Management S.A.</v>
          </cell>
          <cell r="L634">
            <v>14920.953000979101</v>
          </cell>
          <cell r="N634" t="str">
            <v>AZ Fund Management S.A.</v>
          </cell>
          <cell r="O634">
            <v>843.1728975968</v>
          </cell>
        </row>
        <row r="635">
          <cell r="D635" t="str">
            <v>BANK OF NEW YORK</v>
          </cell>
          <cell r="E635">
            <v>0</v>
          </cell>
          <cell r="F635" t="str">
            <v>BANK OF NEW YORK</v>
          </cell>
          <cell r="G635">
            <v>0</v>
          </cell>
          <cell r="H635">
            <v>7532.2672751999999</v>
          </cell>
          <cell r="K635" t="str">
            <v>BANK OF NEW YORK</v>
          </cell>
          <cell r="L635">
            <v>426426.79235352</v>
          </cell>
          <cell r="N635" t="str">
            <v>BANK OF NEW YORK</v>
          </cell>
          <cell r="O635">
            <v>98483.621818800006</v>
          </cell>
        </row>
        <row r="636">
          <cell r="D636" t="str">
            <v>BlackRock Asset Management (Deutschland) AG</v>
          </cell>
          <cell r="E636">
            <v>0</v>
          </cell>
          <cell r="F636" t="str">
            <v>BlackRock Asset Management (Deutschland) AG</v>
          </cell>
          <cell r="G636">
            <v>0</v>
          </cell>
          <cell r="H636">
            <v>4730.3534133759995</v>
          </cell>
          <cell r="K636" t="str">
            <v>BlackRock Asset Management (Deutschland) AG</v>
          </cell>
          <cell r="L636">
            <v>160016.43788006401</v>
          </cell>
          <cell r="N636" t="str">
            <v>BlackRock Asset Management (Deutschland) AG</v>
          </cell>
          <cell r="O636">
            <v>61983.941278719998</v>
          </cell>
        </row>
        <row r="637">
          <cell r="D637" t="str">
            <v>BlackRock Asset Management Ireland Limited</v>
          </cell>
          <cell r="E637">
            <v>0</v>
          </cell>
          <cell r="F637" t="str">
            <v>BlackRock Asset Management Ireland Limited</v>
          </cell>
          <cell r="G637">
            <v>0</v>
          </cell>
          <cell r="H637">
            <v>48323.606123363803</v>
          </cell>
          <cell r="K637" t="str">
            <v>BlackRock Asset Management Ireland Limited</v>
          </cell>
          <cell r="L637">
            <v>1186785.4981488001</v>
          </cell>
          <cell r="N637" t="str">
            <v>BlackRock Asset Management Ireland Limited</v>
          </cell>
          <cell r="O637">
            <v>361314.10535831004</v>
          </cell>
        </row>
        <row r="638">
          <cell r="D638" t="str">
            <v>BlackRock Fund Advisors</v>
          </cell>
          <cell r="E638">
            <v>0</v>
          </cell>
          <cell r="F638" t="str">
            <v>BlackRock Fund Advisors</v>
          </cell>
          <cell r="G638">
            <v>0</v>
          </cell>
          <cell r="H638">
            <v>636348.37782648008</v>
          </cell>
          <cell r="K638" t="str">
            <v>BlackRock Fund Advisors</v>
          </cell>
          <cell r="L638">
            <v>16604788.569281299</v>
          </cell>
          <cell r="N638" t="str">
            <v>BlackRock Fund Advisors</v>
          </cell>
          <cell r="O638">
            <v>3356354.2003953601</v>
          </cell>
        </row>
        <row r="639">
          <cell r="D639" t="str">
            <v>BlackRock Global Funds SICAV/L</v>
          </cell>
          <cell r="E639">
            <v>0</v>
          </cell>
          <cell r="F639" t="str">
            <v>BlackRock Global Funds SICAV/L</v>
          </cell>
          <cell r="G639">
            <v>0</v>
          </cell>
          <cell r="H639">
            <v>45573.348621776</v>
          </cell>
          <cell r="K639" t="str">
            <v>BlackRock Global Funds SICAV/L</v>
          </cell>
          <cell r="L639">
            <v>318749.28953170701</v>
          </cell>
          <cell r="N639" t="str">
            <v>BlackRock Global Funds SICAV/L</v>
          </cell>
          <cell r="O639">
            <v>94992.800875232002</v>
          </cell>
        </row>
        <row r="640">
          <cell r="D640" t="str">
            <v xml:space="preserve">BNP PARIBAS INVESTMENT PARTNERS LUXEMBOURG </v>
          </cell>
          <cell r="E640">
            <v>0</v>
          </cell>
          <cell r="F640" t="str">
            <v xml:space="preserve">BNP PARIBAS INVESTMENT PARTNERS LUXEMBOURG </v>
          </cell>
          <cell r="G640">
            <v>0</v>
          </cell>
          <cell r="H640">
            <v>211.3793528551</v>
          </cell>
          <cell r="K640" t="str">
            <v xml:space="preserve">BNP PARIBAS INVESTMENT PARTNERS LUXEMBOURG </v>
          </cell>
          <cell r="L640">
            <v>785067.76640151895</v>
          </cell>
          <cell r="N640" t="str">
            <v xml:space="preserve">BNP PARIBAS INVESTMENT PARTNERS LUXEMBOURG </v>
          </cell>
          <cell r="O640">
            <v>317493.90704585501</v>
          </cell>
        </row>
        <row r="641">
          <cell r="D641" t="str">
            <v>Bridgepoint Advisers Limited</v>
          </cell>
          <cell r="E641">
            <v>0</v>
          </cell>
          <cell r="F641" t="str">
            <v>Bridgepoint Advisers Limited</v>
          </cell>
          <cell r="G641">
            <v>0</v>
          </cell>
          <cell r="H641">
            <v>0</v>
          </cell>
          <cell r="K641" t="str">
            <v>Bridgepoint Advisers Limited</v>
          </cell>
          <cell r="L641">
            <v>60502.217658476009</v>
          </cell>
          <cell r="N641" t="str">
            <v>Bridgepoint Advisers Limited</v>
          </cell>
          <cell r="O641">
            <v>60502.221515557903</v>
          </cell>
        </row>
        <row r="642">
          <cell r="D642" t="str">
            <v>Candriam Luxembourg</v>
          </cell>
          <cell r="E642">
            <v>0</v>
          </cell>
          <cell r="F642" t="str">
            <v>Candriam Luxembourg</v>
          </cell>
          <cell r="G642">
            <v>0</v>
          </cell>
          <cell r="H642">
            <v>5977.5237888311003</v>
          </cell>
          <cell r="K642" t="str">
            <v>Candriam Luxembourg</v>
          </cell>
          <cell r="L642">
            <v>133825.09347653401</v>
          </cell>
          <cell r="N642" t="str">
            <v>Candriam Luxembourg</v>
          </cell>
          <cell r="O642">
            <v>50100.884933594396</v>
          </cell>
        </row>
        <row r="643">
          <cell r="D643" t="str">
            <v>Carlyle Partners VII</v>
          </cell>
          <cell r="E643">
            <v>0</v>
          </cell>
          <cell r="F643" t="str">
            <v>Carlyle Partners VII</v>
          </cell>
          <cell r="G643">
            <v>0</v>
          </cell>
          <cell r="H643">
            <v>0</v>
          </cell>
          <cell r="K643" t="str">
            <v>Carlyle Partners VII</v>
          </cell>
          <cell r="L643">
            <v>0</v>
          </cell>
          <cell r="N643" t="str">
            <v>Carlyle Partners VII</v>
          </cell>
          <cell r="O643">
            <v>0</v>
          </cell>
        </row>
        <row r="644">
          <cell r="D644" t="str">
            <v>Carlyle Realty VIII LLC</v>
          </cell>
          <cell r="E644">
            <v>0</v>
          </cell>
          <cell r="F644" t="str">
            <v>Carlyle Realty VIII LLC</v>
          </cell>
          <cell r="G644">
            <v>0</v>
          </cell>
          <cell r="H644">
            <v>0</v>
          </cell>
          <cell r="K644" t="str">
            <v>Carlyle Realty VIII LLC</v>
          </cell>
          <cell r="L644">
            <v>14387.6547737365</v>
          </cell>
          <cell r="N644" t="str">
            <v>Carlyle Realty VIII LLC</v>
          </cell>
          <cell r="O644">
            <v>3596.9162234789997</v>
          </cell>
        </row>
        <row r="645">
          <cell r="D645" t="str">
            <v>Carlyle South America Buyout General Partner</v>
          </cell>
          <cell r="E645">
            <v>0</v>
          </cell>
          <cell r="F645" t="str">
            <v>Carlyle South America Buyout General Partner</v>
          </cell>
          <cell r="G645">
            <v>0</v>
          </cell>
          <cell r="H645">
            <v>0</v>
          </cell>
          <cell r="K645" t="str">
            <v>Carlyle South America Buyout General Partner</v>
          </cell>
          <cell r="L645">
            <v>83149.025597448199</v>
          </cell>
          <cell r="N645" t="str">
            <v>Carlyle South America Buyout General Partner</v>
          </cell>
          <cell r="O645">
            <v>37356.700606577397</v>
          </cell>
        </row>
        <row r="646">
          <cell r="D646" t="str">
            <v>CEP V Lux GP S.à.r.l</v>
          </cell>
          <cell r="E646">
            <v>0</v>
          </cell>
          <cell r="F646" t="str">
            <v>CEP V Lux GP S.à.r.l</v>
          </cell>
          <cell r="G646">
            <v>0</v>
          </cell>
          <cell r="H646">
            <v>0</v>
          </cell>
          <cell r="K646" t="str">
            <v>CEP V Lux GP S.à.r.l</v>
          </cell>
          <cell r="L646">
            <v>0</v>
          </cell>
          <cell r="N646" t="str">
            <v>CEP V Lux GP S.à.r.l</v>
          </cell>
          <cell r="O646">
            <v>0</v>
          </cell>
        </row>
        <row r="647">
          <cell r="D647" t="str">
            <v>CIP VI Overseas Feeder, Ltd.</v>
          </cell>
          <cell r="E647">
            <v>0</v>
          </cell>
          <cell r="F647" t="str">
            <v>CIP VI Overseas Feeder, Ltd.</v>
          </cell>
          <cell r="G647">
            <v>0</v>
          </cell>
          <cell r="H647">
            <v>0</v>
          </cell>
          <cell r="K647" t="str">
            <v>CIP VI Overseas Feeder, Ltd.</v>
          </cell>
          <cell r="L647">
            <v>109059.38758997399</v>
          </cell>
          <cell r="N647" t="str">
            <v>CIP VI Overseas Feeder, Ltd.</v>
          </cell>
          <cell r="O647">
            <v>0</v>
          </cell>
        </row>
        <row r="648">
          <cell r="D648" t="str">
            <v>Coller International General Partner VI, L.P.</v>
          </cell>
          <cell r="E648">
            <v>0</v>
          </cell>
          <cell r="F648" t="str">
            <v>Coller International General Partner VI, L.P.</v>
          </cell>
          <cell r="G648">
            <v>0</v>
          </cell>
          <cell r="H648">
            <v>0</v>
          </cell>
          <cell r="K648" t="str">
            <v>Coller International General Partner VI, L.P.</v>
          </cell>
          <cell r="L648">
            <v>28235.951330495398</v>
          </cell>
          <cell r="N648" t="str">
            <v>Coller International General Partner VI, L.P.</v>
          </cell>
          <cell r="O648">
            <v>3137.3324143706</v>
          </cell>
        </row>
        <row r="649">
          <cell r="D649" t="str">
            <v>Coller International General Partner VII L.P.</v>
          </cell>
          <cell r="E649">
            <v>0</v>
          </cell>
          <cell r="F649" t="str">
            <v>Coller International General Partner VII L.P.</v>
          </cell>
          <cell r="G649">
            <v>0</v>
          </cell>
          <cell r="H649">
            <v>0</v>
          </cell>
          <cell r="K649" t="str">
            <v>Coller International General Partner VII L.P.</v>
          </cell>
          <cell r="L649">
            <v>361845.26651726902</v>
          </cell>
          <cell r="N649" t="str">
            <v>Coller International General Partner VII L.P.</v>
          </cell>
          <cell r="O649">
            <v>116455.948698754</v>
          </cell>
        </row>
        <row r="650">
          <cell r="D650" t="str">
            <v>Comgest Asset Management International</v>
          </cell>
          <cell r="E650">
            <v>0</v>
          </cell>
          <cell r="F650" t="str">
            <v>Comgest Asset Management International</v>
          </cell>
          <cell r="G650">
            <v>0</v>
          </cell>
          <cell r="H650">
            <v>3783.1202626452</v>
          </cell>
          <cell r="K650" t="str">
            <v>Comgest Asset Management International</v>
          </cell>
          <cell r="L650">
            <v>139403.84682052201</v>
          </cell>
          <cell r="N650" t="str">
            <v>Comgest Asset Management International</v>
          </cell>
          <cell r="O650">
            <v>56347.882802730906</v>
          </cell>
        </row>
        <row r="651">
          <cell r="D651" t="str">
            <v>CPS Associates L.P.</v>
          </cell>
          <cell r="E651">
            <v>0</v>
          </cell>
          <cell r="F651" t="str">
            <v>CPS Associates L.P.</v>
          </cell>
          <cell r="G651">
            <v>0</v>
          </cell>
          <cell r="H651">
            <v>0</v>
          </cell>
          <cell r="K651" t="str">
            <v>CPS Associates L.P.</v>
          </cell>
          <cell r="L651">
            <v>179284.70219515602</v>
          </cell>
          <cell r="N651" t="str">
            <v>CPS Associates L.P.</v>
          </cell>
          <cell r="O651">
            <v>110386.59063909001</v>
          </cell>
        </row>
        <row r="652">
          <cell r="D652" t="str">
            <v>CREDIT SUISSE ASSET MANAGEMENT FUND SERVICE</v>
          </cell>
          <cell r="E652">
            <v>0</v>
          </cell>
          <cell r="F652" t="str">
            <v>CREDIT SUISSE ASSET MANAGEMENT FUND SERVICE</v>
          </cell>
          <cell r="G652">
            <v>0</v>
          </cell>
          <cell r="H652">
            <v>17041.905374016198</v>
          </cell>
          <cell r="K652" t="str">
            <v>CREDIT SUISSE ASSET MANAGEMENT FUND SERVICE</v>
          </cell>
          <cell r="L652">
            <v>273290.884646105</v>
          </cell>
          <cell r="N652" t="str">
            <v>CREDIT SUISSE ASSET MANAGEMENT FUND SERVICE</v>
          </cell>
          <cell r="O652">
            <v>48873.420204281203</v>
          </cell>
        </row>
        <row r="653">
          <cell r="D653" t="str">
            <v>CVC Capital Partners VII Limited</v>
          </cell>
          <cell r="E653">
            <v>0</v>
          </cell>
          <cell r="F653" t="str">
            <v>CVC Capital Partners VII Limited</v>
          </cell>
          <cell r="G653">
            <v>0</v>
          </cell>
          <cell r="H653">
            <v>0</v>
          </cell>
          <cell r="K653" t="str">
            <v>CVC Capital Partners VII Limited</v>
          </cell>
          <cell r="L653">
            <v>4040.0938265666</v>
          </cell>
          <cell r="N653" t="str">
            <v>CVC Capital Partners VII Limited</v>
          </cell>
          <cell r="O653">
            <v>1010.0238934716</v>
          </cell>
        </row>
        <row r="654">
          <cell r="D654" t="str">
            <v>Degroof Petercam Asset Services S.A.</v>
          </cell>
          <cell r="E654">
            <v>0</v>
          </cell>
          <cell r="F654" t="str">
            <v>Degroof Petercam Asset Services S.A.</v>
          </cell>
          <cell r="G654">
            <v>0</v>
          </cell>
          <cell r="H654">
            <v>332.51627272860003</v>
          </cell>
          <cell r="K654" t="str">
            <v>Degroof Petercam Asset Services S.A.</v>
          </cell>
          <cell r="L654">
            <v>4655.2278182009004</v>
          </cell>
          <cell r="N654" t="str">
            <v>Degroof Petercam Asset Services S.A.</v>
          </cell>
          <cell r="O654">
            <v>0</v>
          </cell>
        </row>
        <row r="655">
          <cell r="D655" t="str">
            <v>Deutsche Asset Management S.A.</v>
          </cell>
          <cell r="E655">
            <v>0</v>
          </cell>
          <cell r="F655" t="str">
            <v>Deutsche Asset Management S.A.</v>
          </cell>
          <cell r="G655">
            <v>0</v>
          </cell>
          <cell r="H655">
            <v>34034.314351789697</v>
          </cell>
          <cell r="K655" t="str">
            <v>Deutsche Asset Management S.A.</v>
          </cell>
          <cell r="L655">
            <v>367343.67643087503</v>
          </cell>
          <cell r="N655" t="str">
            <v>Deutsche Asset Management S.A.</v>
          </cell>
          <cell r="O655">
            <v>147250.44118615304</v>
          </cell>
        </row>
        <row r="656">
          <cell r="D656" t="str">
            <v>DIMENSIONAL FUND ADVISOR</v>
          </cell>
          <cell r="E656">
            <v>0</v>
          </cell>
          <cell r="F656" t="str">
            <v>DIMENSIONAL FUND ADVISOR</v>
          </cell>
          <cell r="G656">
            <v>0</v>
          </cell>
          <cell r="H656">
            <v>18898.765001183598</v>
          </cell>
          <cell r="K656" t="str">
            <v>DIMENSIONAL FUND ADVISOR</v>
          </cell>
          <cell r="L656">
            <v>195140.05115846801</v>
          </cell>
          <cell r="N656" t="str">
            <v>DIMENSIONAL FUND ADVISOR</v>
          </cell>
          <cell r="O656">
            <v>104819.335461961</v>
          </cell>
        </row>
        <row r="657">
          <cell r="D657" t="str">
            <v>Dover VII Associates L.P.</v>
          </cell>
          <cell r="E657">
            <v>0</v>
          </cell>
          <cell r="F657" t="str">
            <v>Dover VII Associates L.P.</v>
          </cell>
          <cell r="G657">
            <v>0</v>
          </cell>
          <cell r="H657">
            <v>0</v>
          </cell>
          <cell r="K657" t="str">
            <v>Dover VII Associates L.P.</v>
          </cell>
          <cell r="L657">
            <v>10161.4985175767</v>
          </cell>
          <cell r="N657" t="str">
            <v>Dover VII Associates L.P.</v>
          </cell>
          <cell r="O657">
            <v>6774.3176878334007</v>
          </cell>
        </row>
        <row r="658">
          <cell r="D658" t="str">
            <v>DWS INVESTMENT SA</v>
          </cell>
          <cell r="E658">
            <v>0</v>
          </cell>
          <cell r="F658" t="str">
            <v>DWS INVESTMENT SA</v>
          </cell>
          <cell r="G658">
            <v>0</v>
          </cell>
          <cell r="H658">
            <v>759.48550097269992</v>
          </cell>
          <cell r="K658" t="str">
            <v>DWS INVESTMENT SA</v>
          </cell>
          <cell r="L658">
            <v>39365.385806767597</v>
          </cell>
          <cell r="N658" t="str">
            <v>DWS INVESTMENT SA</v>
          </cell>
          <cell r="O658">
            <v>5834.6172944625005</v>
          </cell>
        </row>
        <row r="659">
          <cell r="D659" t="str">
            <v>Eastspring Investments (Luxembourg) S.A.</v>
          </cell>
          <cell r="E659">
            <v>0</v>
          </cell>
          <cell r="F659" t="str">
            <v>Eastspring Investments (Luxembourg) S.A.</v>
          </cell>
          <cell r="G659">
            <v>0</v>
          </cell>
          <cell r="H659">
            <v>6511.9425363720002</v>
          </cell>
          <cell r="K659" t="str">
            <v>Eastspring Investments (Luxembourg) S.A.</v>
          </cell>
          <cell r="L659">
            <v>355672.08698673599</v>
          </cell>
          <cell r="N659" t="str">
            <v>Eastspring Investments (Luxembourg) S.A.</v>
          </cell>
          <cell r="O659">
            <v>167800.01521374</v>
          </cell>
        </row>
        <row r="660">
          <cell r="D660" t="str">
            <v>EDM Gestión, S.A., S.G.I.I.C.</v>
          </cell>
          <cell r="E660">
            <v>0</v>
          </cell>
          <cell r="F660" t="str">
            <v>EDM Gestión, S.A., S.G.I.I.C.</v>
          </cell>
          <cell r="G660">
            <v>0</v>
          </cell>
          <cell r="H660">
            <v>0</v>
          </cell>
          <cell r="K660" t="str">
            <v>EDM Gestión, S.A., S.G.I.I.C.</v>
          </cell>
          <cell r="L660">
            <v>150814.82898475</v>
          </cell>
          <cell r="N660" t="str">
            <v>EDM Gestión, S.A., S.G.I.I.C.</v>
          </cell>
          <cell r="O660">
            <v>62859.693898094403</v>
          </cell>
        </row>
        <row r="661">
          <cell r="D661" t="str">
            <v>FIDELITY INTERNATIONAL LTD.</v>
          </cell>
          <cell r="E661">
            <v>0</v>
          </cell>
          <cell r="F661" t="str">
            <v>FIDELITY INTERNATIONAL LTD.</v>
          </cell>
          <cell r="G661">
            <v>0</v>
          </cell>
          <cell r="H661">
            <v>107.7248340176</v>
          </cell>
          <cell r="K661" t="str">
            <v>FIDELITY INTERNATIONAL LTD.</v>
          </cell>
          <cell r="L661">
            <v>10018.2682713216</v>
          </cell>
          <cell r="N661" t="str">
            <v>FIDELITY INTERNATIONAL LTD.</v>
          </cell>
          <cell r="O661">
            <v>4051.2339524896001</v>
          </cell>
        </row>
        <row r="662">
          <cell r="D662" t="str">
            <v>FIL Investment Management (Luxembourg) S.A.</v>
          </cell>
          <cell r="E662">
            <v>0</v>
          </cell>
          <cell r="F662" t="str">
            <v>FIL Investment Management (Luxembourg) S.A.</v>
          </cell>
          <cell r="G662">
            <v>0</v>
          </cell>
          <cell r="H662">
            <v>4660.6384000000007</v>
          </cell>
          <cell r="K662" t="str">
            <v>FIL Investment Management (Luxembourg) S.A.</v>
          </cell>
          <cell r="L662">
            <v>281003.88250239997</v>
          </cell>
          <cell r="N662" t="str">
            <v>FIL Investment Management (Luxembourg) S.A.</v>
          </cell>
          <cell r="O662">
            <v>137558.63675551998</v>
          </cell>
        </row>
        <row r="663">
          <cell r="D663" t="str">
            <v>First Trust Advisors L.P.</v>
          </cell>
          <cell r="E663">
            <v>0</v>
          </cell>
          <cell r="F663" t="str">
            <v>First Trust Advisors L.P.</v>
          </cell>
          <cell r="G663">
            <v>0</v>
          </cell>
          <cell r="H663">
            <v>11504.4305664</v>
          </cell>
          <cell r="K663" t="str">
            <v>First Trust Advisors L.P.</v>
          </cell>
          <cell r="L663">
            <v>479539.87082239997</v>
          </cell>
          <cell r="N663" t="str">
            <v>First Trust Advisors L.P.</v>
          </cell>
          <cell r="O663">
            <v>260847.7752992</v>
          </cell>
        </row>
        <row r="664">
          <cell r="D664" t="str">
            <v>FRANKLIN TEMPLETON INTERNATIONAL SERVICES S.A</v>
          </cell>
          <cell r="E664">
            <v>0</v>
          </cell>
          <cell r="F664" t="str">
            <v>FRANKLIN TEMPLETON INTERNATIONAL SERVICES S.A</v>
          </cell>
          <cell r="G664">
            <v>0</v>
          </cell>
          <cell r="H664">
            <v>15441.511569850998</v>
          </cell>
          <cell r="K664" t="str">
            <v>FRANKLIN TEMPLETON INTERNATIONAL SERVICES S.A</v>
          </cell>
          <cell r="L664">
            <v>56673.212542356203</v>
          </cell>
          <cell r="N664" t="str">
            <v>FRANKLIN TEMPLETON INTERNATIONAL SERVICES S.A</v>
          </cell>
          <cell r="O664">
            <v>1457.2574221718</v>
          </cell>
        </row>
        <row r="665">
          <cell r="D665" t="str">
            <v>FRO Fund III GP LLC</v>
          </cell>
          <cell r="E665">
            <v>0</v>
          </cell>
          <cell r="F665" t="str">
            <v>FRO Fund III GP LLC</v>
          </cell>
          <cell r="G665">
            <v>0</v>
          </cell>
          <cell r="H665">
            <v>0</v>
          </cell>
          <cell r="K665" t="str">
            <v>FRO Fund III GP LLC</v>
          </cell>
          <cell r="L665">
            <v>0</v>
          </cell>
          <cell r="N665" t="str">
            <v>FRO Fund III GP LLC</v>
          </cell>
          <cell r="O665">
            <v>0</v>
          </cell>
        </row>
        <row r="666">
          <cell r="D666" t="str">
            <v>GAM (Luxembourg) S.A.</v>
          </cell>
          <cell r="E666">
            <v>0</v>
          </cell>
          <cell r="F666" t="str">
            <v>GAM (Luxembourg) S.A.</v>
          </cell>
          <cell r="G666">
            <v>0</v>
          </cell>
          <cell r="H666">
            <v>420037.67927399097</v>
          </cell>
          <cell r="K666" t="str">
            <v>GAM (Luxembourg) S.A.</v>
          </cell>
          <cell r="L666">
            <v>1537544.5115033099</v>
          </cell>
          <cell r="N666" t="str">
            <v>GAM (Luxembourg) S.A.</v>
          </cell>
          <cell r="O666">
            <v>169441.969925388</v>
          </cell>
        </row>
        <row r="667">
          <cell r="D667" t="str">
            <v>GAM Fund Management Limited</v>
          </cell>
          <cell r="E667">
            <v>0</v>
          </cell>
          <cell r="F667" t="str">
            <v>GAM Fund Management Limited</v>
          </cell>
          <cell r="G667">
            <v>0</v>
          </cell>
          <cell r="H667">
            <v>0</v>
          </cell>
          <cell r="K667" t="str">
            <v>GAM Fund Management Limited</v>
          </cell>
          <cell r="L667">
            <v>119232.572660544</v>
          </cell>
          <cell r="N667" t="str">
            <v>GAM Fund Management Limited</v>
          </cell>
          <cell r="O667">
            <v>29590.565648251999</v>
          </cell>
        </row>
        <row r="668">
          <cell r="D668" t="str">
            <v>GAM International Management Limited</v>
          </cell>
          <cell r="E668">
            <v>0</v>
          </cell>
          <cell r="F668" t="str">
            <v>GAM International Management Limited</v>
          </cell>
          <cell r="G668">
            <v>0</v>
          </cell>
          <cell r="H668">
            <v>1814.1035182779999</v>
          </cell>
          <cell r="K668" t="str">
            <v>GAM International Management Limited</v>
          </cell>
          <cell r="L668">
            <v>28623.767757863301</v>
          </cell>
          <cell r="N668" t="str">
            <v>GAM International Management Limited</v>
          </cell>
          <cell r="O668">
            <v>5101.9968536647002</v>
          </cell>
        </row>
        <row r="669">
          <cell r="D669" t="str">
            <v>GARTMORE INVESTMENT LIMITED</v>
          </cell>
          <cell r="E669">
            <v>0</v>
          </cell>
          <cell r="F669" t="str">
            <v>GARTMORE INVESTMENT LIMITED</v>
          </cell>
          <cell r="G669">
            <v>0</v>
          </cell>
          <cell r="H669">
            <v>5418.5136507153002</v>
          </cell>
          <cell r="K669" t="str">
            <v>GARTMORE INVESTMENT LIMITED</v>
          </cell>
          <cell r="L669">
            <v>271896.741900964</v>
          </cell>
          <cell r="N669" t="str">
            <v>GARTMORE INVESTMENT LIMITED</v>
          </cell>
          <cell r="O669">
            <v>98598.210354437499</v>
          </cell>
        </row>
        <row r="670">
          <cell r="D670" t="str">
            <v>Global Evolution Manco S.A.</v>
          </cell>
          <cell r="E670">
            <v>0</v>
          </cell>
          <cell r="F670" t="str">
            <v>Global Evolution Manco S.A.</v>
          </cell>
          <cell r="G670">
            <v>0</v>
          </cell>
          <cell r="H670">
            <v>135793.05201695001</v>
          </cell>
          <cell r="K670" t="str">
            <v>Global Evolution Manco S.A.</v>
          </cell>
          <cell r="L670">
            <v>639710.04043163802</v>
          </cell>
          <cell r="N670" t="str">
            <v>Global Evolution Manco S.A.</v>
          </cell>
          <cell r="O670">
            <v>161759.98614759999</v>
          </cell>
        </row>
        <row r="671">
          <cell r="D671" t="str">
            <v>GOLDMAN SACHS ASSET MANAGEMENT</v>
          </cell>
          <cell r="E671">
            <v>0</v>
          </cell>
          <cell r="F671" t="str">
            <v>GOLDMAN SACHS ASSET MANAGEMENT</v>
          </cell>
          <cell r="G671">
            <v>0</v>
          </cell>
          <cell r="H671">
            <v>36996.291096000001</v>
          </cell>
          <cell r="K671" t="str">
            <v>GOLDMAN SACHS ASSET MANAGEMENT</v>
          </cell>
          <cell r="L671">
            <v>274985.71851157601</v>
          </cell>
          <cell r="N671" t="str">
            <v>GOLDMAN SACHS ASSET MANAGEMENT</v>
          </cell>
          <cell r="O671">
            <v>45348.099200000004</v>
          </cell>
        </row>
        <row r="672">
          <cell r="D672" t="str">
            <v>Groupama Asset Management</v>
          </cell>
          <cell r="E672">
            <v>0</v>
          </cell>
          <cell r="F672" t="str">
            <v>Groupama Asset Management</v>
          </cell>
          <cell r="G672">
            <v>0</v>
          </cell>
          <cell r="H672">
            <v>8218.3614685663997</v>
          </cell>
          <cell r="K672" t="str">
            <v>Groupama Asset Management</v>
          </cell>
          <cell r="L672">
            <v>441062.03456021304</v>
          </cell>
          <cell r="N672" t="str">
            <v>Groupama Asset Management</v>
          </cell>
          <cell r="O672">
            <v>182841.641660175</v>
          </cell>
        </row>
        <row r="673">
          <cell r="D673" t="str">
            <v>GSO Capital Solutions Associates III LP</v>
          </cell>
          <cell r="E673">
            <v>0</v>
          </cell>
          <cell r="F673" t="str">
            <v>GSO Capital Solutions Associates III LP</v>
          </cell>
          <cell r="G673">
            <v>0</v>
          </cell>
          <cell r="H673">
            <v>0</v>
          </cell>
          <cell r="K673" t="str">
            <v>GSO Capital Solutions Associates III LP</v>
          </cell>
          <cell r="L673">
            <v>0</v>
          </cell>
          <cell r="N673" t="str">
            <v>GSO Capital Solutions Associates III LP</v>
          </cell>
          <cell r="O673">
            <v>0</v>
          </cell>
        </row>
        <row r="674">
          <cell r="D674" t="str">
            <v>Harbourvest Co-Investment IV Associates LP</v>
          </cell>
          <cell r="E674">
            <v>0</v>
          </cell>
          <cell r="F674" t="str">
            <v>Harbourvest Co-Investment IV Associates LP</v>
          </cell>
          <cell r="G674">
            <v>0</v>
          </cell>
          <cell r="H674">
            <v>0</v>
          </cell>
          <cell r="K674" t="str">
            <v>Harbourvest Co-Investment IV Associates LP</v>
          </cell>
          <cell r="L674">
            <v>280094.13586983696</v>
          </cell>
          <cell r="N674" t="str">
            <v>Harbourvest Co-Investment IV Associates LP</v>
          </cell>
          <cell r="O674">
            <v>84036.813606708005</v>
          </cell>
        </row>
        <row r="675">
          <cell r="D675" t="str">
            <v>HarbourVest IX-Buyout Associates LLC</v>
          </cell>
          <cell r="E675">
            <v>0</v>
          </cell>
          <cell r="F675" t="str">
            <v>HarbourVest IX-Buyout Associates LLC</v>
          </cell>
          <cell r="G675">
            <v>0</v>
          </cell>
          <cell r="H675">
            <v>0</v>
          </cell>
          <cell r="K675" t="str">
            <v>HarbourVest IX-Buyout Associates LLC</v>
          </cell>
          <cell r="L675">
            <v>23546.361641703799</v>
          </cell>
          <cell r="N675" t="str">
            <v>HarbourVest IX-Buyout Associates LLC</v>
          </cell>
          <cell r="O675">
            <v>5886.5735739666998</v>
          </cell>
        </row>
        <row r="676">
          <cell r="D676" t="str">
            <v>HarbourVest Partners L.P.</v>
          </cell>
          <cell r="E676">
            <v>0</v>
          </cell>
          <cell r="F676" t="str">
            <v>HarbourVest Partners L.P.</v>
          </cell>
          <cell r="G676">
            <v>0</v>
          </cell>
          <cell r="H676">
            <v>0</v>
          </cell>
          <cell r="K676" t="str">
            <v>HarbourVest Partners L.P.</v>
          </cell>
          <cell r="L676">
            <v>199460.801327694</v>
          </cell>
          <cell r="N676" t="str">
            <v>HarbourVest Partners L.P.</v>
          </cell>
          <cell r="O676">
            <v>85482.995850413601</v>
          </cell>
        </row>
        <row r="677">
          <cell r="D677" t="str">
            <v>Hellman &amp; Friedman Investors IX, L.P.</v>
          </cell>
          <cell r="E677">
            <v>0</v>
          </cell>
          <cell r="F677" t="str">
            <v>Hellman &amp; Friedman Investors IX, L.P.</v>
          </cell>
          <cell r="G677">
            <v>0</v>
          </cell>
          <cell r="H677">
            <v>0</v>
          </cell>
          <cell r="K677" t="str">
            <v>Hellman &amp; Friedman Investors IX, L.P.</v>
          </cell>
          <cell r="L677">
            <v>0</v>
          </cell>
          <cell r="N677" t="str">
            <v>Hellman &amp; Friedman Investors IX, L.P.</v>
          </cell>
          <cell r="O677">
            <v>0</v>
          </cell>
        </row>
        <row r="678">
          <cell r="D678" t="str">
            <v>Henderson Management SA</v>
          </cell>
          <cell r="E678">
            <v>0</v>
          </cell>
          <cell r="F678" t="str">
            <v>Henderson Management SA</v>
          </cell>
          <cell r="G678">
            <v>0</v>
          </cell>
          <cell r="H678">
            <v>44.899359006699996</v>
          </cell>
          <cell r="K678" t="str">
            <v>Henderson Management SA</v>
          </cell>
          <cell r="L678">
            <v>426.7106475905</v>
          </cell>
          <cell r="N678" t="str">
            <v>Henderson Management SA</v>
          </cell>
          <cell r="O678">
            <v>67.787790288300002</v>
          </cell>
        </row>
        <row r="679">
          <cell r="D679" t="str">
            <v>HIPEP VI-Associates L.P.</v>
          </cell>
          <cell r="E679">
            <v>0</v>
          </cell>
          <cell r="F679" t="str">
            <v>HIPEP VI-Associates L.P.</v>
          </cell>
          <cell r="G679">
            <v>0</v>
          </cell>
          <cell r="H679">
            <v>0</v>
          </cell>
          <cell r="K679" t="str">
            <v>HIPEP VI-Associates L.P.</v>
          </cell>
          <cell r="L679">
            <v>20252.5713665728</v>
          </cell>
          <cell r="N679" t="str">
            <v>HIPEP VI-Associates L.P.</v>
          </cell>
          <cell r="O679">
            <v>9736.8113666958016</v>
          </cell>
        </row>
        <row r="680">
          <cell r="D680" t="str">
            <v>HIPEP VII Associates LLC</v>
          </cell>
          <cell r="E680">
            <v>0</v>
          </cell>
          <cell r="F680" t="str">
            <v>HIPEP VII Associates LLC</v>
          </cell>
          <cell r="G680">
            <v>0</v>
          </cell>
          <cell r="H680">
            <v>0</v>
          </cell>
          <cell r="K680" t="str">
            <v>HIPEP VII Associates LLC</v>
          </cell>
          <cell r="L680">
            <v>55981.363611017696</v>
          </cell>
          <cell r="N680" t="str">
            <v>HIPEP VII Associates LLC</v>
          </cell>
          <cell r="O680">
            <v>55981.363611017696</v>
          </cell>
        </row>
        <row r="681">
          <cell r="D681" t="str">
            <v>ICG Europe Fund VI GP Limited</v>
          </cell>
          <cell r="E681">
            <v>0</v>
          </cell>
          <cell r="F681" t="str">
            <v>ICG Europe Fund VI GP Limited</v>
          </cell>
          <cell r="G681">
            <v>0</v>
          </cell>
          <cell r="H681">
            <v>0</v>
          </cell>
          <cell r="K681" t="str">
            <v>ICG Europe Fund VI GP Limited</v>
          </cell>
          <cell r="L681">
            <v>69330.053644223008</v>
          </cell>
          <cell r="N681" t="str">
            <v>ICG Europe Fund VI GP Limited</v>
          </cell>
          <cell r="O681">
            <v>69330.053644223008</v>
          </cell>
        </row>
        <row r="682">
          <cell r="D682" t="str">
            <v>Invesco Fund Managers Limited</v>
          </cell>
          <cell r="E682">
            <v>0</v>
          </cell>
          <cell r="F682" t="str">
            <v>Invesco Fund Managers Limited</v>
          </cell>
          <cell r="G682">
            <v>0</v>
          </cell>
          <cell r="H682">
            <v>20917.248418475603</v>
          </cell>
          <cell r="K682" t="str">
            <v>Invesco Fund Managers Limited</v>
          </cell>
          <cell r="L682">
            <v>246437.08896565301</v>
          </cell>
          <cell r="N682" t="str">
            <v>Invesco Fund Managers Limited</v>
          </cell>
          <cell r="O682">
            <v>130535.563898493</v>
          </cell>
        </row>
        <row r="683">
          <cell r="D683" t="str">
            <v>Invesco Management S.A.</v>
          </cell>
          <cell r="E683">
            <v>0</v>
          </cell>
          <cell r="F683" t="str">
            <v>Invesco Management S.A.</v>
          </cell>
          <cell r="G683">
            <v>0</v>
          </cell>
          <cell r="H683">
            <v>22084.170632493802</v>
          </cell>
          <cell r="K683" t="str">
            <v>Invesco Management S.A.</v>
          </cell>
          <cell r="L683">
            <v>744297.27126028494</v>
          </cell>
          <cell r="N683" t="str">
            <v>Invesco Management S.A.</v>
          </cell>
          <cell r="O683">
            <v>321248.405044218</v>
          </cell>
        </row>
        <row r="684">
          <cell r="D684" t="str">
            <v>Investec Global Strategy Fund</v>
          </cell>
          <cell r="E684">
            <v>0</v>
          </cell>
          <cell r="F684" t="str">
            <v>Investec Global Strategy Fund</v>
          </cell>
          <cell r="G684">
            <v>0</v>
          </cell>
          <cell r="H684">
            <v>19444.175761393402</v>
          </cell>
          <cell r="K684" t="str">
            <v>Investec Global Strategy Fund</v>
          </cell>
          <cell r="L684">
            <v>283262.31443747401</v>
          </cell>
          <cell r="N684" t="str">
            <v>Investec Global Strategy Fund</v>
          </cell>
          <cell r="O684">
            <v>107748.55491481999</v>
          </cell>
        </row>
        <row r="685">
          <cell r="D685" t="str">
            <v>JP MORGAN ASSET MANAGMENT (EUROPE)</v>
          </cell>
          <cell r="E685">
            <v>0</v>
          </cell>
          <cell r="F685" t="str">
            <v>JP MORGAN ASSET MANAGMENT (EUROPE)</v>
          </cell>
          <cell r="G685">
            <v>0</v>
          </cell>
          <cell r="H685">
            <v>2694.6381435336002</v>
          </cell>
          <cell r="K685" t="str">
            <v>JP MORGAN ASSET MANAGMENT (EUROPE)</v>
          </cell>
          <cell r="L685">
            <v>47152</v>
          </cell>
          <cell r="N685" t="str">
            <v>JP MORGAN ASSET MANAGMENT (EUROPE)</v>
          </cell>
          <cell r="O685">
            <v>37957.360000000001</v>
          </cell>
        </row>
        <row r="686">
          <cell r="D686" t="str">
            <v>JP MORGAN FLEMING FUNDS SICAV</v>
          </cell>
          <cell r="E686">
            <v>0</v>
          </cell>
          <cell r="F686" t="str">
            <v>JP MORGAN FLEMING FUNDS SICAV</v>
          </cell>
          <cell r="G686">
            <v>0</v>
          </cell>
          <cell r="H686">
            <v>23634.8834147708</v>
          </cell>
          <cell r="K686" t="str">
            <v>JP MORGAN FLEMING FUNDS SICAV</v>
          </cell>
          <cell r="L686">
            <v>423328.696375139</v>
          </cell>
          <cell r="N686" t="str">
            <v>JP MORGAN FLEMING FUNDS SICAV</v>
          </cell>
          <cell r="O686">
            <v>141094.434341635</v>
          </cell>
        </row>
        <row r="687">
          <cell r="D687" t="str">
            <v>Jupiter Unit Trust Managers Limited</v>
          </cell>
          <cell r="E687">
            <v>0</v>
          </cell>
          <cell r="F687" t="str">
            <v>Jupiter Unit Trust Managers Limited</v>
          </cell>
          <cell r="G687">
            <v>0</v>
          </cell>
          <cell r="H687">
            <v>288.46128496660003</v>
          </cell>
          <cell r="K687" t="str">
            <v>Jupiter Unit Trust Managers Limited</v>
          </cell>
          <cell r="L687">
            <v>32091.243721437299</v>
          </cell>
          <cell r="N687" t="str">
            <v>Jupiter Unit Trust Managers Limited</v>
          </cell>
          <cell r="O687">
            <v>6129.7877735265001</v>
          </cell>
        </row>
        <row r="688">
          <cell r="D688" t="str">
            <v>KKR Associates Americas XII LP</v>
          </cell>
          <cell r="E688">
            <v>0</v>
          </cell>
          <cell r="F688" t="str">
            <v>KKR Associates Americas XII LP</v>
          </cell>
          <cell r="G688">
            <v>0</v>
          </cell>
          <cell r="H688">
            <v>0</v>
          </cell>
          <cell r="K688" t="str">
            <v>KKR Associates Americas XII LP</v>
          </cell>
          <cell r="L688">
            <v>0</v>
          </cell>
          <cell r="N688" t="str">
            <v>KKR Associates Americas XII LP</v>
          </cell>
          <cell r="O688">
            <v>0</v>
          </cell>
        </row>
        <row r="689">
          <cell r="D689" t="str">
            <v xml:space="preserve">Larráin Vial S.A. SAF </v>
          </cell>
          <cell r="E689">
            <v>0</v>
          </cell>
          <cell r="F689" t="str">
            <v xml:space="preserve">Larráin Vial S.A. SAF </v>
          </cell>
          <cell r="G689">
            <v>0</v>
          </cell>
          <cell r="H689">
            <v>146273.682938768</v>
          </cell>
          <cell r="K689" t="str">
            <v xml:space="preserve">Larráin Vial S.A. SAF </v>
          </cell>
          <cell r="L689">
            <v>841390.92012833396</v>
          </cell>
          <cell r="N689" t="str">
            <v xml:space="preserve">Larráin Vial S.A. SAF </v>
          </cell>
          <cell r="O689">
            <v>204590.61619386903</v>
          </cell>
        </row>
        <row r="690">
          <cell r="D690" t="str">
            <v>Lazard Freres Gestion SAS</v>
          </cell>
          <cell r="E690">
            <v>0</v>
          </cell>
          <cell r="F690" t="str">
            <v>Lazard Freres Gestion SAS</v>
          </cell>
          <cell r="G690">
            <v>0</v>
          </cell>
          <cell r="H690">
            <v>1596.8932528540001</v>
          </cell>
          <cell r="K690" t="str">
            <v>Lazard Freres Gestion SAS</v>
          </cell>
          <cell r="L690">
            <v>66112.243047980795</v>
          </cell>
          <cell r="N690" t="str">
            <v>Lazard Freres Gestion SAS</v>
          </cell>
          <cell r="O690">
            <v>16457.8075772464</v>
          </cell>
        </row>
        <row r="691">
          <cell r="D691" t="str">
            <v>Lexington Partners GP Holdings IX LLC</v>
          </cell>
          <cell r="E691">
            <v>0</v>
          </cell>
          <cell r="F691" t="str">
            <v>Lexington Partners GP Holdings IX LLC</v>
          </cell>
          <cell r="G691">
            <v>0</v>
          </cell>
          <cell r="H691">
            <v>0</v>
          </cell>
          <cell r="K691" t="str">
            <v>Lexington Partners GP Holdings IX LLC</v>
          </cell>
          <cell r="L691">
            <v>0</v>
          </cell>
          <cell r="N691" t="str">
            <v>Lexington Partners GP Holdings IX LLC</v>
          </cell>
          <cell r="O691">
            <v>0</v>
          </cell>
        </row>
        <row r="692">
          <cell r="D692" t="str">
            <v>Lexington Partners GP Holdings VII LLC</v>
          </cell>
          <cell r="E692">
            <v>0</v>
          </cell>
          <cell r="F692" t="str">
            <v>Lexington Partners GP Holdings VII LLC</v>
          </cell>
          <cell r="G692">
            <v>0</v>
          </cell>
          <cell r="H692">
            <v>0</v>
          </cell>
          <cell r="K692" t="str">
            <v>Lexington Partners GP Holdings VII LLC</v>
          </cell>
          <cell r="L692">
            <v>7284.0173378809004</v>
          </cell>
          <cell r="N692" t="str">
            <v>Lexington Partners GP Holdings VII LLC</v>
          </cell>
          <cell r="O692">
            <v>3507.1254581527</v>
          </cell>
        </row>
        <row r="693">
          <cell r="D693" t="str">
            <v>Lexington Partners GP Holdings VIII LLC</v>
          </cell>
          <cell r="E693">
            <v>0</v>
          </cell>
          <cell r="F693" t="str">
            <v>Lexington Partners GP Holdings VIII LLC</v>
          </cell>
          <cell r="G693">
            <v>0</v>
          </cell>
          <cell r="H693">
            <v>0</v>
          </cell>
          <cell r="K693" t="str">
            <v>Lexington Partners GP Holdings VIII LLC</v>
          </cell>
          <cell r="L693">
            <v>320513.146883582</v>
          </cell>
          <cell r="N693" t="str">
            <v>Lexington Partners GP Holdings VIII LLC</v>
          </cell>
          <cell r="O693">
            <v>192739.85904110401</v>
          </cell>
        </row>
        <row r="694">
          <cell r="D694" t="str">
            <v>Man Fund Management UK Limited</v>
          </cell>
          <cell r="E694">
            <v>0</v>
          </cell>
          <cell r="F694" t="str">
            <v>Man Fund Management UK Limited</v>
          </cell>
          <cell r="G694">
            <v>0</v>
          </cell>
          <cell r="H694">
            <v>11647.7584256832</v>
          </cell>
          <cell r="K694" t="str">
            <v>Man Fund Management UK Limited</v>
          </cell>
          <cell r="L694">
            <v>634115.46037407196</v>
          </cell>
          <cell r="N694" t="str">
            <v>Man Fund Management UK Limited</v>
          </cell>
          <cell r="O694">
            <v>330793.06979175803</v>
          </cell>
        </row>
        <row r="695">
          <cell r="D695" t="str">
            <v>Matthews International Capital Management,LLC</v>
          </cell>
          <cell r="E695">
            <v>0</v>
          </cell>
          <cell r="F695" t="str">
            <v>Matthews International Capital Management,LLC</v>
          </cell>
          <cell r="G695">
            <v>0</v>
          </cell>
          <cell r="H695">
            <v>9045.4575238417001</v>
          </cell>
          <cell r="K695" t="str">
            <v>Matthews International Capital Management,LLC</v>
          </cell>
          <cell r="L695">
            <v>677153.13381763606</v>
          </cell>
          <cell r="N695" t="str">
            <v>Matthews International Capital Management,LLC</v>
          </cell>
          <cell r="O695">
            <v>254496.38900682601</v>
          </cell>
        </row>
        <row r="696">
          <cell r="D696" t="str">
            <v>MELLON GLOBAL MANAGEMENT LIMITED</v>
          </cell>
          <cell r="E696">
            <v>0</v>
          </cell>
          <cell r="F696" t="str">
            <v>MELLON GLOBAL MANAGEMENT LIMITED</v>
          </cell>
          <cell r="G696">
            <v>0</v>
          </cell>
          <cell r="H696">
            <v>7.5369104000000001E-3</v>
          </cell>
          <cell r="K696" t="str">
            <v>MELLON GLOBAL MANAGEMENT LIMITED</v>
          </cell>
          <cell r="L696">
            <v>1.3570682400000001E-2</v>
          </cell>
          <cell r="N696" t="str">
            <v>MELLON GLOBAL MANAGEMENT LIMITED</v>
          </cell>
          <cell r="O696">
            <v>2.2610731200000001E-2</v>
          </cell>
        </row>
        <row r="697">
          <cell r="D697" t="str">
            <v>MFS INTERNATIONAL LTD.</v>
          </cell>
          <cell r="E697">
            <v>0</v>
          </cell>
          <cell r="F697" t="str">
            <v>MFS INTERNATIONAL LTD.</v>
          </cell>
          <cell r="G697">
            <v>0</v>
          </cell>
          <cell r="H697">
            <v>3.7842848000000009</v>
          </cell>
          <cell r="K697" t="str">
            <v>MFS INTERNATIONAL LTD.</v>
          </cell>
          <cell r="L697">
            <v>0</v>
          </cell>
          <cell r="N697" t="str">
            <v>MFS INTERNATIONAL LTD.</v>
          </cell>
          <cell r="O697">
            <v>1.1814537144999999</v>
          </cell>
        </row>
        <row r="698">
          <cell r="D698" t="str">
            <v>MONEDA ASSET MANAGEMENT</v>
          </cell>
          <cell r="E698">
            <v>0</v>
          </cell>
          <cell r="F698" t="str">
            <v>MONEDA ASSET MANAGEMENT</v>
          </cell>
          <cell r="G698">
            <v>0</v>
          </cell>
          <cell r="H698">
            <v>1355.2128909792</v>
          </cell>
          <cell r="K698" t="str">
            <v>MONEDA ASSET MANAGEMENT</v>
          </cell>
          <cell r="L698">
            <v>333.2459833392</v>
          </cell>
          <cell r="N698" t="str">
            <v>MONEDA ASSET MANAGEMENT</v>
          </cell>
          <cell r="O698">
            <v>0</v>
          </cell>
        </row>
        <row r="699">
          <cell r="D699" t="str">
            <v>Morgan Stanley Investment Management Inc.</v>
          </cell>
          <cell r="E699">
            <v>0</v>
          </cell>
          <cell r="F699" t="str">
            <v>Morgan Stanley Investment Management Inc.</v>
          </cell>
          <cell r="G699">
            <v>0</v>
          </cell>
          <cell r="H699">
            <v>32457.680440136599</v>
          </cell>
          <cell r="K699" t="str">
            <v>Morgan Stanley Investment Management Inc.</v>
          </cell>
          <cell r="L699">
            <v>139317.90196146903</v>
          </cell>
          <cell r="N699" t="str">
            <v>Morgan Stanley Investment Management Inc.</v>
          </cell>
          <cell r="O699">
            <v>0</v>
          </cell>
        </row>
        <row r="700">
          <cell r="D700" t="str">
            <v>MREP-SCIF II GP, L.P.</v>
          </cell>
          <cell r="E700">
            <v>0</v>
          </cell>
          <cell r="F700" t="str">
            <v>MREP-SCIF II GP, L.P.</v>
          </cell>
          <cell r="G700">
            <v>0</v>
          </cell>
          <cell r="H700">
            <v>0</v>
          </cell>
          <cell r="K700" t="str">
            <v>MREP-SCIF II GP, L.P.</v>
          </cell>
          <cell r="L700">
            <v>811.74966740050002</v>
          </cell>
          <cell r="N700" t="str">
            <v>MREP-SCIF II GP, L.P.</v>
          </cell>
          <cell r="O700">
            <v>270.58322721039997</v>
          </cell>
        </row>
        <row r="701">
          <cell r="D701" t="str">
            <v>Muzinich &amp; Co. (Ireland) Limited</v>
          </cell>
          <cell r="E701">
            <v>0</v>
          </cell>
          <cell r="F701" t="str">
            <v>Muzinich &amp; Co. (Ireland) Limited</v>
          </cell>
          <cell r="G701">
            <v>0</v>
          </cell>
          <cell r="H701">
            <v>0</v>
          </cell>
          <cell r="K701" t="str">
            <v>Muzinich &amp; Co. (Ireland) Limited</v>
          </cell>
          <cell r="L701">
            <v>1711.8870400000001</v>
          </cell>
          <cell r="N701" t="str">
            <v>Muzinich &amp; Co. (Ireland) Limited</v>
          </cell>
          <cell r="O701">
            <v>0</v>
          </cell>
        </row>
        <row r="702">
          <cell r="D702" t="str">
            <v>NN Investment Partners Luxembourg S.A.</v>
          </cell>
          <cell r="E702">
            <v>0</v>
          </cell>
          <cell r="F702" t="str">
            <v>NN Investment Partners Luxembourg S.A.</v>
          </cell>
          <cell r="G702">
            <v>0</v>
          </cell>
          <cell r="H702">
            <v>138853.22304161702</v>
          </cell>
          <cell r="K702" t="str">
            <v>NN Investment Partners Luxembourg S.A.</v>
          </cell>
          <cell r="L702">
            <v>89247.303294718702</v>
          </cell>
          <cell r="N702" t="str">
            <v>NN Investment Partners Luxembourg S.A.</v>
          </cell>
          <cell r="O702">
            <v>34050.202384647899</v>
          </cell>
        </row>
        <row r="703">
          <cell r="D703" t="str">
            <v>Nomura Asset Management UK Ltd.</v>
          </cell>
          <cell r="E703">
            <v>0</v>
          </cell>
          <cell r="F703" t="str">
            <v>Nomura Asset Management UK Ltd.</v>
          </cell>
          <cell r="G703">
            <v>0</v>
          </cell>
          <cell r="H703">
            <v>8626.1561890453013</v>
          </cell>
          <cell r="K703" t="str">
            <v>Nomura Asset Management UK Ltd.</v>
          </cell>
          <cell r="L703">
            <v>47170.654346192394</v>
          </cell>
          <cell r="N703" t="str">
            <v>Nomura Asset Management UK Ltd.</v>
          </cell>
          <cell r="O703">
            <v>2684.2630040652998</v>
          </cell>
        </row>
        <row r="704">
          <cell r="D704" t="str">
            <v>Nordea Investment Funds S.A.</v>
          </cell>
          <cell r="E704">
            <v>0</v>
          </cell>
          <cell r="F704" t="str">
            <v>Nordea Investment Funds S.A.</v>
          </cell>
          <cell r="G704">
            <v>0</v>
          </cell>
          <cell r="H704">
            <v>29418.853465038203</v>
          </cell>
          <cell r="K704" t="str">
            <v>Nordea Investment Funds S.A.</v>
          </cell>
          <cell r="L704">
            <v>57195.632531398995</v>
          </cell>
          <cell r="N704" t="str">
            <v>Nordea Investment Funds S.A.</v>
          </cell>
          <cell r="O704">
            <v>0</v>
          </cell>
        </row>
        <row r="705">
          <cell r="D705" t="str">
            <v>Oaktree Principal Fund VI GP, L.P.</v>
          </cell>
          <cell r="E705">
            <v>0</v>
          </cell>
          <cell r="F705" t="str">
            <v>Oaktree Principal Fund VI GP, L.P.</v>
          </cell>
          <cell r="G705">
            <v>0</v>
          </cell>
          <cell r="H705">
            <v>0</v>
          </cell>
          <cell r="K705" t="str">
            <v>Oaktree Principal Fund VI GP, L.P.</v>
          </cell>
          <cell r="L705">
            <v>249618.55547170001</v>
          </cell>
          <cell r="N705" t="str">
            <v>Oaktree Principal Fund VI GP, L.P.</v>
          </cell>
          <cell r="O705">
            <v>49923.702301723097</v>
          </cell>
        </row>
        <row r="706">
          <cell r="D706" t="str">
            <v>OSSIAM LUX</v>
          </cell>
          <cell r="E706">
            <v>0</v>
          </cell>
          <cell r="F706" t="str">
            <v>OSSIAM LUX</v>
          </cell>
          <cell r="G706">
            <v>0</v>
          </cell>
          <cell r="H706">
            <v>6574.6054400000003</v>
          </cell>
          <cell r="K706" t="str">
            <v>OSSIAM LUX</v>
          </cell>
          <cell r="L706">
            <v>615585.36473599996</v>
          </cell>
          <cell r="N706" t="str">
            <v>OSSIAM LUX</v>
          </cell>
          <cell r="O706">
            <v>247407.460096</v>
          </cell>
        </row>
        <row r="707">
          <cell r="D707" t="str">
            <v>PAI Europe VI General Partner S.A.R.L.</v>
          </cell>
          <cell r="E707">
            <v>0</v>
          </cell>
          <cell r="F707" t="str">
            <v>PAI Europe VI General Partner S.A.R.L.</v>
          </cell>
          <cell r="G707">
            <v>0</v>
          </cell>
          <cell r="H707">
            <v>0</v>
          </cell>
          <cell r="K707" t="str">
            <v>PAI Europe VI General Partner S.A.R.L.</v>
          </cell>
          <cell r="L707">
            <v>81477.251404061593</v>
          </cell>
          <cell r="N707" t="str">
            <v>PAI Europe VI General Partner S.A.R.L.</v>
          </cell>
          <cell r="O707">
            <v>81477.251404061593</v>
          </cell>
        </row>
        <row r="708">
          <cell r="D708" t="str">
            <v>PAI Europe VII GP S.à r.l.</v>
          </cell>
          <cell r="E708">
            <v>0</v>
          </cell>
          <cell r="F708" t="str">
            <v>PAI Europe VII GP S.à r.l.</v>
          </cell>
          <cell r="G708">
            <v>0</v>
          </cell>
          <cell r="H708">
            <v>0</v>
          </cell>
          <cell r="K708" t="str">
            <v>PAI Europe VII GP S.à r.l.</v>
          </cell>
          <cell r="L708">
            <v>0</v>
          </cell>
          <cell r="N708" t="str">
            <v>PAI Europe VII GP S.à r.l.</v>
          </cell>
          <cell r="O708">
            <v>0</v>
          </cell>
        </row>
        <row r="709">
          <cell r="D709" t="str">
            <v>PAI Europe VII GP SAS</v>
          </cell>
          <cell r="E709">
            <v>0</v>
          </cell>
          <cell r="F709" t="str">
            <v>PAI Europe VII GP SAS</v>
          </cell>
          <cell r="G709">
            <v>0</v>
          </cell>
          <cell r="H709">
            <v>0</v>
          </cell>
          <cell r="K709" t="str">
            <v>PAI Europe VII GP SAS</v>
          </cell>
          <cell r="L709">
            <v>0</v>
          </cell>
          <cell r="N709" t="str">
            <v>PAI Europe VII GP SAS</v>
          </cell>
          <cell r="O709">
            <v>0</v>
          </cell>
        </row>
        <row r="710">
          <cell r="D710" t="str">
            <v>Partners Group (Guernsey) Limited</v>
          </cell>
          <cell r="E710">
            <v>0</v>
          </cell>
          <cell r="F710" t="str">
            <v>Partners Group (Guernsey) Limited</v>
          </cell>
          <cell r="G710">
            <v>0</v>
          </cell>
          <cell r="H710">
            <v>0</v>
          </cell>
          <cell r="K710" t="str">
            <v>Partners Group (Guernsey) Limited</v>
          </cell>
          <cell r="L710">
            <v>30914.1579853371</v>
          </cell>
          <cell r="N710" t="str">
            <v>Partners Group (Guernsey) Limited</v>
          </cell>
          <cell r="O710">
            <v>0</v>
          </cell>
        </row>
        <row r="711">
          <cell r="D711" t="str">
            <v>PARTNERS GROUP MANAGEMENT VI LIMITED</v>
          </cell>
          <cell r="E711">
            <v>0</v>
          </cell>
          <cell r="F711" t="str">
            <v>PARTNERS GROUP MANAGEMENT VI LIMITED</v>
          </cell>
          <cell r="G711">
            <v>0</v>
          </cell>
          <cell r="H711">
            <v>0</v>
          </cell>
          <cell r="K711" t="str">
            <v>PARTNERS GROUP MANAGEMENT VI LIMITED</v>
          </cell>
          <cell r="L711">
            <v>41442.2805852327</v>
          </cell>
          <cell r="N711" t="str">
            <v>PARTNERS GROUP MANAGEMENT VI LIMITED</v>
          </cell>
          <cell r="O711">
            <v>10891.4101198303</v>
          </cell>
        </row>
        <row r="712">
          <cell r="D712" t="str">
            <v>Partners Group Management VII Limited</v>
          </cell>
          <cell r="E712">
            <v>0</v>
          </cell>
          <cell r="F712" t="str">
            <v>Partners Group Management VII Limited</v>
          </cell>
          <cell r="G712">
            <v>0</v>
          </cell>
          <cell r="H712">
            <v>0</v>
          </cell>
          <cell r="K712" t="str">
            <v>Partners Group Management VII Limited</v>
          </cell>
          <cell r="L712">
            <v>91731.892144673402</v>
          </cell>
          <cell r="N712" t="str">
            <v>Partners Group Management VII Limited</v>
          </cell>
          <cell r="O712">
            <v>22932.971411071099</v>
          </cell>
        </row>
        <row r="713">
          <cell r="D713" t="str">
            <v>Partners Group Management X Limited</v>
          </cell>
          <cell r="E713">
            <v>0</v>
          </cell>
          <cell r="F713" t="str">
            <v>Partners Group Management X Limited</v>
          </cell>
          <cell r="G713">
            <v>0</v>
          </cell>
          <cell r="H713">
            <v>0</v>
          </cell>
          <cell r="K713" t="str">
            <v>Partners Group Management X Limited</v>
          </cell>
          <cell r="L713">
            <v>96477.427568293788</v>
          </cell>
          <cell r="N713" t="str">
            <v>Partners Group Management X Limited</v>
          </cell>
          <cell r="O713">
            <v>32159.142463034299</v>
          </cell>
        </row>
        <row r="714">
          <cell r="D714" t="str">
            <v>Partners Group Management XI Limited.</v>
          </cell>
          <cell r="E714">
            <v>0</v>
          </cell>
          <cell r="F714" t="str">
            <v>Partners Group Management XI Limited.</v>
          </cell>
          <cell r="G714">
            <v>0</v>
          </cell>
          <cell r="H714">
            <v>0</v>
          </cell>
          <cell r="K714" t="str">
            <v>Partners Group Management XI Limited.</v>
          </cell>
          <cell r="L714">
            <v>65384.768964651797</v>
          </cell>
          <cell r="N714" t="str">
            <v>Partners Group Management XI Limited.</v>
          </cell>
          <cell r="O714">
            <v>10897.460338875</v>
          </cell>
        </row>
        <row r="715">
          <cell r="D715" t="str">
            <v>Partners Group Secondary 2011 (USD), L.P. Inc</v>
          </cell>
          <cell r="E715">
            <v>0</v>
          </cell>
          <cell r="F715" t="str">
            <v>Partners Group Secondary 2011 (USD), L.P. Inc</v>
          </cell>
          <cell r="G715">
            <v>0</v>
          </cell>
          <cell r="H715">
            <v>0</v>
          </cell>
          <cell r="K715" t="str">
            <v>Partners Group Secondary 2011 (USD), L.P. Inc</v>
          </cell>
          <cell r="L715">
            <v>39486.7317634883</v>
          </cell>
          <cell r="N715" t="str">
            <v>Partners Group Secondary 2011 (USD), L.P. Inc</v>
          </cell>
          <cell r="O715">
            <v>17158.370399277002</v>
          </cell>
        </row>
        <row r="716">
          <cell r="D716" t="str">
            <v>PASIA VI GP LLC</v>
          </cell>
          <cell r="E716">
            <v>0</v>
          </cell>
          <cell r="F716" t="str">
            <v>PASIA VI GP LLC</v>
          </cell>
          <cell r="G716">
            <v>0</v>
          </cell>
          <cell r="H716">
            <v>0</v>
          </cell>
          <cell r="K716" t="str">
            <v>PASIA VI GP LLC</v>
          </cell>
          <cell r="L716">
            <v>25387.512270466599</v>
          </cell>
          <cell r="N716" t="str">
            <v>PASIA VI GP LLC</v>
          </cell>
          <cell r="O716">
            <v>6347.0837465887998</v>
          </cell>
        </row>
        <row r="717">
          <cell r="D717" t="str">
            <v>PGSF VI Feeder GP, LLC</v>
          </cell>
          <cell r="E717">
            <v>0</v>
          </cell>
          <cell r="F717" t="str">
            <v>PGSF VI Feeder GP, LLC</v>
          </cell>
          <cell r="G717">
            <v>0</v>
          </cell>
          <cell r="H717">
            <v>0</v>
          </cell>
          <cell r="K717" t="str">
            <v>PGSF VI Feeder GP, LLC</v>
          </cell>
          <cell r="L717">
            <v>0</v>
          </cell>
          <cell r="N717" t="str">
            <v>PGSF VI Feeder GP, LLC</v>
          </cell>
          <cell r="O717">
            <v>0</v>
          </cell>
        </row>
        <row r="718">
          <cell r="D718" t="str">
            <v>Pictet Asset Management (Europe) S.A.</v>
          </cell>
          <cell r="E718">
            <v>0</v>
          </cell>
          <cell r="F718" t="str">
            <v>Pictet Asset Management (Europe) S.A.</v>
          </cell>
          <cell r="G718">
            <v>0</v>
          </cell>
          <cell r="H718">
            <v>40949.352889745598</v>
          </cell>
          <cell r="K718" t="str">
            <v>Pictet Asset Management (Europe) S.A.</v>
          </cell>
          <cell r="L718">
            <v>172798.82197846999</v>
          </cell>
          <cell r="N718" t="str">
            <v>Pictet Asset Management (Europe) S.A.</v>
          </cell>
          <cell r="O718">
            <v>11.3110912</v>
          </cell>
        </row>
        <row r="719">
          <cell r="D719" t="str">
            <v>PIMCO Global Advisors (Ireland) Limited</v>
          </cell>
          <cell r="E719">
            <v>0</v>
          </cell>
          <cell r="F719" t="str">
            <v>PIMCO Global Advisors (Ireland) Limited</v>
          </cell>
          <cell r="G719">
            <v>0</v>
          </cell>
          <cell r="H719">
            <v>72111.305063094405</v>
          </cell>
          <cell r="K719" t="str">
            <v>PIMCO Global Advisors (Ireland) Limited</v>
          </cell>
          <cell r="L719">
            <v>77085.089749761406</v>
          </cell>
          <cell r="N719" t="str">
            <v>PIMCO Global Advisors (Ireland) Limited</v>
          </cell>
          <cell r="O719">
            <v>2767.9535235147996</v>
          </cell>
        </row>
        <row r="720">
          <cell r="D720" t="str">
            <v>PineBridge Credit Opportunities II GP, LP</v>
          </cell>
          <cell r="E720">
            <v>0</v>
          </cell>
          <cell r="F720" t="str">
            <v>PineBridge Credit Opportunities II GP, LP</v>
          </cell>
          <cell r="G720">
            <v>0</v>
          </cell>
          <cell r="H720">
            <v>0</v>
          </cell>
          <cell r="K720" t="str">
            <v>PineBridge Credit Opportunities II GP, LP</v>
          </cell>
          <cell r="L720">
            <v>60446.597343579801</v>
          </cell>
          <cell r="N720" t="str">
            <v>PineBridge Credit Opportunities II GP, LP</v>
          </cell>
          <cell r="O720">
            <v>0</v>
          </cell>
        </row>
        <row r="721">
          <cell r="D721" t="str">
            <v>PineBridge investments Ireland Limited</v>
          </cell>
          <cell r="E721">
            <v>0</v>
          </cell>
          <cell r="F721" t="str">
            <v>PineBridge investments Ireland Limited</v>
          </cell>
          <cell r="G721">
            <v>0</v>
          </cell>
          <cell r="H721">
            <v>4495.8460684048996</v>
          </cell>
          <cell r="K721" t="str">
            <v>PineBridge investments Ireland Limited</v>
          </cell>
          <cell r="L721">
            <v>436844.37546380697</v>
          </cell>
          <cell r="N721" t="str">
            <v>PineBridge investments Ireland Limited</v>
          </cell>
          <cell r="O721">
            <v>153701.11815009103</v>
          </cell>
        </row>
        <row r="722">
          <cell r="D722" t="str">
            <v>PIONEER ASSET MANAGEMENT S.A.</v>
          </cell>
          <cell r="E722">
            <v>0</v>
          </cell>
          <cell r="F722" t="str">
            <v>PIONEER ASSET MANAGEMENT S.A.</v>
          </cell>
          <cell r="G722">
            <v>0</v>
          </cell>
          <cell r="H722">
            <v>1723.0101458064998</v>
          </cell>
          <cell r="K722" t="str">
            <v>PIONEER ASSET MANAGEMENT S.A.</v>
          </cell>
          <cell r="L722">
            <v>9404.8884871539012</v>
          </cell>
          <cell r="N722" t="str">
            <v>PIONEER ASSET MANAGEMENT S.A.</v>
          </cell>
          <cell r="O722">
            <v>6953.6305254473991</v>
          </cell>
        </row>
        <row r="723">
          <cell r="D723" t="str">
            <v>Robeco Luxembourg S.A.</v>
          </cell>
          <cell r="E723">
            <v>0</v>
          </cell>
          <cell r="F723" t="str">
            <v>Robeco Luxembourg S.A.</v>
          </cell>
          <cell r="G723">
            <v>0</v>
          </cell>
          <cell r="H723">
            <v>896.20620053990001</v>
          </cell>
          <cell r="K723" t="str">
            <v>Robeco Luxembourg S.A.</v>
          </cell>
          <cell r="L723">
            <v>92480.696138191197</v>
          </cell>
          <cell r="N723" t="str">
            <v>Robeco Luxembourg S.A.</v>
          </cell>
          <cell r="O723">
            <v>50862.024399887297</v>
          </cell>
        </row>
        <row r="724">
          <cell r="D724" t="str">
            <v>ROBECO NEDERLAND BV</v>
          </cell>
          <cell r="E724">
            <v>0</v>
          </cell>
          <cell r="F724" t="str">
            <v>ROBECO NEDERLAND BV</v>
          </cell>
          <cell r="G724">
            <v>0</v>
          </cell>
          <cell r="H724">
            <v>24237.048619515797</v>
          </cell>
          <cell r="K724" t="str">
            <v>ROBECO NEDERLAND BV</v>
          </cell>
          <cell r="L724">
            <v>94094.524061912409</v>
          </cell>
          <cell r="N724" t="str">
            <v>ROBECO NEDERLAND BV</v>
          </cell>
          <cell r="O724">
            <v>0</v>
          </cell>
        </row>
        <row r="725">
          <cell r="D725" t="str">
            <v>Russell Investments Ireland Limited</v>
          </cell>
          <cell r="E725">
            <v>0</v>
          </cell>
          <cell r="F725" t="str">
            <v>Russell Investments Ireland Limited</v>
          </cell>
          <cell r="G725">
            <v>0</v>
          </cell>
          <cell r="H725">
            <v>147.83984193289999</v>
          </cell>
          <cell r="K725" t="str">
            <v>Russell Investments Ireland Limited</v>
          </cell>
          <cell r="L725">
            <v>26282.638234026599</v>
          </cell>
          <cell r="N725" t="str">
            <v>Russell Investments Ireland Limited</v>
          </cell>
          <cell r="O725">
            <v>11188.000607988701</v>
          </cell>
        </row>
        <row r="726">
          <cell r="D726" t="str">
            <v>Santander Asset Management Luxembourg S.A.</v>
          </cell>
          <cell r="E726">
            <v>0</v>
          </cell>
          <cell r="F726" t="str">
            <v>Santander Asset Management Luxembourg S.A.</v>
          </cell>
          <cell r="G726">
            <v>0</v>
          </cell>
          <cell r="H726">
            <v>5705.8753725308006</v>
          </cell>
          <cell r="K726" t="str">
            <v>Santander Asset Management Luxembourg S.A.</v>
          </cell>
          <cell r="L726">
            <v>50770.681533716095</v>
          </cell>
          <cell r="N726" t="str">
            <v>Santander Asset Management Luxembourg S.A.</v>
          </cell>
          <cell r="O726">
            <v>5937.0452712326005</v>
          </cell>
        </row>
        <row r="727">
          <cell r="D727" t="str">
            <v>SCHRODER INVESTMENT MANAGEMENT</v>
          </cell>
          <cell r="E727">
            <v>0</v>
          </cell>
          <cell r="F727" t="str">
            <v>SCHRODER INVESTMENT MANAGEMENT</v>
          </cell>
          <cell r="G727">
            <v>0</v>
          </cell>
          <cell r="H727">
            <v>6899.7003499680995</v>
          </cell>
          <cell r="K727" t="str">
            <v>SCHRODER INVESTMENT MANAGEMENT</v>
          </cell>
          <cell r="L727">
            <v>1013377.3942119</v>
          </cell>
          <cell r="N727" t="str">
            <v>SCHRODER INVESTMENT MANAGEMENT</v>
          </cell>
          <cell r="O727">
            <v>423791.39818128402</v>
          </cell>
        </row>
        <row r="728">
          <cell r="D728" t="str">
            <v>Starwood XI Management GP, L.L.C.</v>
          </cell>
          <cell r="E728">
            <v>0</v>
          </cell>
          <cell r="F728" t="str">
            <v>Starwood XI Management GP, L.L.C.</v>
          </cell>
          <cell r="G728">
            <v>0</v>
          </cell>
          <cell r="H728">
            <v>0</v>
          </cell>
          <cell r="K728" t="str">
            <v>Starwood XI Management GP, L.L.C.</v>
          </cell>
          <cell r="L728">
            <v>223.70592799729999</v>
          </cell>
          <cell r="N728" t="str">
            <v>Starwood XI Management GP, L.L.C.</v>
          </cell>
          <cell r="O728">
            <v>74.570887991900008</v>
          </cell>
        </row>
        <row r="729">
          <cell r="D729" t="str">
            <v>STATE STREET BANK AND TRUST COMPANY</v>
          </cell>
          <cell r="E729">
            <v>0</v>
          </cell>
          <cell r="F729" t="str">
            <v>STATE STREET BANK AND TRUST COMPANY</v>
          </cell>
          <cell r="G729">
            <v>0</v>
          </cell>
          <cell r="H729">
            <v>62661.153290319999</v>
          </cell>
          <cell r="K729" t="str">
            <v>STATE STREET BANK AND TRUST COMPANY</v>
          </cell>
          <cell r="L729">
            <v>2381958.2944536</v>
          </cell>
          <cell r="N729" t="str">
            <v>STATE STREET BANK AND TRUST COMPANY</v>
          </cell>
          <cell r="O729">
            <v>669518.82701040001</v>
          </cell>
        </row>
        <row r="730">
          <cell r="D730" t="str">
            <v>Stonepeak Partners LP</v>
          </cell>
          <cell r="E730">
            <v>0</v>
          </cell>
          <cell r="F730" t="str">
            <v>Stonepeak Partners LP</v>
          </cell>
          <cell r="G730">
            <v>0</v>
          </cell>
          <cell r="H730">
            <v>0</v>
          </cell>
          <cell r="K730" t="str">
            <v>Stonepeak Partners LP</v>
          </cell>
          <cell r="L730">
            <v>15249.606766224199</v>
          </cell>
          <cell r="N730" t="str">
            <v>Stonepeak Partners LP</v>
          </cell>
          <cell r="O730">
            <v>0</v>
          </cell>
        </row>
        <row r="731">
          <cell r="D731" t="str">
            <v>Terranum Capital Latin America Real Estate Fu</v>
          </cell>
          <cell r="E731">
            <v>0</v>
          </cell>
          <cell r="F731" t="str">
            <v>Terranum Capital Latin America Real Estate Fu</v>
          </cell>
          <cell r="G731">
            <v>0</v>
          </cell>
          <cell r="H731">
            <v>0</v>
          </cell>
          <cell r="K731" t="str">
            <v>Terranum Capital Latin America Real Estate Fu</v>
          </cell>
          <cell r="L731">
            <v>87596.536230027894</v>
          </cell>
          <cell r="N731" t="str">
            <v>Terranum Capital Latin America Real Estate Fu</v>
          </cell>
          <cell r="O731">
            <v>0</v>
          </cell>
        </row>
        <row r="732">
          <cell r="D732" t="str">
            <v>TerranumCapital LatAmerica Real Estate FundGP</v>
          </cell>
          <cell r="E732">
            <v>0</v>
          </cell>
          <cell r="F732" t="str">
            <v>TerranumCapital LatAmerica Real Estate FundGP</v>
          </cell>
          <cell r="G732">
            <v>0</v>
          </cell>
          <cell r="H732">
            <v>0</v>
          </cell>
          <cell r="K732" t="str">
            <v>TerranumCapital LatAmerica Real Estate FundGP</v>
          </cell>
          <cell r="L732">
            <v>64949.0403361754</v>
          </cell>
          <cell r="N732" t="str">
            <v>TerranumCapital LatAmerica Real Estate FundGP</v>
          </cell>
          <cell r="O732">
            <v>64949.044739807105</v>
          </cell>
        </row>
        <row r="733">
          <cell r="D733" t="str">
            <v>THE VANGUARD GROUP INC.</v>
          </cell>
          <cell r="E733">
            <v>0</v>
          </cell>
          <cell r="F733" t="str">
            <v>THE VANGUARD GROUP INC.</v>
          </cell>
          <cell r="H733">
            <v>127541.76880159999</v>
          </cell>
          <cell r="K733" t="str">
            <v>THE VANGUARD GROUP INC.</v>
          </cell>
          <cell r="L733">
            <v>3737469.8857411197</v>
          </cell>
          <cell r="N733" t="str">
            <v>THE VANGUARD GROUP INC.</v>
          </cell>
          <cell r="O733">
            <v>668523.07599168003</v>
          </cell>
        </row>
        <row r="734">
          <cell r="D734" t="str">
            <v>THREADNEEDLE INVESTMENT SERVICES LIMITED</v>
          </cell>
          <cell r="E734">
            <v>0</v>
          </cell>
          <cell r="F734" t="str">
            <v>THREADNEEDLE INVESTMENT SERVICES LIMITED</v>
          </cell>
          <cell r="H734">
            <v>9900.4184966920002</v>
          </cell>
          <cell r="K734" t="str">
            <v>THREADNEEDLE INVESTMENT SERVICES LIMITED</v>
          </cell>
          <cell r="L734">
            <v>228853.03280554901</v>
          </cell>
          <cell r="N734" t="str">
            <v>THREADNEEDLE INVESTMENT SERVICES LIMITED</v>
          </cell>
          <cell r="O734">
            <v>83480.544838004687</v>
          </cell>
        </row>
        <row r="735">
          <cell r="D735" t="str">
            <v>Tokio Marine Asset Management Co. Ltd (TMAM)</v>
          </cell>
          <cell r="E735">
            <v>0</v>
          </cell>
          <cell r="F735" t="str">
            <v>Tokio Marine Asset Management Co. Ltd (TMAM)</v>
          </cell>
          <cell r="H735">
            <v>72.632910603799999</v>
          </cell>
          <cell r="K735" t="str">
            <v>Tokio Marine Asset Management Co. Ltd (TMAM)</v>
          </cell>
          <cell r="L735">
            <v>13161.5005273199</v>
          </cell>
          <cell r="N735" t="str">
            <v>Tokio Marine Asset Management Co. Ltd (TMAM)</v>
          </cell>
          <cell r="O735">
            <v>3428.8309831977008</v>
          </cell>
        </row>
        <row r="736">
          <cell r="D736" t="str">
            <v>TRG MANAGEMENT L.P.</v>
          </cell>
          <cell r="E736">
            <v>0</v>
          </cell>
          <cell r="F736" t="str">
            <v>TRG MANAGEMENT L.P.</v>
          </cell>
          <cell r="H736">
            <v>0</v>
          </cell>
          <cell r="K736" t="str">
            <v>TRG MANAGEMENT L.P.</v>
          </cell>
          <cell r="L736">
            <v>231514.59160592299</v>
          </cell>
          <cell r="N736" t="str">
            <v>TRG MANAGEMENT L.P.</v>
          </cell>
          <cell r="O736">
            <v>49179.4583580041</v>
          </cell>
        </row>
        <row r="737">
          <cell r="D737" t="str">
            <v>TS European VIII GP S.á.r.l</v>
          </cell>
          <cell r="E737">
            <v>0</v>
          </cell>
          <cell r="F737" t="str">
            <v>TS European VIII GP S.á.r.l</v>
          </cell>
          <cell r="H737">
            <v>0</v>
          </cell>
          <cell r="K737" t="str">
            <v>TS European VIII GP S.á.r.l</v>
          </cell>
          <cell r="L737">
            <v>0</v>
          </cell>
          <cell r="N737" t="str">
            <v>TS European VIII GP S.á.r.l</v>
          </cell>
          <cell r="O737">
            <v>0</v>
          </cell>
        </row>
        <row r="738">
          <cell r="D738" t="str">
            <v>UBS GLOBAL ASSET MANAGEMENT (US) INC.</v>
          </cell>
          <cell r="E738">
            <v>0</v>
          </cell>
          <cell r="F738" t="str">
            <v>UBS GLOBAL ASSET MANAGEMENT (US) INC.</v>
          </cell>
          <cell r="H738">
            <v>9690.7037603789995</v>
          </cell>
          <cell r="K738" t="str">
            <v>UBS GLOBAL ASSET MANAGEMENT (US) INC.</v>
          </cell>
          <cell r="L738">
            <v>426117.75826929405</v>
          </cell>
          <cell r="N738" t="str">
            <v>UBS GLOBAL ASSET MANAGEMENT (US) INC.</v>
          </cell>
          <cell r="O738">
            <v>205250.57730360801</v>
          </cell>
        </row>
        <row r="739">
          <cell r="D739" t="str">
            <v>VAN ECK ASSOCIATES CORPORATION</v>
          </cell>
          <cell r="E739">
            <v>0</v>
          </cell>
          <cell r="F739" t="str">
            <v>VAN ECK ASSOCIATES CORPORATION</v>
          </cell>
          <cell r="H739">
            <v>421326.24131999997</v>
          </cell>
          <cell r="K739" t="str">
            <v>VAN ECK ASSOCIATES CORPORATION</v>
          </cell>
          <cell r="L739">
            <v>630008.43539520004</v>
          </cell>
          <cell r="N739" t="str">
            <v>VAN ECK ASSOCIATES CORPORATION</v>
          </cell>
          <cell r="O739">
            <v>10070.3599108</v>
          </cell>
        </row>
        <row r="740">
          <cell r="D740" t="str">
            <v>Vanguard Group (Ireland) Limited</v>
          </cell>
          <cell r="E740">
            <v>0</v>
          </cell>
          <cell r="F740" t="str">
            <v>Vanguard Group (Ireland) Limited</v>
          </cell>
          <cell r="H740">
            <v>1488.6908277873001</v>
          </cell>
          <cell r="K740" t="str">
            <v>Vanguard Group (Ireland) Limited</v>
          </cell>
          <cell r="L740">
            <v>532321.86186907999</v>
          </cell>
          <cell r="N740" t="str">
            <v>Vanguard Group (Ireland) Limited</v>
          </cell>
          <cell r="O740">
            <v>68803.560658711896</v>
          </cell>
        </row>
        <row r="741">
          <cell r="D741" t="str">
            <v>VEPF VI Co-Invest 1 GP L.P.</v>
          </cell>
          <cell r="E741">
            <v>0</v>
          </cell>
          <cell r="F741" t="str">
            <v>VEPF VI Co-Invest 1 GP L.P.</v>
          </cell>
          <cell r="H741">
            <v>0</v>
          </cell>
          <cell r="K741" t="str">
            <v>VEPF VI Co-Invest 1 GP L.P.</v>
          </cell>
          <cell r="L741">
            <v>21753.534782799699</v>
          </cell>
          <cell r="N741" t="str">
            <v>VEPF VI Co-Invest 1 GP L.P.</v>
          </cell>
          <cell r="O741">
            <v>5438.3870657908001</v>
          </cell>
        </row>
        <row r="742">
          <cell r="D742" t="str">
            <v>Veritas Asset Management LLP</v>
          </cell>
          <cell r="E742">
            <v>0</v>
          </cell>
          <cell r="F742" t="str">
            <v>Veritas Asset Management LLP</v>
          </cell>
          <cell r="H742">
            <v>121.8159189296</v>
          </cell>
          <cell r="K742" t="str">
            <v>Veritas Asset Management LLP</v>
          </cell>
          <cell r="L742">
            <v>15643.303829115701</v>
          </cell>
          <cell r="N742" t="str">
            <v>Veritas Asset Management LLP</v>
          </cell>
          <cell r="O742">
            <v>3765.2341030326993</v>
          </cell>
        </row>
        <row r="743">
          <cell r="D743" t="str">
            <v>VONTOBEL EUROPE</v>
          </cell>
          <cell r="E743">
            <v>0</v>
          </cell>
          <cell r="F743" t="str">
            <v>VONTOBEL EUROPE</v>
          </cell>
          <cell r="H743">
            <v>95360.250320540799</v>
          </cell>
          <cell r="K743" t="str">
            <v>VONTOBEL EUROPE</v>
          </cell>
          <cell r="L743">
            <v>410916.87939463399</v>
          </cell>
          <cell r="N743" t="str">
            <v>VONTOBEL EUROPE</v>
          </cell>
          <cell r="O743">
            <v>90222.202246400004</v>
          </cell>
        </row>
        <row r="744">
          <cell r="D744" t="str">
            <v>Wellington Luxembourg S.à r.l.</v>
          </cell>
          <cell r="E744">
            <v>0</v>
          </cell>
          <cell r="F744" t="str">
            <v>Wellington Luxembourg S.à r.l.</v>
          </cell>
          <cell r="H744">
            <v>29.2111487942</v>
          </cell>
          <cell r="K744" t="str">
            <v>Wellington Luxembourg S.à r.l.</v>
          </cell>
          <cell r="L744">
            <v>56025.672329702</v>
          </cell>
          <cell r="N744" t="str">
            <v>Wellington Luxembourg S.à r.l.</v>
          </cell>
          <cell r="O744">
            <v>11430.1551547536</v>
          </cell>
        </row>
        <row r="745">
          <cell r="D745" t="str">
            <v>Wellington Management Group LLP</v>
          </cell>
          <cell r="E745">
            <v>0</v>
          </cell>
          <cell r="F745" t="str">
            <v>Wellington Management Group LLP</v>
          </cell>
          <cell r="H745">
            <v>131427.06684323901</v>
          </cell>
          <cell r="K745" t="str">
            <v>Wellington Management Group LLP</v>
          </cell>
          <cell r="L745">
            <v>331677.65681831597</v>
          </cell>
          <cell r="N745" t="str">
            <v>Wellington Management Group LLP</v>
          </cell>
          <cell r="O745">
            <v>0</v>
          </cell>
        </row>
        <row r="746">
          <cell r="D746" t="str">
            <v>WisdomTree Asset Management Inc.</v>
          </cell>
          <cell r="E746">
            <v>0</v>
          </cell>
          <cell r="F746" t="str">
            <v>WisdomTree Asset Management Inc.</v>
          </cell>
          <cell r="H746">
            <v>11618.589599999999</v>
          </cell>
          <cell r="K746" t="str">
            <v>WisdomTree Asset Management Inc.</v>
          </cell>
          <cell r="L746">
            <v>724768.50294383999</v>
          </cell>
          <cell r="N746" t="str">
            <v>WisdomTree Asset Management Inc.</v>
          </cell>
          <cell r="O746">
            <v>273175.29744208005</v>
          </cell>
        </row>
        <row r="747">
          <cell r="D747" t="str">
            <v xml:space="preserve"> </v>
          </cell>
          <cell r="E747">
            <v>0</v>
          </cell>
          <cell r="F747" t="str">
            <v xml:space="preserve"> </v>
          </cell>
          <cell r="H747">
            <v>58059.251956802393</v>
          </cell>
          <cell r="K747" t="str">
            <v xml:space="preserve"> </v>
          </cell>
          <cell r="L747">
            <v>151071.65199887511</v>
          </cell>
          <cell r="N747" t="str">
            <v xml:space="preserve"> </v>
          </cell>
          <cell r="O747">
            <v>53729.398154751601</v>
          </cell>
        </row>
        <row r="748">
          <cell r="D748" t="str">
            <v>Cielo S.A.</v>
          </cell>
          <cell r="E748">
            <v>0</v>
          </cell>
          <cell r="F748" t="str">
            <v>Cielo S.A.</v>
          </cell>
          <cell r="H748">
            <v>99.771649175600004</v>
          </cell>
          <cell r="K748" t="str">
            <v>Cielo S.A.</v>
          </cell>
          <cell r="L748">
            <v>1279.3257887569998</v>
          </cell>
          <cell r="N748" t="str">
            <v>Cielo S.A.</v>
          </cell>
          <cell r="O748">
            <v>510.7262755644</v>
          </cell>
        </row>
        <row r="749">
          <cell r="D749" t="str">
            <v>El Puerto de Liverpool S.A.B. de C.V.</v>
          </cell>
          <cell r="E749">
            <v>0</v>
          </cell>
          <cell r="F749" t="str">
            <v>El Puerto de Liverpool S.A.B. de C.V.</v>
          </cell>
          <cell r="H749">
            <v>112.2289169595</v>
          </cell>
          <cell r="K749" t="str">
            <v>El Puerto de Liverpool S.A.B. de C.V.</v>
          </cell>
          <cell r="L749">
            <v>280.5722923989</v>
          </cell>
          <cell r="N749" t="str">
            <v>El Puerto de Liverpool S.A.B. de C.V.</v>
          </cell>
          <cell r="O749">
            <v>0</v>
          </cell>
        </row>
        <row r="750">
          <cell r="D750" t="str">
            <v>Gruma, S.A.B. de C.V</v>
          </cell>
          <cell r="E750">
            <v>0</v>
          </cell>
          <cell r="F750" t="str">
            <v>Gruma, S.A.B. de C.V</v>
          </cell>
          <cell r="G750">
            <v>0</v>
          </cell>
          <cell r="H750">
            <v>699.13491043960005</v>
          </cell>
          <cell r="K750" t="str">
            <v>Gruma, S.A.B. de C.V</v>
          </cell>
          <cell r="L750">
            <v>9383.794254918701</v>
          </cell>
          <cell r="N750" t="str">
            <v>Gruma, S.A.B. de C.V</v>
          </cell>
          <cell r="O750">
            <v>3948.5423530799999</v>
          </cell>
        </row>
        <row r="751">
          <cell r="D751" t="str">
            <v>GRUPO TELEVISA S. A.</v>
          </cell>
          <cell r="E751">
            <v>0</v>
          </cell>
          <cell r="F751" t="str">
            <v>GRUPO TELEVISA S. A.</v>
          </cell>
          <cell r="H751">
            <v>9763.8849807033002</v>
          </cell>
          <cell r="K751" t="str">
            <v>GRUPO TELEVISA S. A.</v>
          </cell>
          <cell r="L751">
            <v>13018.5133076044</v>
          </cell>
          <cell r="N751" t="str">
            <v>GRUPO TELEVISA S. A.</v>
          </cell>
          <cell r="O751">
            <v>0</v>
          </cell>
        </row>
        <row r="752">
          <cell r="D752" t="str">
            <v>Guanay Finance Limited</v>
          </cell>
          <cell r="E752">
            <v>0</v>
          </cell>
          <cell r="F752" t="str">
            <v>Guanay Finance Limited</v>
          </cell>
          <cell r="H752">
            <v>42855.580861952403</v>
          </cell>
          <cell r="K752" t="str">
            <v>Guanay Finance Limited</v>
          </cell>
          <cell r="L752">
            <v>7184.5685164350998</v>
          </cell>
          <cell r="N752" t="str">
            <v>Guanay Finance Limited</v>
          </cell>
          <cell r="O752">
            <v>0</v>
          </cell>
        </row>
        <row r="753">
          <cell r="D753" t="str">
            <v>M&amp;G Luxembourg S.A.</v>
          </cell>
          <cell r="E753">
            <v>0</v>
          </cell>
          <cell r="F753" t="str">
            <v>M&amp;G Luxembourg S.A.</v>
          </cell>
          <cell r="H753">
            <v>4528.6506375720001</v>
          </cell>
          <cell r="K753" t="str">
            <v>M&amp;G Luxembourg S.A.</v>
          </cell>
          <cell r="L753">
            <v>119924.87783876101</v>
          </cell>
          <cell r="N753" t="str">
            <v>M&amp;G Luxembourg S.A.</v>
          </cell>
          <cell r="O753">
            <v>49270.129526107201</v>
          </cell>
        </row>
        <row r="754">
          <cell r="D754" t="str">
            <v>III. OPERACIONES EN TRANSITO</v>
          </cell>
          <cell r="E754">
            <v>-10705.124609999999</v>
          </cell>
          <cell r="F754" t="str">
            <v>III. OPERACIONES EN TRANSITO</v>
          </cell>
          <cell r="H754">
            <v>19373.145913861499</v>
          </cell>
          <cell r="K754" t="str">
            <v>III. OPERACIONES EN TRANSITO</v>
          </cell>
          <cell r="L754">
            <v>742727.48282502603</v>
          </cell>
          <cell r="N754" t="str">
            <v>III. OPERACIONES EN TRANSITO</v>
          </cell>
          <cell r="O754">
            <v>230823.27030237601</v>
          </cell>
        </row>
        <row r="755">
          <cell r="D755" t="str">
            <v xml:space="preserve"> </v>
          </cell>
          <cell r="E755">
            <v>-10705.124609999999</v>
          </cell>
          <cell r="F755" t="str">
            <v xml:space="preserve"> </v>
          </cell>
          <cell r="H755">
            <v>19373.145913861499</v>
          </cell>
          <cell r="K755" t="str">
            <v xml:space="preserve"> </v>
          </cell>
          <cell r="L755">
            <v>742727.48282502603</v>
          </cell>
          <cell r="N755" t="str">
            <v xml:space="preserve"> </v>
          </cell>
          <cell r="O755">
            <v>230823.27030237601</v>
          </cell>
        </row>
        <row r="756">
          <cell r="D756" t="str">
            <v/>
          </cell>
          <cell r="E756">
            <v>-10705.124609999999</v>
          </cell>
          <cell r="F756" t="str">
            <v/>
          </cell>
          <cell r="H756">
            <v>19373.145913861499</v>
          </cell>
          <cell r="K756" t="str">
            <v/>
          </cell>
          <cell r="L756">
            <v>742727.48282502603</v>
          </cell>
          <cell r="N756" t="str">
            <v/>
          </cell>
          <cell r="O756">
            <v>230823.27030237601</v>
          </cell>
        </row>
        <row r="757">
          <cell r="D757" t="str">
            <v xml:space="preserve">Total </v>
          </cell>
          <cell r="E757">
            <v>2283786.7549083196</v>
          </cell>
          <cell r="F757" t="str">
            <v xml:space="preserve">Total </v>
          </cell>
          <cell r="H757">
            <v>16207780.314136989</v>
          </cell>
          <cell r="K757" t="str">
            <v xml:space="preserve">Total </v>
          </cell>
          <cell r="L757">
            <v>113457047.78335302</v>
          </cell>
          <cell r="N757" t="str">
            <v xml:space="preserve">Total </v>
          </cell>
          <cell r="O757">
            <v>21465020.669907775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7:E27"/>
  <sheetViews>
    <sheetView tabSelected="1" zoomScale="120" zoomScaleNormal="120" workbookViewId="0"/>
  </sheetViews>
  <sheetFormatPr baseColWidth="10" defaultColWidth="11.42578125" defaultRowHeight="13.5"/>
  <cols>
    <col min="1" max="1" width="5.7109375" style="1" customWidth="1"/>
    <col min="2" max="2" width="2.42578125" style="1" customWidth="1"/>
    <col min="3" max="3" width="91.5703125" style="1" customWidth="1"/>
    <col min="4" max="16384" width="11.42578125" style="1"/>
  </cols>
  <sheetData>
    <row r="7" spans="1:5" ht="14.25" thickBot="1">
      <c r="A7" s="4"/>
      <c r="B7" s="4"/>
      <c r="C7" s="4"/>
      <c r="D7" s="5"/>
    </row>
    <row r="8" spans="1:5">
      <c r="A8" s="3"/>
      <c r="B8" s="3"/>
      <c r="C8" s="3"/>
      <c r="D8" s="5"/>
    </row>
    <row r="9" spans="1:5" ht="23.25" customHeight="1">
      <c r="A9" s="96" t="s">
        <v>72</v>
      </c>
      <c r="B9" s="6"/>
      <c r="C9" s="3"/>
      <c r="D9" s="7"/>
    </row>
    <row r="10" spans="1:5" ht="12.75" customHeight="1">
      <c r="A10" s="8"/>
      <c r="B10" s="8"/>
      <c r="C10" s="9"/>
      <c r="D10" s="7"/>
    </row>
    <row r="11" spans="1:5" ht="14.25" customHeight="1">
      <c r="A11" s="6"/>
      <c r="B11" s="10" t="s">
        <v>0</v>
      </c>
      <c r="C11" s="95" t="s">
        <v>65</v>
      </c>
      <c r="D11" s="7"/>
      <c r="E11" s="11"/>
    </row>
    <row r="12" spans="1:5" ht="14.25" customHeight="1">
      <c r="A12" s="6"/>
      <c r="B12" s="12"/>
      <c r="C12" s="94" t="s">
        <v>73</v>
      </c>
      <c r="D12" s="7"/>
      <c r="E12" s="11"/>
    </row>
    <row r="13" spans="1:5" ht="14.25" customHeight="1">
      <c r="A13" s="5"/>
      <c r="B13" s="12" t="s">
        <v>0</v>
      </c>
      <c r="C13" s="95" t="s">
        <v>54</v>
      </c>
      <c r="D13" s="7"/>
      <c r="E13" s="11"/>
    </row>
    <row r="14" spans="1:5" ht="14.25" customHeight="1">
      <c r="A14" s="5"/>
      <c r="B14" s="12" t="s">
        <v>0</v>
      </c>
      <c r="C14" s="95" t="s">
        <v>1</v>
      </c>
      <c r="D14" s="7"/>
      <c r="E14" s="11"/>
    </row>
    <row r="15" spans="1:5" ht="14.25" customHeight="1">
      <c r="A15" s="5"/>
      <c r="B15" s="12" t="s">
        <v>0</v>
      </c>
      <c r="C15" s="95" t="s">
        <v>109</v>
      </c>
      <c r="D15" s="7"/>
      <c r="E15" s="11"/>
    </row>
    <row r="16" spans="1:5" ht="14.25" customHeight="1">
      <c r="A16" s="5"/>
      <c r="B16" s="12" t="s">
        <v>0</v>
      </c>
      <c r="C16" s="95" t="s">
        <v>110</v>
      </c>
      <c r="D16" s="7"/>
      <c r="E16" s="11"/>
    </row>
    <row r="17" spans="1:5" ht="14.25" customHeight="1">
      <c r="A17" s="5"/>
      <c r="B17" s="12" t="s">
        <v>0</v>
      </c>
      <c r="C17" s="95" t="s">
        <v>66</v>
      </c>
      <c r="D17" s="7"/>
      <c r="E17" s="11"/>
    </row>
    <row r="18" spans="1:5" ht="14.25" customHeight="1">
      <c r="A18" s="5"/>
      <c r="B18" s="12"/>
      <c r="C18" s="94" t="s">
        <v>74</v>
      </c>
      <c r="D18" s="7"/>
      <c r="E18" s="11"/>
    </row>
    <row r="19" spans="1:5" ht="14.25" customHeight="1">
      <c r="A19" s="5"/>
      <c r="B19" s="12" t="s">
        <v>0</v>
      </c>
      <c r="C19" s="95" t="s">
        <v>67</v>
      </c>
      <c r="D19" s="7"/>
      <c r="E19" s="11"/>
    </row>
    <row r="20" spans="1:5" ht="14.25" customHeight="1">
      <c r="A20" s="5"/>
      <c r="B20" s="12" t="s">
        <v>0</v>
      </c>
      <c r="C20" s="95" t="s">
        <v>68</v>
      </c>
      <c r="D20" s="7"/>
      <c r="E20" s="11"/>
    </row>
    <row r="21" spans="1:5" ht="14.25" customHeight="1">
      <c r="A21" s="5"/>
      <c r="B21" s="12" t="s">
        <v>0</v>
      </c>
      <c r="C21" s="95" t="s">
        <v>69</v>
      </c>
      <c r="D21" s="7"/>
      <c r="E21" s="11"/>
    </row>
    <row r="22" spans="1:5" ht="7.5" customHeight="1" thickBot="1">
      <c r="A22" s="13"/>
      <c r="B22" s="14"/>
      <c r="C22" s="13"/>
      <c r="D22" s="2"/>
    </row>
    <row r="23" spans="1:5">
      <c r="D23" s="2"/>
    </row>
    <row r="24" spans="1:5">
      <c r="A24" s="1" t="s">
        <v>122</v>
      </c>
      <c r="D24" s="2"/>
    </row>
    <row r="25" spans="1:5">
      <c r="D25" s="2"/>
    </row>
    <row r="26" spans="1:5">
      <c r="D26" s="2"/>
    </row>
    <row r="27" spans="1:5">
      <c r="D27" s="2"/>
    </row>
  </sheetData>
  <hyperlinks>
    <hyperlink ref="C11" location="'Edad Jub Prom'!A1" display="Edad promedio de Jubilación por Tipo de Jubilación y Sexo"/>
    <hyperlink ref="C13" location="'Pen-Jub'!A1" display="Número de Pensionistas de Jubilación por AFP, Tipo de Jubilación, Sexo y Edad Actual"/>
    <hyperlink ref="C14" location="'Neo-Pen-Jub'!A1" display="Número de Nuevos Pensionistas de Jubilación por AFP y Tipo de Jubilación"/>
    <hyperlink ref="C15" location="'Jub Prom Soles x Mod'!A1" display="Pensiones de Jubilación Promedio en Soles por AFP y Modalidad de Pensión "/>
    <hyperlink ref="C17" location="'jub Prom x tipo y sexo'!A1" display="Pensiones de Jubilación Promedio por AFP, Tipo de Jubilación y Sexo"/>
    <hyperlink ref="C19" location="'Retiro 95.5 x AccesoyEdad'!A1" display="'Retiro 95.5 x AccesoyEdad'!A1"/>
    <hyperlink ref="C21" location="'Monto Retiro 95.5'!A1" display="'Monto Retiro 95.5'!A1"/>
    <hyperlink ref="C20" location="'N° Retiro 95.5'!A1" display="Afiliados que retiraron hasta el 95,5% de su Cuenta Individual por Jubilación según AFP y Tipo de acceso"/>
    <hyperlink ref="C16" location="'Jub Prom Dólar x Mod'!A1" display="Pensiones de Jubilación Promedio en Dólares por AFP y Modalidad de Pensión"/>
  </hyperlinks>
  <pageMargins left="0.9" right="1.1399999999999999" top="0.98425196850393704" bottom="0.98425196850393704" header="0.3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zoomScaleNormal="100" zoomScaleSheetLayoutView="90" workbookViewId="0">
      <selection activeCell="M7" sqref="M7"/>
    </sheetView>
  </sheetViews>
  <sheetFormatPr baseColWidth="10" defaultColWidth="11.42578125" defaultRowHeight="15"/>
  <cols>
    <col min="1" max="1" width="31.140625" style="308" customWidth="1"/>
    <col min="2" max="14" width="9.5703125" style="308" customWidth="1"/>
    <col min="15" max="15" width="11.7109375" style="308" bestFit="1" customWidth="1"/>
    <col min="16" max="16" width="6.42578125" style="308" customWidth="1"/>
    <col min="17" max="17" width="4.85546875" style="308" customWidth="1"/>
    <col min="18" max="16384" width="11.42578125" style="308"/>
  </cols>
  <sheetData>
    <row r="1" spans="1:16" ht="16.5">
      <c r="A1" s="235" t="s">
        <v>2</v>
      </c>
    </row>
    <row r="2" spans="1:16" ht="55.5">
      <c r="A2" s="354" t="s">
        <v>125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19.5" thickBot="1">
      <c r="A3" s="353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16" ht="14.25" customHeight="1">
      <c r="A4" s="118" t="s">
        <v>31</v>
      </c>
      <c r="B4" s="351">
        <v>43281</v>
      </c>
      <c r="C4" s="351">
        <v>43312</v>
      </c>
      <c r="D4" s="351">
        <v>43343</v>
      </c>
      <c r="E4" s="351">
        <v>43373</v>
      </c>
      <c r="F4" s="351">
        <v>43404</v>
      </c>
      <c r="G4" s="351">
        <v>43434</v>
      </c>
      <c r="H4" s="351">
        <v>43465</v>
      </c>
      <c r="I4" s="351">
        <v>43496</v>
      </c>
      <c r="J4" s="351">
        <v>43524</v>
      </c>
      <c r="K4" s="351">
        <v>43555</v>
      </c>
      <c r="L4" s="351">
        <v>43585</v>
      </c>
      <c r="M4" s="351">
        <v>43616</v>
      </c>
      <c r="N4" s="352">
        <v>43646</v>
      </c>
      <c r="O4" s="351" t="s">
        <v>43</v>
      </c>
      <c r="P4" s="236" t="s">
        <v>44</v>
      </c>
    </row>
    <row r="5" spans="1:16" ht="13.5" customHeight="1">
      <c r="A5" s="350" t="s">
        <v>11</v>
      </c>
      <c r="B5" s="349">
        <v>17.7913</v>
      </c>
      <c r="C5" s="349">
        <v>12.725503</v>
      </c>
      <c r="D5" s="349">
        <v>15.491972000000001</v>
      </c>
      <c r="E5" s="349">
        <v>20.104289000000001</v>
      </c>
      <c r="F5" s="349">
        <v>20.272654000000003</v>
      </c>
      <c r="G5" s="349">
        <v>27.202449999999999</v>
      </c>
      <c r="H5" s="349">
        <v>32.048836000000001</v>
      </c>
      <c r="I5" s="349">
        <v>21.657609000000001</v>
      </c>
      <c r="J5" s="349">
        <v>24.77176</v>
      </c>
      <c r="K5" s="349">
        <v>33.886305999999998</v>
      </c>
      <c r="L5" s="349">
        <v>76.78176599999999</v>
      </c>
      <c r="M5" s="349">
        <v>31.859656000000001</v>
      </c>
      <c r="N5" s="348">
        <v>20.937764000000001</v>
      </c>
      <c r="O5" s="347">
        <v>469.45589000000001</v>
      </c>
      <c r="P5" s="326">
        <f>+O5/O25%</f>
        <v>2.1335886996706277</v>
      </c>
    </row>
    <row r="6" spans="1:16" ht="15" customHeight="1">
      <c r="A6" s="325" t="s">
        <v>45</v>
      </c>
      <c r="B6" s="322">
        <v>3.339</v>
      </c>
      <c r="C6" s="322">
        <v>2.6076269999999999</v>
      </c>
      <c r="D6" s="322">
        <v>1.7466269999999999</v>
      </c>
      <c r="E6" s="322">
        <v>2.3185180000000001</v>
      </c>
      <c r="F6" s="322">
        <v>0.85574899999999998</v>
      </c>
      <c r="G6" s="322">
        <v>4.4516939999999998</v>
      </c>
      <c r="H6" s="322">
        <v>1.4028890000000001</v>
      </c>
      <c r="I6" s="322">
        <v>2.1679909999999998</v>
      </c>
      <c r="J6" s="322">
        <v>3.0840809999999999</v>
      </c>
      <c r="K6" s="322">
        <v>5.2926419999999998</v>
      </c>
      <c r="L6" s="322">
        <v>1.4569430000000001</v>
      </c>
      <c r="M6" s="322">
        <v>4.3783839999999996</v>
      </c>
      <c r="N6" s="321">
        <v>1.982785</v>
      </c>
      <c r="O6" s="336">
        <v>65.748611999999994</v>
      </c>
      <c r="P6" s="324"/>
    </row>
    <row r="7" spans="1:16" ht="15" customHeight="1">
      <c r="A7" s="323" t="s">
        <v>115</v>
      </c>
      <c r="B7" s="322">
        <v>12.96116</v>
      </c>
      <c r="C7" s="322">
        <v>8.4265779999999992</v>
      </c>
      <c r="D7" s="322">
        <v>10.033848000000001</v>
      </c>
      <c r="E7" s="322">
        <v>12.731721</v>
      </c>
      <c r="F7" s="322">
        <v>17.670781000000002</v>
      </c>
      <c r="G7" s="322">
        <v>13.338711</v>
      </c>
      <c r="H7" s="322">
        <v>24.971658000000001</v>
      </c>
      <c r="I7" s="322">
        <v>15.766213</v>
      </c>
      <c r="J7" s="322">
        <v>21.450382999999999</v>
      </c>
      <c r="K7" s="322">
        <v>28.26407</v>
      </c>
      <c r="L7" s="322">
        <v>75.322575999999998</v>
      </c>
      <c r="M7" s="322">
        <v>27.009716000000001</v>
      </c>
      <c r="N7" s="321">
        <v>3.2114630000000002</v>
      </c>
      <c r="O7" s="336">
        <v>306.69198499999999</v>
      </c>
      <c r="P7" s="324"/>
    </row>
    <row r="8" spans="1:16">
      <c r="A8" s="323" t="s">
        <v>116</v>
      </c>
      <c r="B8" s="322">
        <v>1.4911399999999999</v>
      </c>
      <c r="C8" s="322">
        <v>1.691298</v>
      </c>
      <c r="D8" s="322">
        <v>3.711497</v>
      </c>
      <c r="E8" s="322">
        <v>5.0540500000000002</v>
      </c>
      <c r="F8" s="322">
        <v>1.746124</v>
      </c>
      <c r="G8" s="322">
        <v>9.4120450000000009</v>
      </c>
      <c r="H8" s="322">
        <v>5.6742889999999999</v>
      </c>
      <c r="I8" s="322">
        <v>3.7234050000000001</v>
      </c>
      <c r="J8" s="322">
        <v>0.23729600000000001</v>
      </c>
      <c r="K8" s="322">
        <v>0</v>
      </c>
      <c r="L8" s="322">
        <v>2.2469999999999999E-3</v>
      </c>
      <c r="M8" s="322">
        <v>3.4200000000000002E-4</v>
      </c>
      <c r="N8" s="321">
        <v>15.743516</v>
      </c>
      <c r="O8" s="336">
        <v>96.214485000000025</v>
      </c>
      <c r="P8" s="324"/>
    </row>
    <row r="9" spans="1:16">
      <c r="A9" s="342" t="s">
        <v>40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0.329594</v>
      </c>
      <c r="L9" s="341">
        <v>0</v>
      </c>
      <c r="M9" s="341">
        <v>0.47121400000000002</v>
      </c>
      <c r="N9" s="340">
        <v>0</v>
      </c>
      <c r="O9" s="339">
        <v>0.80080799999999996</v>
      </c>
      <c r="P9" s="338"/>
    </row>
    <row r="10" spans="1:16" ht="15" customHeight="1">
      <c r="A10" s="330" t="s">
        <v>17</v>
      </c>
      <c r="B10" s="329">
        <v>284.93573600000002</v>
      </c>
      <c r="C10" s="329">
        <v>272.67494799999997</v>
      </c>
      <c r="D10" s="329">
        <v>278.15535300000005</v>
      </c>
      <c r="E10" s="329">
        <v>248.26731700000002</v>
      </c>
      <c r="F10" s="329">
        <v>314.07964700000002</v>
      </c>
      <c r="G10" s="329">
        <v>347.80005499999999</v>
      </c>
      <c r="H10" s="329">
        <v>373.72729800000002</v>
      </c>
      <c r="I10" s="329">
        <v>280.50265899999999</v>
      </c>
      <c r="J10" s="329">
        <v>240.16261400000002</v>
      </c>
      <c r="K10" s="329">
        <v>167.97324899999998</v>
      </c>
      <c r="L10" s="329">
        <v>402.07033600000005</v>
      </c>
      <c r="M10" s="329">
        <v>253.60309100000001</v>
      </c>
      <c r="N10" s="346">
        <v>0.75589400000000007</v>
      </c>
      <c r="O10" s="327">
        <v>9110.4324590000015</v>
      </c>
      <c r="P10" s="337">
        <f>+O10/O25%</f>
        <v>41.40520154861597</v>
      </c>
    </row>
    <row r="11" spans="1:16">
      <c r="A11" s="325" t="s">
        <v>45</v>
      </c>
      <c r="B11" s="322">
        <v>82.937623000000002</v>
      </c>
      <c r="C11" s="322">
        <v>77.498278999999997</v>
      </c>
      <c r="D11" s="322">
        <v>79.497163999999998</v>
      </c>
      <c r="E11" s="322">
        <v>80.613829999999993</v>
      </c>
      <c r="F11" s="322">
        <v>94.663239000000004</v>
      </c>
      <c r="G11" s="322">
        <v>102.76745</v>
      </c>
      <c r="H11" s="322">
        <v>86.958091999999994</v>
      </c>
      <c r="I11" s="322">
        <v>97.925214999999994</v>
      </c>
      <c r="J11" s="322">
        <v>80.841542000000004</v>
      </c>
      <c r="K11" s="322">
        <v>35.052757999999997</v>
      </c>
      <c r="L11" s="322">
        <v>73.857652000000002</v>
      </c>
      <c r="M11" s="322">
        <v>78.170865000000006</v>
      </c>
      <c r="N11" s="344">
        <v>0.19234699999999999</v>
      </c>
      <c r="O11" s="336">
        <v>3193.448449</v>
      </c>
      <c r="P11" s="345"/>
    </row>
    <row r="12" spans="1:16">
      <c r="A12" s="323" t="s">
        <v>115</v>
      </c>
      <c r="B12" s="322">
        <v>75.440207000000001</v>
      </c>
      <c r="C12" s="322">
        <v>92.380751000000004</v>
      </c>
      <c r="D12" s="322">
        <v>82.077506</v>
      </c>
      <c r="E12" s="322">
        <v>64.920517000000004</v>
      </c>
      <c r="F12" s="322">
        <v>111.931178</v>
      </c>
      <c r="G12" s="322">
        <v>94.749281999999994</v>
      </c>
      <c r="H12" s="322">
        <v>125.081204</v>
      </c>
      <c r="I12" s="322">
        <v>101.85359200000001</v>
      </c>
      <c r="J12" s="322">
        <v>146.94242600000001</v>
      </c>
      <c r="K12" s="322">
        <v>126.62212</v>
      </c>
      <c r="L12" s="322">
        <v>310.31262500000003</v>
      </c>
      <c r="M12" s="322">
        <v>163.437197</v>
      </c>
      <c r="N12" s="344">
        <v>0.31724200000000002</v>
      </c>
      <c r="O12" s="336">
        <v>1977.2802180000001</v>
      </c>
      <c r="P12" s="324"/>
    </row>
    <row r="13" spans="1:16">
      <c r="A13" s="323" t="s">
        <v>116</v>
      </c>
      <c r="B13" s="322">
        <v>117.14219</v>
      </c>
      <c r="C13" s="322">
        <v>95.102920999999995</v>
      </c>
      <c r="D13" s="322">
        <v>107.828192</v>
      </c>
      <c r="E13" s="322">
        <v>95.259663000000003</v>
      </c>
      <c r="F13" s="322">
        <v>100.48196</v>
      </c>
      <c r="G13" s="322">
        <v>140.863856</v>
      </c>
      <c r="H13" s="322">
        <v>155.53256999999999</v>
      </c>
      <c r="I13" s="322">
        <v>74.370819999999995</v>
      </c>
      <c r="J13" s="322">
        <v>6.1302300000000001</v>
      </c>
      <c r="K13" s="322">
        <v>2.649127</v>
      </c>
      <c r="L13" s="322">
        <v>8.5056700000000003</v>
      </c>
      <c r="M13" s="322">
        <v>6.0062600000000002</v>
      </c>
      <c r="N13" s="344">
        <v>0.246305</v>
      </c>
      <c r="O13" s="336">
        <v>3636.9211810000006</v>
      </c>
      <c r="P13" s="324"/>
    </row>
    <row r="14" spans="1:16" ht="15.75" customHeight="1">
      <c r="A14" s="342" t="s">
        <v>40</v>
      </c>
      <c r="B14" s="341">
        <v>9.4157159999999998</v>
      </c>
      <c r="C14" s="341">
        <v>7.6929970000000001</v>
      </c>
      <c r="D14" s="341">
        <v>8.7524909999999991</v>
      </c>
      <c r="E14" s="341">
        <v>7.4733070000000001</v>
      </c>
      <c r="F14" s="341">
        <v>7.0032699999999997</v>
      </c>
      <c r="G14" s="341">
        <v>9.4194669999999991</v>
      </c>
      <c r="H14" s="341">
        <v>6.1554320000000002</v>
      </c>
      <c r="I14" s="341">
        <v>6.3530319999999998</v>
      </c>
      <c r="J14" s="341">
        <v>6.2484159999999997</v>
      </c>
      <c r="K14" s="341">
        <v>3.6492439999999999</v>
      </c>
      <c r="L14" s="341">
        <v>9.3943890000000003</v>
      </c>
      <c r="M14" s="341">
        <v>5.9887689999999996</v>
      </c>
      <c r="N14" s="343">
        <v>0</v>
      </c>
      <c r="O14" s="339">
        <v>302.78261099999997</v>
      </c>
      <c r="P14" s="338"/>
    </row>
    <row r="15" spans="1:16">
      <c r="A15" s="330" t="s">
        <v>18</v>
      </c>
      <c r="B15" s="329">
        <v>203.932579</v>
      </c>
      <c r="C15" s="329">
        <v>213.09572400000002</v>
      </c>
      <c r="D15" s="329">
        <v>218.10908999999998</v>
      </c>
      <c r="E15" s="329">
        <v>215.18114499999999</v>
      </c>
      <c r="F15" s="329">
        <v>231.69811000000001</v>
      </c>
      <c r="G15" s="329">
        <v>300.18455999999998</v>
      </c>
      <c r="H15" s="329">
        <v>280.30038300000001</v>
      </c>
      <c r="I15" s="329">
        <v>220.44842400000002</v>
      </c>
      <c r="J15" s="329">
        <v>127.979439</v>
      </c>
      <c r="K15" s="329">
        <v>178.027917</v>
      </c>
      <c r="L15" s="329">
        <v>270.423564</v>
      </c>
      <c r="M15" s="329">
        <v>288.08564699999999</v>
      </c>
      <c r="N15" s="328">
        <v>316.025824</v>
      </c>
      <c r="O15" s="327">
        <v>7685.2563869999976</v>
      </c>
      <c r="P15" s="337">
        <f>+O15/O25%</f>
        <v>34.928044424737557</v>
      </c>
    </row>
    <row r="16" spans="1:16" s="309" customFormat="1">
      <c r="A16" s="325" t="s">
        <v>45</v>
      </c>
      <c r="B16" s="322">
        <v>52.757666</v>
      </c>
      <c r="C16" s="322">
        <v>71.251292000000007</v>
      </c>
      <c r="D16" s="322">
        <v>64.189233000000002</v>
      </c>
      <c r="E16" s="322">
        <v>41.141205999999997</v>
      </c>
      <c r="F16" s="322">
        <v>68.769531000000001</v>
      </c>
      <c r="G16" s="322">
        <v>75.546171999999999</v>
      </c>
      <c r="H16" s="322">
        <v>70.644964000000002</v>
      </c>
      <c r="I16" s="322">
        <v>73.766361000000003</v>
      </c>
      <c r="J16" s="322">
        <v>52.237754000000002</v>
      </c>
      <c r="K16" s="322">
        <v>53.165388999999998</v>
      </c>
      <c r="L16" s="322">
        <v>50.656559999999999</v>
      </c>
      <c r="M16" s="322">
        <v>66.681178000000003</v>
      </c>
      <c r="N16" s="321">
        <v>52.223123999999999</v>
      </c>
      <c r="O16" s="336">
        <v>2574.6551619999991</v>
      </c>
      <c r="P16" s="324"/>
    </row>
    <row r="17" spans="1:16" s="309" customFormat="1">
      <c r="A17" s="323" t="s">
        <v>115</v>
      </c>
      <c r="B17" s="322">
        <v>66.700529000000003</v>
      </c>
      <c r="C17" s="322">
        <v>48.266331999999998</v>
      </c>
      <c r="D17" s="322">
        <v>49.472226999999997</v>
      </c>
      <c r="E17" s="322">
        <v>77.272745999999998</v>
      </c>
      <c r="F17" s="322">
        <v>57.115102</v>
      </c>
      <c r="G17" s="322">
        <v>66.314319999999995</v>
      </c>
      <c r="H17" s="322">
        <v>81.795798000000005</v>
      </c>
      <c r="I17" s="322">
        <v>84.582710000000006</v>
      </c>
      <c r="J17" s="322">
        <v>63.143256999999998</v>
      </c>
      <c r="K17" s="322">
        <v>114.587273</v>
      </c>
      <c r="L17" s="322">
        <v>211.12048899999999</v>
      </c>
      <c r="M17" s="322">
        <v>206.94282999999999</v>
      </c>
      <c r="N17" s="321">
        <v>21.045763000000001</v>
      </c>
      <c r="O17" s="336">
        <v>1487.6878149999998</v>
      </c>
      <c r="P17" s="324"/>
    </row>
    <row r="18" spans="1:16">
      <c r="A18" s="323" t="s">
        <v>116</v>
      </c>
      <c r="B18" s="322">
        <v>80.708589000000003</v>
      </c>
      <c r="C18" s="322">
        <v>89.372692999999998</v>
      </c>
      <c r="D18" s="322">
        <v>98.437922999999998</v>
      </c>
      <c r="E18" s="322">
        <v>88.956618000000006</v>
      </c>
      <c r="F18" s="322">
        <v>101.999501</v>
      </c>
      <c r="G18" s="322">
        <v>152.67360600000001</v>
      </c>
      <c r="H18" s="322">
        <v>119.587563</v>
      </c>
      <c r="I18" s="322">
        <v>55.349279000000003</v>
      </c>
      <c r="J18" s="322">
        <v>7.160755</v>
      </c>
      <c r="K18" s="322">
        <v>6.5039350000000002</v>
      </c>
      <c r="L18" s="322">
        <v>4.0151700000000003</v>
      </c>
      <c r="M18" s="322">
        <v>11.165483</v>
      </c>
      <c r="N18" s="321">
        <v>241.241803</v>
      </c>
      <c r="O18" s="336">
        <v>3453.9230869999992</v>
      </c>
      <c r="P18" s="324"/>
    </row>
    <row r="19" spans="1:16">
      <c r="A19" s="342" t="s">
        <v>40</v>
      </c>
      <c r="B19" s="341">
        <v>3.7657949999999998</v>
      </c>
      <c r="C19" s="341">
        <v>4.2054070000000001</v>
      </c>
      <c r="D19" s="341">
        <v>6.0097069999999997</v>
      </c>
      <c r="E19" s="341">
        <v>7.810575</v>
      </c>
      <c r="F19" s="341">
        <v>3.8139759999999998</v>
      </c>
      <c r="G19" s="341">
        <v>5.6504620000000001</v>
      </c>
      <c r="H19" s="341">
        <v>8.2720579999999995</v>
      </c>
      <c r="I19" s="341">
        <v>6.7500739999999997</v>
      </c>
      <c r="J19" s="341">
        <v>5.4376730000000002</v>
      </c>
      <c r="K19" s="341">
        <v>3.7713199999999998</v>
      </c>
      <c r="L19" s="341">
        <v>4.6313449999999996</v>
      </c>
      <c r="M19" s="341">
        <v>3.2961559999999999</v>
      </c>
      <c r="N19" s="340">
        <v>1.515134</v>
      </c>
      <c r="O19" s="339">
        <v>168.99032299999999</v>
      </c>
      <c r="P19" s="338"/>
    </row>
    <row r="20" spans="1:16" ht="15.75" customHeight="1">
      <c r="A20" s="330" t="s">
        <v>19</v>
      </c>
      <c r="B20" s="329">
        <v>124.80181699999999</v>
      </c>
      <c r="C20" s="329">
        <v>147.713604</v>
      </c>
      <c r="D20" s="329">
        <v>151.77976999999998</v>
      </c>
      <c r="E20" s="329">
        <v>134.35798600000001</v>
      </c>
      <c r="F20" s="329">
        <v>157.25992400000001</v>
      </c>
      <c r="G20" s="329">
        <v>166.36173599999998</v>
      </c>
      <c r="H20" s="329">
        <v>167.52363399999999</v>
      </c>
      <c r="I20" s="329">
        <v>151.26888</v>
      </c>
      <c r="J20" s="329">
        <v>112.22205900000002</v>
      </c>
      <c r="K20" s="329">
        <v>104.80068399999999</v>
      </c>
      <c r="L20" s="329">
        <v>115.472295</v>
      </c>
      <c r="M20" s="329">
        <v>94.675595999999999</v>
      </c>
      <c r="N20" s="328">
        <v>227.62926999999999</v>
      </c>
      <c r="O20" s="327">
        <v>4737.9662699999999</v>
      </c>
      <c r="P20" s="337">
        <f>+O20/O25%</f>
        <v>21.533165326975858</v>
      </c>
    </row>
    <row r="21" spans="1:16">
      <c r="A21" s="325" t="s">
        <v>45</v>
      </c>
      <c r="B21" s="322">
        <v>40.570650999999998</v>
      </c>
      <c r="C21" s="322">
        <v>43.334406999999999</v>
      </c>
      <c r="D21" s="322">
        <v>50.889698000000003</v>
      </c>
      <c r="E21" s="322">
        <v>40.245657999999999</v>
      </c>
      <c r="F21" s="322">
        <v>46.625928000000002</v>
      </c>
      <c r="G21" s="322">
        <v>41.117916999999998</v>
      </c>
      <c r="H21" s="322">
        <v>36.447539999999996</v>
      </c>
      <c r="I21" s="322">
        <v>42.406623000000003</v>
      </c>
      <c r="J21" s="322">
        <v>40.936810000000001</v>
      </c>
      <c r="K21" s="322">
        <v>46.763221000000001</v>
      </c>
      <c r="L21" s="322">
        <v>38.274631999999997</v>
      </c>
      <c r="M21" s="322">
        <v>43.159089999999999</v>
      </c>
      <c r="N21" s="321">
        <v>38.580213000000001</v>
      </c>
      <c r="O21" s="336">
        <v>1771.7601629999997</v>
      </c>
      <c r="P21" s="324"/>
    </row>
    <row r="22" spans="1:16">
      <c r="A22" s="323" t="s">
        <v>115</v>
      </c>
      <c r="B22" s="322">
        <v>30.289947000000002</v>
      </c>
      <c r="C22" s="322">
        <v>24.708476000000001</v>
      </c>
      <c r="D22" s="322">
        <v>33.531880999999998</v>
      </c>
      <c r="E22" s="322">
        <v>28.952119</v>
      </c>
      <c r="F22" s="322">
        <v>43.672114999999998</v>
      </c>
      <c r="G22" s="322">
        <v>43.969411999999998</v>
      </c>
      <c r="H22" s="322">
        <v>47.478045000000002</v>
      </c>
      <c r="I22" s="322">
        <v>65.582504</v>
      </c>
      <c r="J22" s="322">
        <v>64.421400000000006</v>
      </c>
      <c r="K22" s="322">
        <v>52.342283999999999</v>
      </c>
      <c r="L22" s="322">
        <v>73.323469000000003</v>
      </c>
      <c r="M22" s="322">
        <v>43.495956999999997</v>
      </c>
      <c r="N22" s="321">
        <v>7.4397659999999997</v>
      </c>
      <c r="O22" s="336">
        <v>648.23328600000002</v>
      </c>
      <c r="P22" s="324"/>
    </row>
    <row r="23" spans="1:16" s="309" customFormat="1">
      <c r="A23" s="323" t="s">
        <v>116</v>
      </c>
      <c r="B23" s="322">
        <v>53.305878</v>
      </c>
      <c r="C23" s="322">
        <v>76.900041999999999</v>
      </c>
      <c r="D23" s="322">
        <v>66.934804999999997</v>
      </c>
      <c r="E23" s="322">
        <v>64.776888</v>
      </c>
      <c r="F23" s="322">
        <v>65.542764000000005</v>
      </c>
      <c r="G23" s="322">
        <v>79.884442000000007</v>
      </c>
      <c r="H23" s="322">
        <v>83.231150999999997</v>
      </c>
      <c r="I23" s="322">
        <v>40.957154000000003</v>
      </c>
      <c r="J23" s="322">
        <v>4.699662</v>
      </c>
      <c r="K23" s="322">
        <v>5.0027540000000004</v>
      </c>
      <c r="L23" s="322">
        <v>3.255595</v>
      </c>
      <c r="M23" s="322">
        <v>6.8966849999999997</v>
      </c>
      <c r="N23" s="321">
        <v>179.81516199999999</v>
      </c>
      <c r="O23" s="336">
        <v>2278.101725</v>
      </c>
      <c r="P23" s="324"/>
    </row>
    <row r="24" spans="1:16">
      <c r="A24" s="335" t="s">
        <v>40</v>
      </c>
      <c r="B24" s="334">
        <v>0.63534100000000004</v>
      </c>
      <c r="C24" s="334">
        <v>2.7706789999999999</v>
      </c>
      <c r="D24" s="334">
        <v>0.42338599999999998</v>
      </c>
      <c r="E24" s="334">
        <v>0.38332100000000002</v>
      </c>
      <c r="F24" s="334">
        <v>1.419117</v>
      </c>
      <c r="G24" s="334">
        <v>1.3899649999999999</v>
      </c>
      <c r="H24" s="334">
        <v>0.366898</v>
      </c>
      <c r="I24" s="334">
        <v>2.3225989999999999</v>
      </c>
      <c r="J24" s="334">
        <v>2.1641870000000001</v>
      </c>
      <c r="K24" s="334">
        <v>0.69242499999999996</v>
      </c>
      <c r="L24" s="334">
        <v>0.61859900000000001</v>
      </c>
      <c r="M24" s="334">
        <v>1.123864</v>
      </c>
      <c r="N24" s="333">
        <v>1.7941290000000001</v>
      </c>
      <c r="O24" s="332">
        <v>39.871096000000001</v>
      </c>
      <c r="P24" s="331"/>
    </row>
    <row r="25" spans="1:16" s="309" customFormat="1">
      <c r="A25" s="330" t="s">
        <v>46</v>
      </c>
      <c r="B25" s="329">
        <v>631.46143200000017</v>
      </c>
      <c r="C25" s="329">
        <v>646.20977900000003</v>
      </c>
      <c r="D25" s="329">
        <v>663.53618499999993</v>
      </c>
      <c r="E25" s="329">
        <v>617.91073699999993</v>
      </c>
      <c r="F25" s="329">
        <v>723.31033500000001</v>
      </c>
      <c r="G25" s="329">
        <v>841.54880100000003</v>
      </c>
      <c r="H25" s="329">
        <v>853.6001510000001</v>
      </c>
      <c r="I25" s="329">
        <v>673.87757199999999</v>
      </c>
      <c r="J25" s="329">
        <v>505.13587200000001</v>
      </c>
      <c r="K25" s="329">
        <v>484.68815599999999</v>
      </c>
      <c r="L25" s="329">
        <v>864.74796100000015</v>
      </c>
      <c r="M25" s="329">
        <v>668.22398999999984</v>
      </c>
      <c r="N25" s="328">
        <v>565.34875199999999</v>
      </c>
      <c r="O25" s="327">
        <v>22003.111005999996</v>
      </c>
      <c r="P25" s="326">
        <v>100</v>
      </c>
    </row>
    <row r="26" spans="1:16">
      <c r="A26" s="325" t="s">
        <v>45</v>
      </c>
      <c r="B26" s="322">
        <v>179.60494</v>
      </c>
      <c r="C26" s="322">
        <v>194.69160499999998</v>
      </c>
      <c r="D26" s="322">
        <v>196.322722</v>
      </c>
      <c r="E26" s="322">
        <v>164.31921199999999</v>
      </c>
      <c r="F26" s="322">
        <v>210.914447</v>
      </c>
      <c r="G26" s="322">
        <v>223.88323299999999</v>
      </c>
      <c r="H26" s="322">
        <v>195.453485</v>
      </c>
      <c r="I26" s="322">
        <v>216.26618999999999</v>
      </c>
      <c r="J26" s="322">
        <v>177.10018700000001</v>
      </c>
      <c r="K26" s="322">
        <v>140.27400999999998</v>
      </c>
      <c r="L26" s="322">
        <v>164.24578700000001</v>
      </c>
      <c r="M26" s="322">
        <v>192.38951700000001</v>
      </c>
      <c r="N26" s="321">
        <v>92.97846899999999</v>
      </c>
      <c r="O26" s="320">
        <v>7605.6123859999989</v>
      </c>
      <c r="P26" s="324"/>
    </row>
    <row r="27" spans="1:16">
      <c r="A27" s="323" t="s">
        <v>115</v>
      </c>
      <c r="B27" s="322">
        <v>185.39184300000002</v>
      </c>
      <c r="C27" s="322">
        <v>173.78213700000001</v>
      </c>
      <c r="D27" s="322">
        <v>175.11546200000001</v>
      </c>
      <c r="E27" s="322">
        <v>183.87710300000001</v>
      </c>
      <c r="F27" s="322">
        <v>230.38917599999999</v>
      </c>
      <c r="G27" s="322">
        <v>218.371725</v>
      </c>
      <c r="H27" s="322">
        <v>279.326705</v>
      </c>
      <c r="I27" s="322">
        <v>267.78501900000003</v>
      </c>
      <c r="J27" s="322">
        <v>295.95746600000001</v>
      </c>
      <c r="K27" s="322">
        <v>321.81574699999999</v>
      </c>
      <c r="L27" s="322">
        <v>670.07915900000012</v>
      </c>
      <c r="M27" s="322">
        <v>440.88569999999993</v>
      </c>
      <c r="N27" s="321">
        <v>32.014234000000002</v>
      </c>
      <c r="O27" s="320">
        <v>4419.8933040000002</v>
      </c>
      <c r="P27" s="319"/>
    </row>
    <row r="28" spans="1:16">
      <c r="A28" s="323" t="s">
        <v>116</v>
      </c>
      <c r="B28" s="322">
        <v>252.64779700000003</v>
      </c>
      <c r="C28" s="322">
        <v>263.06695400000001</v>
      </c>
      <c r="D28" s="322">
        <v>276.912417</v>
      </c>
      <c r="E28" s="322">
        <v>254.04721899999998</v>
      </c>
      <c r="F28" s="322">
        <v>269.77034900000001</v>
      </c>
      <c r="G28" s="322">
        <v>382.83394900000008</v>
      </c>
      <c r="H28" s="322">
        <v>364.02557300000001</v>
      </c>
      <c r="I28" s="322">
        <v>174.40065799999999</v>
      </c>
      <c r="J28" s="322">
        <v>18.227943</v>
      </c>
      <c r="K28" s="322">
        <v>14.155816000000002</v>
      </c>
      <c r="L28" s="322">
        <v>15.778682</v>
      </c>
      <c r="M28" s="322">
        <v>24.068770000000001</v>
      </c>
      <c r="N28" s="321">
        <v>437.046786</v>
      </c>
      <c r="O28" s="320">
        <v>9465.1604779999998</v>
      </c>
      <c r="P28" s="319"/>
    </row>
    <row r="29" spans="1:16" ht="15.75" thickBot="1">
      <c r="A29" s="318" t="s">
        <v>40</v>
      </c>
      <c r="B29" s="317">
        <v>13.816852000000001</v>
      </c>
      <c r="C29" s="317">
        <v>14.669082999999999</v>
      </c>
      <c r="D29" s="317">
        <v>15.185583999999999</v>
      </c>
      <c r="E29" s="317">
        <v>15.667203000000001</v>
      </c>
      <c r="F29" s="317">
        <v>12.236362999999999</v>
      </c>
      <c r="G29" s="317">
        <v>16.459893999999998</v>
      </c>
      <c r="H29" s="317">
        <v>14.794388</v>
      </c>
      <c r="I29" s="317">
        <v>15.425705000000001</v>
      </c>
      <c r="J29" s="317">
        <v>13.850275999999999</v>
      </c>
      <c r="K29" s="317">
        <v>8.4425829999999991</v>
      </c>
      <c r="L29" s="317">
        <v>14.644333</v>
      </c>
      <c r="M29" s="317">
        <v>10.880002999999999</v>
      </c>
      <c r="N29" s="316">
        <v>3.3092630000000001</v>
      </c>
      <c r="O29" s="315">
        <v>512.444838</v>
      </c>
      <c r="P29" s="314"/>
    </row>
    <row r="30" spans="1:16" ht="24.75" customHeight="1">
      <c r="A30" s="313" t="s">
        <v>123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1:16" ht="21.75" customHeight="1">
      <c r="A31" s="311" t="s">
        <v>120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</row>
    <row r="32" spans="1:16" ht="15" customHeight="1">
      <c r="A32" s="310" t="s">
        <v>47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</row>
    <row r="33" spans="1:1">
      <c r="A33" s="355" t="s">
        <v>126</v>
      </c>
    </row>
    <row r="35" spans="1:1">
      <c r="A35" s="309"/>
    </row>
  </sheetData>
  <mergeCells count="3">
    <mergeCell ref="A3:P3"/>
    <mergeCell ref="A30:P30"/>
    <mergeCell ref="A31:P31"/>
  </mergeCells>
  <hyperlinks>
    <hyperlink ref="A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90" workbookViewId="0">
      <selection activeCell="A2" sqref="A2:F2"/>
    </sheetView>
  </sheetViews>
  <sheetFormatPr baseColWidth="10" defaultColWidth="11.42578125" defaultRowHeight="15"/>
  <cols>
    <col min="1" max="1" width="1.5703125" style="130" customWidth="1"/>
    <col min="2" max="2" width="34.5703125" style="130" customWidth="1"/>
    <col min="3" max="3" width="13.85546875" style="130" customWidth="1"/>
    <col min="4" max="4" width="14" style="130" customWidth="1"/>
    <col min="5" max="5" width="14.140625" style="130" customWidth="1"/>
    <col min="6" max="6" width="13.7109375" style="130" customWidth="1"/>
    <col min="7" max="16384" width="11.42578125" style="130"/>
  </cols>
  <sheetData>
    <row r="1" spans="1:9" ht="16.5">
      <c r="A1" s="235"/>
      <c r="B1" s="235" t="s">
        <v>2</v>
      </c>
    </row>
    <row r="2" spans="1:9" ht="24">
      <c r="A2" s="289" t="s">
        <v>90</v>
      </c>
      <c r="B2" s="289"/>
      <c r="C2" s="289"/>
      <c r="D2" s="289"/>
      <c r="E2" s="289"/>
      <c r="F2" s="289"/>
    </row>
    <row r="3" spans="1:9" ht="15.75" thickBot="1">
      <c r="A3" s="213"/>
      <c r="B3" s="213"/>
      <c r="C3" s="213"/>
      <c r="D3" s="213"/>
      <c r="E3" s="214"/>
      <c r="F3" s="213"/>
    </row>
    <row r="4" spans="1:9" ht="16.5">
      <c r="A4" s="285" t="s">
        <v>53</v>
      </c>
      <c r="B4" s="286"/>
      <c r="C4" s="271" t="s">
        <v>76</v>
      </c>
      <c r="D4" s="271">
        <v>2017</v>
      </c>
      <c r="E4" s="271">
        <v>2018</v>
      </c>
      <c r="F4" s="271" t="s">
        <v>77</v>
      </c>
      <c r="G4" s="270"/>
    </row>
    <row r="5" spans="1:9">
      <c r="A5" s="125" t="s">
        <v>39</v>
      </c>
      <c r="B5" s="224"/>
      <c r="C5" s="272">
        <v>67.91</v>
      </c>
      <c r="D5" s="272">
        <v>67.319999999999993</v>
      </c>
      <c r="E5" s="272">
        <v>67.069999999999993</v>
      </c>
      <c r="F5" s="272">
        <v>67.05</v>
      </c>
      <c r="G5" s="270"/>
    </row>
    <row r="6" spans="1:9">
      <c r="A6" s="125"/>
      <c r="B6" s="240" t="s">
        <v>48</v>
      </c>
      <c r="C6" s="273">
        <v>67.61</v>
      </c>
      <c r="D6" s="273">
        <v>67.08</v>
      </c>
      <c r="E6" s="273">
        <v>66.88</v>
      </c>
      <c r="F6" s="273">
        <v>66.88</v>
      </c>
      <c r="G6" s="270"/>
    </row>
    <row r="7" spans="1:9">
      <c r="A7" s="159"/>
      <c r="B7" s="241" t="s">
        <v>49</v>
      </c>
      <c r="C7" s="274">
        <v>67.98</v>
      </c>
      <c r="D7" s="274">
        <v>67.400000000000006</v>
      </c>
      <c r="E7" s="274">
        <v>67.14</v>
      </c>
      <c r="F7" s="274">
        <v>67.11</v>
      </c>
      <c r="G7" s="270"/>
    </row>
    <row r="8" spans="1:9">
      <c r="A8" s="125" t="s">
        <v>114</v>
      </c>
      <c r="B8" s="269"/>
      <c r="C8" s="275">
        <v>59.55</v>
      </c>
      <c r="D8" s="275">
        <v>58.71</v>
      </c>
      <c r="E8" s="275">
        <v>55.91</v>
      </c>
      <c r="F8" s="275">
        <v>53.58</v>
      </c>
      <c r="G8" s="270"/>
    </row>
    <row r="9" spans="1:9">
      <c r="A9" s="125"/>
      <c r="B9" s="240" t="s">
        <v>48</v>
      </c>
      <c r="C9" s="273">
        <v>59.83</v>
      </c>
      <c r="D9" s="273">
        <v>58.98</v>
      </c>
      <c r="E9" s="273">
        <v>55.38</v>
      </c>
      <c r="F9" s="273">
        <v>53.03</v>
      </c>
      <c r="G9" s="270"/>
    </row>
    <row r="10" spans="1:9">
      <c r="A10" s="159"/>
      <c r="B10" s="241" t="s">
        <v>49</v>
      </c>
      <c r="C10" s="274">
        <v>59.49</v>
      </c>
      <c r="D10" s="274">
        <v>58.62</v>
      </c>
      <c r="E10" s="274">
        <v>56.12</v>
      </c>
      <c r="F10" s="274">
        <v>53.89</v>
      </c>
      <c r="G10" s="270"/>
      <c r="H10" s="270"/>
      <c r="I10" s="270"/>
    </row>
    <row r="11" spans="1:9">
      <c r="A11" s="125" t="s">
        <v>58</v>
      </c>
      <c r="B11" s="125"/>
      <c r="C11" s="272">
        <v>58.18</v>
      </c>
      <c r="D11" s="272">
        <v>57.71</v>
      </c>
      <c r="E11" s="272">
        <v>57.23</v>
      </c>
      <c r="F11" s="272">
        <v>57.28</v>
      </c>
      <c r="G11" s="270"/>
      <c r="H11" s="270"/>
    </row>
    <row r="12" spans="1:9">
      <c r="A12" s="125"/>
      <c r="B12" s="240" t="s">
        <v>48</v>
      </c>
      <c r="C12" s="273">
        <v>56.1</v>
      </c>
      <c r="D12" s="273">
        <v>55.7</v>
      </c>
      <c r="E12" s="273">
        <v>55.26</v>
      </c>
      <c r="F12" s="273">
        <v>55.26</v>
      </c>
      <c r="G12" s="270"/>
      <c r="H12" s="270"/>
    </row>
    <row r="13" spans="1:9">
      <c r="A13" s="159"/>
      <c r="B13" s="241" t="s">
        <v>49</v>
      </c>
      <c r="C13" s="274">
        <v>59.45</v>
      </c>
      <c r="D13" s="274">
        <v>59</v>
      </c>
      <c r="E13" s="274">
        <v>58.65</v>
      </c>
      <c r="F13" s="274">
        <v>58.72</v>
      </c>
      <c r="G13" s="270"/>
      <c r="H13" s="270"/>
    </row>
    <row r="14" spans="1:9">
      <c r="A14" s="125" t="s">
        <v>40</v>
      </c>
      <c r="B14" s="125"/>
      <c r="C14" s="272">
        <v>60.47</v>
      </c>
      <c r="D14" s="272">
        <v>60.94</v>
      </c>
      <c r="E14" s="272">
        <v>61.11</v>
      </c>
      <c r="F14" s="272">
        <v>60.36</v>
      </c>
      <c r="G14" s="270"/>
      <c r="H14" s="270"/>
    </row>
    <row r="15" spans="1:9">
      <c r="A15" s="125"/>
      <c r="B15" s="240" t="s">
        <v>48</v>
      </c>
      <c r="C15" s="273">
        <v>58.71</v>
      </c>
      <c r="D15" s="273">
        <v>59.4</v>
      </c>
      <c r="E15" s="273">
        <v>60.09</v>
      </c>
      <c r="F15" s="273">
        <v>60.14</v>
      </c>
      <c r="G15" s="270"/>
      <c r="H15" s="270"/>
    </row>
    <row r="16" spans="1:9">
      <c r="A16" s="159"/>
      <c r="B16" s="241" t="s">
        <v>49</v>
      </c>
      <c r="C16" s="274">
        <v>61.61</v>
      </c>
      <c r="D16" s="274">
        <v>61.84</v>
      </c>
      <c r="E16" s="274">
        <v>61.63</v>
      </c>
      <c r="F16" s="274">
        <v>60.44</v>
      </c>
      <c r="G16" s="270"/>
    </row>
    <row r="17" spans="1:7" hidden="1">
      <c r="A17" s="125" t="s">
        <v>41</v>
      </c>
      <c r="B17" s="215"/>
      <c r="C17" s="272"/>
      <c r="D17" s="272"/>
      <c r="E17" s="272"/>
      <c r="F17" s="272"/>
      <c r="G17" s="270"/>
    </row>
    <row r="18" spans="1:7" hidden="1">
      <c r="A18" s="125"/>
      <c r="B18" s="240" t="s">
        <v>48</v>
      </c>
      <c r="C18" s="273"/>
      <c r="D18" s="273"/>
      <c r="E18" s="273"/>
      <c r="F18" s="273"/>
      <c r="G18" s="270"/>
    </row>
    <row r="19" spans="1:7" hidden="1">
      <c r="A19" s="159"/>
      <c r="B19" s="241" t="s">
        <v>49</v>
      </c>
      <c r="C19" s="274"/>
      <c r="D19" s="274"/>
      <c r="E19" s="274"/>
      <c r="F19" s="274"/>
      <c r="G19" s="270"/>
    </row>
    <row r="20" spans="1:7">
      <c r="A20" s="243" t="s">
        <v>20</v>
      </c>
      <c r="B20" s="215"/>
      <c r="C20" s="272">
        <v>61.72</v>
      </c>
      <c r="D20" s="272">
        <v>60.02</v>
      </c>
      <c r="E20" s="272">
        <v>59.44</v>
      </c>
      <c r="F20" s="272">
        <v>59.88</v>
      </c>
      <c r="G20" s="270"/>
    </row>
    <row r="21" spans="1:7">
      <c r="A21" s="125"/>
      <c r="B21" s="240" t="s">
        <v>48</v>
      </c>
      <c r="C21" s="273">
        <v>58.7</v>
      </c>
      <c r="D21" s="273">
        <v>57.61</v>
      </c>
      <c r="E21" s="273">
        <v>57.13</v>
      </c>
      <c r="F21" s="273">
        <v>57.66</v>
      </c>
      <c r="G21" s="270"/>
    </row>
    <row r="22" spans="1:7" ht="15.75" thickBot="1">
      <c r="A22" s="159"/>
      <c r="B22" s="241" t="s">
        <v>49</v>
      </c>
      <c r="C22" s="274">
        <v>63.07</v>
      </c>
      <c r="D22" s="274">
        <v>61.34</v>
      </c>
      <c r="E22" s="274">
        <v>60.84</v>
      </c>
      <c r="F22" s="274">
        <v>61.16</v>
      </c>
      <c r="G22" s="270"/>
    </row>
    <row r="23" spans="1:7">
      <c r="A23" s="284" t="s">
        <v>57</v>
      </c>
      <c r="B23" s="284"/>
      <c r="C23" s="284"/>
      <c r="D23" s="284"/>
      <c r="E23" s="284"/>
      <c r="F23" s="284"/>
    </row>
    <row r="24" spans="1:7" ht="29.25" customHeight="1">
      <c r="A24" s="287" t="s">
        <v>75</v>
      </c>
      <c r="B24" s="287"/>
      <c r="C24" s="287"/>
      <c r="D24" s="287"/>
      <c r="E24" s="287"/>
      <c r="F24" s="287"/>
    </row>
    <row r="25" spans="1:7">
      <c r="A25" s="288" t="s">
        <v>121</v>
      </c>
      <c r="B25" s="288"/>
      <c r="C25" s="288"/>
      <c r="D25" s="288"/>
      <c r="E25" s="288"/>
      <c r="F25" s="288"/>
    </row>
    <row r="26" spans="1:7">
      <c r="A26" s="150" t="s">
        <v>78</v>
      </c>
      <c r="B26" s="230"/>
      <c r="C26" s="230"/>
      <c r="D26" s="230"/>
      <c r="E26" s="230"/>
      <c r="F26" s="230"/>
    </row>
    <row r="27" spans="1:7">
      <c r="A27" s="150" t="s">
        <v>119</v>
      </c>
    </row>
    <row r="29" spans="1:7">
      <c r="A29" s="237"/>
    </row>
    <row r="31" spans="1:7">
      <c r="A31" s="237"/>
    </row>
    <row r="32" spans="1:7">
      <c r="A32" s="237"/>
    </row>
  </sheetData>
  <mergeCells count="5">
    <mergeCell ref="A23:F23"/>
    <mergeCell ref="A4:B4"/>
    <mergeCell ref="A24:F24"/>
    <mergeCell ref="A25:F25"/>
    <mergeCell ref="A2:F2"/>
  </mergeCells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U504"/>
  <sheetViews>
    <sheetView showGridLines="0" zoomScale="85" zoomScaleNormal="85" workbookViewId="0">
      <pane ySplit="6" topLeftCell="A7" activePane="bottomLeft" state="frozen"/>
      <selection pane="bottomLeft" activeCell="E76" sqref="E76:J76"/>
    </sheetView>
  </sheetViews>
  <sheetFormatPr baseColWidth="10" defaultColWidth="11.42578125" defaultRowHeight="13.5" outlineLevelRow="1"/>
  <cols>
    <col min="1" max="2" width="1.7109375" style="15" customWidth="1"/>
    <col min="3" max="3" width="2.42578125" style="15" customWidth="1"/>
    <col min="4" max="4" width="40.42578125" style="15" customWidth="1"/>
    <col min="5" max="5" width="11" style="15" customWidth="1"/>
    <col min="6" max="6" width="11.140625" style="15" customWidth="1"/>
    <col min="7" max="7" width="11.28515625" style="15" customWidth="1"/>
    <col min="8" max="8" width="11.140625" style="15" customWidth="1"/>
    <col min="9" max="9" width="10.85546875" style="15" customWidth="1"/>
    <col min="10" max="10" width="12" style="15" customWidth="1"/>
    <col min="11" max="11" width="12.28515625" style="15" customWidth="1"/>
    <col min="12" max="12" width="15.28515625" style="16" customWidth="1"/>
    <col min="13" max="14" width="10.85546875" style="15" customWidth="1"/>
    <col min="15" max="15" width="10.28515625" style="16" customWidth="1"/>
    <col min="16" max="17" width="11.28515625" style="15" customWidth="1"/>
    <col min="18" max="26" width="5.7109375" style="15" customWidth="1"/>
    <col min="27" max="16384" width="11.42578125" style="15"/>
  </cols>
  <sheetData>
    <row r="1" spans="1:21" ht="16.5">
      <c r="A1" s="235"/>
      <c r="B1" s="85"/>
      <c r="C1" s="85"/>
      <c r="D1" s="235" t="s">
        <v>2</v>
      </c>
    </row>
    <row r="2" spans="1:21" ht="57" customHeight="1">
      <c r="A2" s="17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65"/>
      <c r="M2" s="245"/>
    </row>
    <row r="3" spans="1:21" ht="16.5">
      <c r="A3" s="180">
        <v>43646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1" ht="11.25" customHeight="1" thickBot="1">
      <c r="A4" s="181"/>
      <c r="B4" s="181"/>
      <c r="C4" s="181"/>
      <c r="D4" s="182"/>
      <c r="E4" s="182"/>
      <c r="F4" s="182"/>
      <c r="G4" s="182"/>
      <c r="H4" s="182"/>
      <c r="I4" s="182"/>
      <c r="J4" s="266"/>
      <c r="K4" s="181"/>
    </row>
    <row r="5" spans="1:21" ht="16.5" customHeight="1">
      <c r="A5" s="290"/>
      <c r="B5" s="291"/>
      <c r="C5" s="231"/>
      <c r="D5" s="231"/>
      <c r="E5" s="267" t="s">
        <v>3</v>
      </c>
      <c r="F5" s="267"/>
      <c r="G5" s="267"/>
      <c r="H5" s="267"/>
      <c r="I5" s="267"/>
      <c r="J5" s="108"/>
      <c r="K5" s="293" t="s">
        <v>4</v>
      </c>
    </row>
    <row r="6" spans="1:21">
      <c r="A6" s="292"/>
      <c r="B6" s="292"/>
      <c r="C6" s="232"/>
      <c r="D6" s="232"/>
      <c r="E6" s="109" t="s">
        <v>5</v>
      </c>
      <c r="F6" s="109" t="s">
        <v>6</v>
      </c>
      <c r="G6" s="109" t="s">
        <v>7</v>
      </c>
      <c r="H6" s="109" t="s">
        <v>8</v>
      </c>
      <c r="I6" s="109" t="s">
        <v>9</v>
      </c>
      <c r="J6" s="109" t="s">
        <v>10</v>
      </c>
      <c r="K6" s="294"/>
      <c r="N6" s="16"/>
      <c r="P6" s="16"/>
      <c r="Q6" s="16"/>
      <c r="R6" s="16"/>
      <c r="S6" s="16"/>
      <c r="T6" s="16"/>
    </row>
    <row r="7" spans="1:21" ht="14.25" customHeight="1" outlineLevel="1">
      <c r="A7" s="183" t="s">
        <v>11</v>
      </c>
      <c r="B7" s="184"/>
      <c r="C7" s="185"/>
      <c r="D7" s="185"/>
      <c r="E7" s="186">
        <v>0</v>
      </c>
      <c r="F7" s="186">
        <v>8</v>
      </c>
      <c r="G7" s="186">
        <v>6</v>
      </c>
      <c r="H7" s="186">
        <v>16</v>
      </c>
      <c r="I7" s="186">
        <v>3</v>
      </c>
      <c r="J7" s="186">
        <v>5</v>
      </c>
      <c r="K7" s="184">
        <v>38</v>
      </c>
      <c r="M7" s="16"/>
      <c r="N7" s="16"/>
      <c r="U7" s="16"/>
    </row>
    <row r="8" spans="1:21" ht="12.75" customHeight="1" outlineLevel="1">
      <c r="A8" s="18"/>
      <c r="B8" s="39" t="s">
        <v>12</v>
      </c>
      <c r="C8" s="187"/>
      <c r="D8" s="187"/>
      <c r="E8" s="188">
        <v>0</v>
      </c>
      <c r="F8" s="188">
        <v>0</v>
      </c>
      <c r="G8" s="188">
        <v>1</v>
      </c>
      <c r="H8" s="188">
        <v>14</v>
      </c>
      <c r="I8" s="188">
        <v>3</v>
      </c>
      <c r="J8" s="188">
        <v>5</v>
      </c>
      <c r="K8" s="189">
        <v>23</v>
      </c>
      <c r="M8" s="31"/>
    </row>
    <row r="9" spans="1:21" ht="12.75" customHeight="1" outlineLevel="1">
      <c r="A9" s="18"/>
      <c r="B9" s="39" t="s">
        <v>13</v>
      </c>
      <c r="C9" s="187"/>
      <c r="D9" s="187"/>
      <c r="E9" s="190">
        <v>0</v>
      </c>
      <c r="F9" s="190">
        <v>8</v>
      </c>
      <c r="G9" s="190">
        <v>5</v>
      </c>
      <c r="H9" s="190">
        <v>1</v>
      </c>
      <c r="I9" s="190">
        <v>0</v>
      </c>
      <c r="J9" s="190">
        <v>0</v>
      </c>
      <c r="K9" s="189">
        <v>14</v>
      </c>
      <c r="M9" s="31"/>
    </row>
    <row r="10" spans="1:21" ht="12.75" customHeight="1" outlineLevel="1">
      <c r="A10" s="19"/>
      <c r="B10" s="24"/>
      <c r="C10" s="24" t="s">
        <v>87</v>
      </c>
      <c r="D10" s="24"/>
      <c r="E10" s="188">
        <v>0</v>
      </c>
      <c r="F10" s="191">
        <v>1</v>
      </c>
      <c r="G10" s="188">
        <v>0</v>
      </c>
      <c r="H10" s="188">
        <v>0</v>
      </c>
      <c r="I10" s="188">
        <v>0</v>
      </c>
      <c r="J10" s="188">
        <v>0</v>
      </c>
      <c r="K10" s="192">
        <v>1</v>
      </c>
      <c r="M10" s="31"/>
    </row>
    <row r="11" spans="1:21" ht="12.75" customHeight="1" outlineLevel="1">
      <c r="A11" s="19"/>
      <c r="B11" s="24"/>
      <c r="C11" s="24" t="s">
        <v>62</v>
      </c>
      <c r="D11" s="24"/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92">
        <v>0</v>
      </c>
      <c r="M11" s="31"/>
    </row>
    <row r="12" spans="1:21" ht="12.75" customHeight="1" outlineLevel="1">
      <c r="A12" s="19"/>
      <c r="B12" s="21"/>
      <c r="C12" s="24" t="s">
        <v>63</v>
      </c>
      <c r="D12" s="24"/>
      <c r="E12" s="218">
        <v>0</v>
      </c>
      <c r="F12" s="218">
        <v>0</v>
      </c>
      <c r="G12" s="216">
        <v>1</v>
      </c>
      <c r="H12" s="218">
        <v>0</v>
      </c>
      <c r="I12" s="218">
        <v>0</v>
      </c>
      <c r="J12" s="218">
        <v>0</v>
      </c>
      <c r="K12" s="225">
        <v>1</v>
      </c>
      <c r="L12" s="226"/>
      <c r="M12" s="31"/>
    </row>
    <row r="13" spans="1:21" ht="12.75" customHeight="1" outlineLevel="1">
      <c r="A13" s="19"/>
      <c r="B13" s="21"/>
      <c r="C13" s="24" t="s">
        <v>14</v>
      </c>
      <c r="D13" s="24"/>
      <c r="E13" s="218">
        <v>0</v>
      </c>
      <c r="F13" s="218">
        <v>0</v>
      </c>
      <c r="G13" s="218">
        <v>0</v>
      </c>
      <c r="H13" s="218">
        <v>0</v>
      </c>
      <c r="I13" s="218">
        <v>0</v>
      </c>
      <c r="J13" s="218">
        <v>0</v>
      </c>
      <c r="K13" s="225">
        <v>0</v>
      </c>
      <c r="L13" s="226"/>
      <c r="M13" s="31"/>
    </row>
    <row r="14" spans="1:21" ht="12.75" customHeight="1" outlineLevel="1">
      <c r="A14" s="19"/>
      <c r="B14" s="21"/>
      <c r="C14" s="24" t="s">
        <v>80</v>
      </c>
      <c r="D14" s="24"/>
      <c r="E14" s="216">
        <v>0</v>
      </c>
      <c r="F14" s="216">
        <v>7</v>
      </c>
      <c r="G14" s="216">
        <v>4</v>
      </c>
      <c r="H14" s="216">
        <v>1</v>
      </c>
      <c r="I14" s="216">
        <v>0</v>
      </c>
      <c r="J14" s="216">
        <v>0</v>
      </c>
      <c r="K14" s="225">
        <v>12</v>
      </c>
      <c r="L14" s="226"/>
      <c r="M14" s="16"/>
      <c r="N14" s="16"/>
    </row>
    <row r="15" spans="1:21" ht="12.75" customHeight="1" outlineLevel="1">
      <c r="A15" s="19"/>
      <c r="B15" s="21"/>
      <c r="C15" s="24" t="s">
        <v>23</v>
      </c>
      <c r="D15" s="24"/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25">
        <v>0</v>
      </c>
      <c r="L15" s="226"/>
      <c r="M15" s="31"/>
    </row>
    <row r="16" spans="1:21" ht="12.75" customHeight="1" outlineLevel="1">
      <c r="A16" s="18"/>
      <c r="B16" s="39" t="s">
        <v>15</v>
      </c>
      <c r="C16" s="27"/>
      <c r="D16" s="27"/>
      <c r="E16" s="218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25">
        <v>0</v>
      </c>
      <c r="L16" s="226"/>
      <c r="M16" s="31"/>
    </row>
    <row r="17" spans="1:21" ht="12.75" customHeight="1" outlineLevel="1">
      <c r="A17" s="18"/>
      <c r="B17" s="39" t="s">
        <v>16</v>
      </c>
      <c r="C17" s="27"/>
      <c r="D17" s="27"/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25">
        <v>0</v>
      </c>
      <c r="L17" s="226"/>
      <c r="M17" s="31"/>
    </row>
    <row r="18" spans="1:21" ht="15" customHeight="1" outlineLevel="1">
      <c r="A18" s="183" t="s">
        <v>17</v>
      </c>
      <c r="B18" s="184"/>
      <c r="C18" s="185"/>
      <c r="D18" s="193"/>
      <c r="E18" s="186">
        <v>86</v>
      </c>
      <c r="F18" s="186">
        <v>1279</v>
      </c>
      <c r="G18" s="186">
        <v>3802</v>
      </c>
      <c r="H18" s="186">
        <v>9487</v>
      </c>
      <c r="I18" s="186">
        <v>11947</v>
      </c>
      <c r="J18" s="186">
        <v>10324</v>
      </c>
      <c r="K18" s="186">
        <v>36925</v>
      </c>
      <c r="M18" s="16"/>
      <c r="N18" s="16"/>
      <c r="U18" s="16"/>
    </row>
    <row r="19" spans="1:21" ht="12.95" customHeight="1" outlineLevel="1">
      <c r="A19" s="18"/>
      <c r="B19" s="39" t="s">
        <v>12</v>
      </c>
      <c r="C19" s="187"/>
      <c r="D19" s="187"/>
      <c r="E19" s="188">
        <v>0</v>
      </c>
      <c r="F19" s="188">
        <v>0</v>
      </c>
      <c r="G19" s="188">
        <v>85</v>
      </c>
      <c r="H19" s="188">
        <v>4003</v>
      </c>
      <c r="I19" s="188">
        <v>6954</v>
      </c>
      <c r="J19" s="188">
        <v>6472</v>
      </c>
      <c r="K19" s="194">
        <v>17514</v>
      </c>
      <c r="M19" s="31"/>
    </row>
    <row r="20" spans="1:21" ht="12.95" customHeight="1" outlineLevel="1">
      <c r="A20" s="18"/>
      <c r="B20" s="39" t="s">
        <v>13</v>
      </c>
      <c r="C20" s="187"/>
      <c r="D20" s="187"/>
      <c r="E20" s="188">
        <v>86</v>
      </c>
      <c r="F20" s="188">
        <v>1279</v>
      </c>
      <c r="G20" s="188">
        <v>3717</v>
      </c>
      <c r="H20" s="188">
        <v>5008</v>
      </c>
      <c r="I20" s="188">
        <v>3349</v>
      </c>
      <c r="J20" s="188">
        <v>1340</v>
      </c>
      <c r="K20" s="194">
        <v>14779</v>
      </c>
      <c r="M20" s="31"/>
    </row>
    <row r="21" spans="1:21" ht="12.95" customHeight="1" outlineLevel="1">
      <c r="A21" s="19"/>
      <c r="B21" s="24"/>
      <c r="C21" s="24" t="s">
        <v>87</v>
      </c>
      <c r="D21" s="24"/>
      <c r="E21" s="191">
        <v>48</v>
      </c>
      <c r="F21" s="191">
        <v>294</v>
      </c>
      <c r="G21" s="191">
        <v>939</v>
      </c>
      <c r="H21" s="191">
        <v>1520</v>
      </c>
      <c r="I21" s="191">
        <v>750</v>
      </c>
      <c r="J21" s="191">
        <v>419</v>
      </c>
      <c r="K21" s="195">
        <v>3970</v>
      </c>
      <c r="M21" s="31"/>
    </row>
    <row r="22" spans="1:21" ht="12.95" customHeight="1" outlineLevel="1">
      <c r="A22" s="19"/>
      <c r="B22" s="24"/>
      <c r="C22" s="24" t="s">
        <v>62</v>
      </c>
      <c r="D22" s="24"/>
      <c r="E22" s="191">
        <v>0</v>
      </c>
      <c r="F22" s="191">
        <v>2</v>
      </c>
      <c r="G22" s="191">
        <v>101</v>
      </c>
      <c r="H22" s="191">
        <v>551</v>
      </c>
      <c r="I22" s="191">
        <v>376</v>
      </c>
      <c r="J22" s="191">
        <v>169</v>
      </c>
      <c r="K22" s="195">
        <v>1199</v>
      </c>
      <c r="M22" s="31"/>
    </row>
    <row r="23" spans="1:21" ht="12.95" customHeight="1" outlineLevel="1">
      <c r="A23" s="19"/>
      <c r="B23" s="21"/>
      <c r="C23" s="24" t="s">
        <v>63</v>
      </c>
      <c r="D23" s="24"/>
      <c r="E23" s="191">
        <v>0</v>
      </c>
      <c r="F23" s="191">
        <v>113</v>
      </c>
      <c r="G23" s="191">
        <v>241</v>
      </c>
      <c r="H23" s="191">
        <v>161</v>
      </c>
      <c r="I23" s="191">
        <v>36</v>
      </c>
      <c r="J23" s="191">
        <v>1</v>
      </c>
      <c r="K23" s="195">
        <v>552</v>
      </c>
      <c r="M23" s="31"/>
    </row>
    <row r="24" spans="1:21" ht="12.95" customHeight="1" outlineLevel="1">
      <c r="A24" s="19"/>
      <c r="B24" s="21"/>
      <c r="C24" s="24" t="s">
        <v>14</v>
      </c>
      <c r="D24" s="24"/>
      <c r="E24" s="216">
        <v>0</v>
      </c>
      <c r="F24" s="216">
        <v>0</v>
      </c>
      <c r="G24" s="216">
        <v>0</v>
      </c>
      <c r="H24" s="216">
        <v>1</v>
      </c>
      <c r="I24" s="216">
        <v>33</v>
      </c>
      <c r="J24" s="216">
        <v>43</v>
      </c>
      <c r="K24" s="217">
        <v>77</v>
      </c>
      <c r="M24" s="31"/>
    </row>
    <row r="25" spans="1:21" ht="12.95" customHeight="1" outlineLevel="1">
      <c r="A25" s="19"/>
      <c r="B25" s="21"/>
      <c r="C25" s="24" t="s">
        <v>80</v>
      </c>
      <c r="D25" s="24"/>
      <c r="E25" s="216">
        <v>38</v>
      </c>
      <c r="F25" s="216">
        <v>870</v>
      </c>
      <c r="G25" s="216">
        <v>2436</v>
      </c>
      <c r="H25" s="216">
        <v>2775</v>
      </c>
      <c r="I25" s="216">
        <v>2154</v>
      </c>
      <c r="J25" s="216">
        <v>708</v>
      </c>
      <c r="K25" s="217">
        <v>8981</v>
      </c>
      <c r="M25" s="16"/>
      <c r="N25" s="16"/>
    </row>
    <row r="26" spans="1:21" ht="15" customHeight="1" outlineLevel="1">
      <c r="A26" s="19"/>
      <c r="B26" s="21"/>
      <c r="C26" s="24" t="s">
        <v>23</v>
      </c>
      <c r="D26" s="24"/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7">
        <v>0</v>
      </c>
      <c r="M26" s="31"/>
      <c r="N26" s="16"/>
      <c r="P26" s="16"/>
      <c r="Q26" s="16"/>
      <c r="R26" s="16"/>
      <c r="S26" s="16"/>
      <c r="T26" s="16"/>
    </row>
    <row r="27" spans="1:21" ht="12.95" customHeight="1" outlineLevel="1">
      <c r="A27" s="18"/>
      <c r="B27" s="39" t="s">
        <v>15</v>
      </c>
      <c r="C27" s="27"/>
      <c r="D27" s="27"/>
      <c r="E27" s="218">
        <v>0</v>
      </c>
      <c r="F27" s="218">
        <v>0</v>
      </c>
      <c r="G27" s="218">
        <v>0</v>
      </c>
      <c r="H27" s="218">
        <v>0</v>
      </c>
      <c r="I27" s="218">
        <v>1108</v>
      </c>
      <c r="J27" s="218">
        <v>2512</v>
      </c>
      <c r="K27" s="219">
        <v>3620</v>
      </c>
      <c r="M27" s="31"/>
    </row>
    <row r="28" spans="1:21" ht="12.95" customHeight="1" outlineLevel="1">
      <c r="A28" s="18"/>
      <c r="B28" s="39" t="s">
        <v>16</v>
      </c>
      <c r="C28" s="27"/>
      <c r="D28" s="196"/>
      <c r="E28" s="220">
        <v>0</v>
      </c>
      <c r="F28" s="220">
        <v>0</v>
      </c>
      <c r="G28" s="220">
        <v>0</v>
      </c>
      <c r="H28" s="220">
        <v>476</v>
      </c>
      <c r="I28" s="220">
        <v>536</v>
      </c>
      <c r="J28" s="220">
        <v>0</v>
      </c>
      <c r="K28" s="221">
        <v>1012</v>
      </c>
      <c r="M28" s="31"/>
    </row>
    <row r="29" spans="1:21" ht="12.95" customHeight="1" outlineLevel="1">
      <c r="A29" s="183" t="s">
        <v>18</v>
      </c>
      <c r="B29" s="184"/>
      <c r="C29" s="185"/>
      <c r="D29" s="197"/>
      <c r="E29" s="218">
        <v>44</v>
      </c>
      <c r="F29" s="218">
        <v>840</v>
      </c>
      <c r="G29" s="218">
        <v>2610</v>
      </c>
      <c r="H29" s="218">
        <v>6048</v>
      </c>
      <c r="I29" s="218">
        <v>7486</v>
      </c>
      <c r="J29" s="218">
        <v>7237</v>
      </c>
      <c r="K29" s="222">
        <v>24265</v>
      </c>
      <c r="M29" s="16"/>
    </row>
    <row r="30" spans="1:21" ht="12.95" customHeight="1" outlineLevel="1">
      <c r="A30" s="18"/>
      <c r="B30" s="39" t="s">
        <v>12</v>
      </c>
      <c r="C30" s="187"/>
      <c r="D30" s="187"/>
      <c r="E30" s="218">
        <v>0</v>
      </c>
      <c r="F30" s="218">
        <v>0</v>
      </c>
      <c r="G30" s="218">
        <v>35</v>
      </c>
      <c r="H30" s="218">
        <v>2418</v>
      </c>
      <c r="I30" s="218">
        <v>4206</v>
      </c>
      <c r="J30" s="218">
        <v>4701</v>
      </c>
      <c r="K30" s="219">
        <v>11360</v>
      </c>
      <c r="M30" s="31"/>
    </row>
    <row r="31" spans="1:21" ht="15" customHeight="1" outlineLevel="1">
      <c r="A31" s="18"/>
      <c r="B31" s="39" t="s">
        <v>13</v>
      </c>
      <c r="C31" s="187"/>
      <c r="D31" s="187"/>
      <c r="E31" s="218">
        <v>44</v>
      </c>
      <c r="F31" s="218">
        <v>840</v>
      </c>
      <c r="G31" s="218">
        <v>2575</v>
      </c>
      <c r="H31" s="218">
        <v>3318</v>
      </c>
      <c r="I31" s="218">
        <v>2364</v>
      </c>
      <c r="J31" s="218">
        <v>1100</v>
      </c>
      <c r="K31" s="219">
        <v>10241</v>
      </c>
      <c r="M31" s="31"/>
      <c r="N31" s="16"/>
      <c r="P31" s="16"/>
      <c r="Q31" s="16"/>
      <c r="R31" s="16"/>
      <c r="S31" s="16"/>
      <c r="T31" s="16"/>
      <c r="U31" s="16"/>
    </row>
    <row r="32" spans="1:21" ht="12.95" customHeight="1" outlineLevel="1">
      <c r="A32" s="19"/>
      <c r="B32" s="24"/>
      <c r="C32" s="24" t="s">
        <v>87</v>
      </c>
      <c r="D32" s="24"/>
      <c r="E32" s="216">
        <v>11</v>
      </c>
      <c r="F32" s="216">
        <v>163</v>
      </c>
      <c r="G32" s="216">
        <v>531</v>
      </c>
      <c r="H32" s="216">
        <v>903</v>
      </c>
      <c r="I32" s="216">
        <v>439</v>
      </c>
      <c r="J32" s="216">
        <v>264</v>
      </c>
      <c r="K32" s="217">
        <v>2311</v>
      </c>
      <c r="M32" s="31"/>
    </row>
    <row r="33" spans="1:15" ht="12.95" customHeight="1" outlineLevel="1">
      <c r="A33" s="19"/>
      <c r="B33" s="24"/>
      <c r="C33" s="24" t="s">
        <v>62</v>
      </c>
      <c r="D33" s="24"/>
      <c r="E33" s="216">
        <v>0</v>
      </c>
      <c r="F33" s="216">
        <v>1</v>
      </c>
      <c r="G33" s="216">
        <v>62</v>
      </c>
      <c r="H33" s="216">
        <v>290</v>
      </c>
      <c r="I33" s="216">
        <v>225</v>
      </c>
      <c r="J33" s="216">
        <v>84</v>
      </c>
      <c r="K33" s="217">
        <v>662</v>
      </c>
      <c r="M33" s="31"/>
    </row>
    <row r="34" spans="1:15" ht="12.95" customHeight="1" outlineLevel="1">
      <c r="A34" s="19"/>
      <c r="B34" s="21"/>
      <c r="C34" s="24" t="s">
        <v>63</v>
      </c>
      <c r="D34" s="24"/>
      <c r="E34" s="216">
        <v>0</v>
      </c>
      <c r="F34" s="216">
        <v>35</v>
      </c>
      <c r="G34" s="216">
        <v>139</v>
      </c>
      <c r="H34" s="216">
        <v>72</v>
      </c>
      <c r="I34" s="216">
        <v>5</v>
      </c>
      <c r="J34" s="216">
        <v>0</v>
      </c>
      <c r="K34" s="217">
        <v>251</v>
      </c>
      <c r="M34" s="31"/>
    </row>
    <row r="35" spans="1:15" outlineLevel="1">
      <c r="A35" s="19"/>
      <c r="B35" s="21"/>
      <c r="C35" s="24" t="s">
        <v>14</v>
      </c>
      <c r="D35" s="24"/>
      <c r="E35" s="216">
        <v>0</v>
      </c>
      <c r="F35" s="216">
        <v>0</v>
      </c>
      <c r="G35" s="216">
        <v>0</v>
      </c>
      <c r="H35" s="216">
        <v>0</v>
      </c>
      <c r="I35" s="216">
        <v>7</v>
      </c>
      <c r="J35" s="216">
        <v>11</v>
      </c>
      <c r="K35" s="217">
        <v>18</v>
      </c>
      <c r="M35" s="31"/>
    </row>
    <row r="36" spans="1:15" outlineLevel="1">
      <c r="A36" s="19"/>
      <c r="B36" s="21"/>
      <c r="C36" s="24" t="s">
        <v>80</v>
      </c>
      <c r="D36" s="24"/>
      <c r="E36" s="216">
        <v>31</v>
      </c>
      <c r="F36" s="216">
        <v>641</v>
      </c>
      <c r="G36" s="216">
        <v>1842</v>
      </c>
      <c r="H36" s="216">
        <v>2053</v>
      </c>
      <c r="I36" s="216">
        <v>1688</v>
      </c>
      <c r="J36" s="216">
        <v>741</v>
      </c>
      <c r="K36" s="217">
        <v>6996</v>
      </c>
      <c r="M36" s="16"/>
      <c r="N36" s="16"/>
    </row>
    <row r="37" spans="1:15" s="24" customFormat="1" outlineLevel="1">
      <c r="A37" s="19"/>
      <c r="B37" s="21"/>
      <c r="C37" s="24" t="s">
        <v>23</v>
      </c>
      <c r="E37" s="216">
        <v>2</v>
      </c>
      <c r="F37" s="216">
        <v>0</v>
      </c>
      <c r="G37" s="216">
        <v>1</v>
      </c>
      <c r="H37" s="216">
        <v>0</v>
      </c>
      <c r="I37" s="216">
        <v>0</v>
      </c>
      <c r="J37" s="216">
        <v>0</v>
      </c>
      <c r="K37" s="217">
        <v>3</v>
      </c>
      <c r="L37" s="16"/>
      <c r="M37" s="31"/>
      <c r="O37" s="27"/>
    </row>
    <row r="38" spans="1:15" outlineLevel="1">
      <c r="A38" s="18"/>
      <c r="B38" s="39" t="s">
        <v>15</v>
      </c>
      <c r="C38" s="27"/>
      <c r="D38" s="27"/>
      <c r="E38" s="218">
        <v>0</v>
      </c>
      <c r="F38" s="218">
        <v>0</v>
      </c>
      <c r="G38" s="218">
        <v>0</v>
      </c>
      <c r="H38" s="218">
        <v>0</v>
      </c>
      <c r="I38" s="218">
        <v>643</v>
      </c>
      <c r="J38" s="218">
        <v>1436</v>
      </c>
      <c r="K38" s="219">
        <v>2079</v>
      </c>
      <c r="M38" s="31"/>
    </row>
    <row r="39" spans="1:15" outlineLevel="1">
      <c r="A39" s="18"/>
      <c r="B39" s="39" t="s">
        <v>16</v>
      </c>
      <c r="C39" s="27"/>
      <c r="D39" s="27"/>
      <c r="E39" s="218">
        <v>0</v>
      </c>
      <c r="F39" s="218">
        <v>0</v>
      </c>
      <c r="G39" s="218">
        <v>0</v>
      </c>
      <c r="H39" s="218">
        <v>312</v>
      </c>
      <c r="I39" s="218">
        <v>273</v>
      </c>
      <c r="J39" s="218">
        <v>0</v>
      </c>
      <c r="K39" s="219">
        <v>585</v>
      </c>
      <c r="M39" s="31"/>
    </row>
    <row r="40" spans="1:15" outlineLevel="1">
      <c r="A40" s="183" t="s">
        <v>19</v>
      </c>
      <c r="B40" s="184"/>
      <c r="C40" s="185"/>
      <c r="D40" s="185"/>
      <c r="E40" s="223">
        <v>35</v>
      </c>
      <c r="F40" s="223">
        <v>625</v>
      </c>
      <c r="G40" s="223">
        <v>1737</v>
      </c>
      <c r="H40" s="223">
        <v>5213</v>
      </c>
      <c r="I40" s="223">
        <v>7700</v>
      </c>
      <c r="J40" s="223">
        <v>7712</v>
      </c>
      <c r="K40" s="223">
        <v>23022</v>
      </c>
      <c r="M40" s="16"/>
    </row>
    <row r="41" spans="1:15" outlineLevel="1">
      <c r="A41" s="18"/>
      <c r="B41" s="39" t="s">
        <v>12</v>
      </c>
      <c r="C41" s="187"/>
      <c r="D41" s="187"/>
      <c r="E41" s="218">
        <v>0</v>
      </c>
      <c r="F41" s="218">
        <v>0</v>
      </c>
      <c r="G41" s="218">
        <v>31</v>
      </c>
      <c r="H41" s="218">
        <v>2082</v>
      </c>
      <c r="I41" s="218">
        <v>3835</v>
      </c>
      <c r="J41" s="218">
        <v>4192</v>
      </c>
      <c r="K41" s="218">
        <v>10140</v>
      </c>
      <c r="M41" s="31"/>
    </row>
    <row r="42" spans="1:15" outlineLevel="1">
      <c r="A42" s="18"/>
      <c r="B42" s="39" t="s">
        <v>13</v>
      </c>
      <c r="C42" s="187"/>
      <c r="D42" s="187"/>
      <c r="E42" s="218">
        <v>35</v>
      </c>
      <c r="F42" s="218">
        <v>625</v>
      </c>
      <c r="G42" s="218">
        <v>1705</v>
      </c>
      <c r="H42" s="218">
        <v>2650</v>
      </c>
      <c r="I42" s="218">
        <v>2311</v>
      </c>
      <c r="J42" s="218">
        <v>1067</v>
      </c>
      <c r="K42" s="218">
        <v>8393</v>
      </c>
      <c r="M42" s="31"/>
    </row>
    <row r="43" spans="1:15" outlineLevel="1">
      <c r="A43" s="19"/>
      <c r="B43" s="24"/>
      <c r="C43" s="24" t="s">
        <v>87</v>
      </c>
      <c r="D43" s="24"/>
      <c r="E43" s="216">
        <v>16</v>
      </c>
      <c r="F43" s="216">
        <v>149</v>
      </c>
      <c r="G43" s="216">
        <v>502</v>
      </c>
      <c r="H43" s="216">
        <v>990</v>
      </c>
      <c r="I43" s="216">
        <v>562</v>
      </c>
      <c r="J43" s="216">
        <v>286</v>
      </c>
      <c r="K43" s="217">
        <v>2505</v>
      </c>
      <c r="M43" s="31"/>
    </row>
    <row r="44" spans="1:15" outlineLevel="1">
      <c r="A44" s="19"/>
      <c r="B44" s="24"/>
      <c r="C44" s="24" t="s">
        <v>62</v>
      </c>
      <c r="D44" s="24"/>
      <c r="E44" s="216">
        <v>0</v>
      </c>
      <c r="F44" s="216">
        <v>3</v>
      </c>
      <c r="G44" s="216">
        <v>43</v>
      </c>
      <c r="H44" s="216">
        <v>138</v>
      </c>
      <c r="I44" s="216">
        <v>163</v>
      </c>
      <c r="J44" s="216">
        <v>99</v>
      </c>
      <c r="K44" s="217">
        <v>446</v>
      </c>
      <c r="M44" s="31"/>
    </row>
    <row r="45" spans="1:15" outlineLevel="1">
      <c r="A45" s="19"/>
      <c r="B45" s="21"/>
      <c r="C45" s="24" t="s">
        <v>63</v>
      </c>
      <c r="D45" s="24"/>
      <c r="E45" s="216">
        <v>2</v>
      </c>
      <c r="F45" s="216">
        <v>31</v>
      </c>
      <c r="G45" s="216">
        <v>55</v>
      </c>
      <c r="H45" s="216">
        <v>27</v>
      </c>
      <c r="I45" s="216">
        <v>13</v>
      </c>
      <c r="J45" s="216">
        <v>1</v>
      </c>
      <c r="K45" s="217">
        <v>129</v>
      </c>
      <c r="M45" s="31"/>
    </row>
    <row r="46" spans="1:15" outlineLevel="1">
      <c r="A46" s="19"/>
      <c r="B46" s="21"/>
      <c r="C46" s="24" t="s">
        <v>14</v>
      </c>
      <c r="D46" s="24"/>
      <c r="E46" s="216">
        <v>0</v>
      </c>
      <c r="F46" s="216">
        <v>0</v>
      </c>
      <c r="G46" s="216">
        <v>0</v>
      </c>
      <c r="H46" s="216">
        <v>0</v>
      </c>
      <c r="I46" s="216">
        <v>11</v>
      </c>
      <c r="J46" s="216">
        <v>15</v>
      </c>
      <c r="K46" s="217">
        <v>26</v>
      </c>
      <c r="M46" s="31"/>
    </row>
    <row r="47" spans="1:15" outlineLevel="1">
      <c r="A47" s="19"/>
      <c r="B47" s="21"/>
      <c r="C47" s="24" t="s">
        <v>80</v>
      </c>
      <c r="D47" s="24"/>
      <c r="E47" s="216">
        <v>17</v>
      </c>
      <c r="F47" s="216">
        <v>442</v>
      </c>
      <c r="G47" s="216">
        <v>1105</v>
      </c>
      <c r="H47" s="216">
        <v>1495</v>
      </c>
      <c r="I47" s="216">
        <v>1562</v>
      </c>
      <c r="J47" s="216">
        <v>666</v>
      </c>
      <c r="K47" s="217">
        <v>5287</v>
      </c>
      <c r="M47" s="16"/>
      <c r="N47" s="16"/>
    </row>
    <row r="48" spans="1:15" outlineLevel="1">
      <c r="A48" s="19"/>
      <c r="B48" s="21"/>
      <c r="C48" s="24" t="s">
        <v>23</v>
      </c>
      <c r="D48" s="24"/>
      <c r="E48" s="216">
        <v>0</v>
      </c>
      <c r="F48" s="216">
        <v>0</v>
      </c>
      <c r="G48" s="216">
        <v>0</v>
      </c>
      <c r="H48" s="216">
        <v>0</v>
      </c>
      <c r="I48" s="216">
        <v>0</v>
      </c>
      <c r="J48" s="216">
        <v>0</v>
      </c>
      <c r="K48" s="217">
        <v>0</v>
      </c>
      <c r="M48" s="31"/>
    </row>
    <row r="49" spans="1:17" outlineLevel="1">
      <c r="A49" s="18"/>
      <c r="B49" s="39" t="s">
        <v>15</v>
      </c>
      <c r="C49" s="27"/>
      <c r="D49" s="27"/>
      <c r="E49" s="198">
        <v>0</v>
      </c>
      <c r="F49" s="198">
        <v>0</v>
      </c>
      <c r="G49" s="198">
        <v>0</v>
      </c>
      <c r="H49" s="198">
        <v>0</v>
      </c>
      <c r="I49" s="198">
        <v>1063</v>
      </c>
      <c r="J49" s="198">
        <v>2453</v>
      </c>
      <c r="K49" s="198">
        <v>3516</v>
      </c>
      <c r="M49" s="31"/>
    </row>
    <row r="50" spans="1:17" outlineLevel="1">
      <c r="A50" s="18"/>
      <c r="B50" s="39" t="s">
        <v>16</v>
      </c>
      <c r="C50" s="27"/>
      <c r="D50" s="27"/>
      <c r="E50" s="198">
        <v>0</v>
      </c>
      <c r="F50" s="198">
        <v>0</v>
      </c>
      <c r="G50" s="198">
        <v>1</v>
      </c>
      <c r="H50" s="198">
        <v>481</v>
      </c>
      <c r="I50" s="198">
        <v>491</v>
      </c>
      <c r="J50" s="198">
        <v>0</v>
      </c>
      <c r="K50" s="198">
        <v>973</v>
      </c>
      <c r="M50" s="31"/>
    </row>
    <row r="51" spans="1:17" ht="16.5">
      <c r="A51" s="199" t="s">
        <v>20</v>
      </c>
      <c r="B51" s="184"/>
      <c r="C51" s="185"/>
      <c r="D51" s="185"/>
      <c r="E51" s="110"/>
      <c r="F51" s="110"/>
      <c r="G51" s="110"/>
      <c r="H51" s="110"/>
      <c r="I51" s="110"/>
      <c r="J51" s="110"/>
      <c r="K51" s="110"/>
      <c r="L51" s="15"/>
      <c r="M51" s="16"/>
    </row>
    <row r="52" spans="1:17" ht="12" customHeight="1">
      <c r="A52" s="18"/>
      <c r="B52" s="39" t="s">
        <v>12</v>
      </c>
      <c r="C52" s="187"/>
      <c r="D52" s="187"/>
      <c r="E52" s="194">
        <v>0</v>
      </c>
      <c r="F52" s="194">
        <v>0</v>
      </c>
      <c r="G52" s="194">
        <v>152</v>
      </c>
      <c r="H52" s="194">
        <v>8517</v>
      </c>
      <c r="I52" s="194">
        <v>14998</v>
      </c>
      <c r="J52" s="194">
        <v>15370</v>
      </c>
      <c r="K52" s="194">
        <v>39037</v>
      </c>
      <c r="M52" s="31"/>
    </row>
    <row r="53" spans="1:17" ht="12" customHeight="1">
      <c r="A53" s="19"/>
      <c r="B53" s="24"/>
      <c r="C53" s="24" t="s">
        <v>21</v>
      </c>
      <c r="D53" s="24"/>
      <c r="E53" s="195">
        <v>0</v>
      </c>
      <c r="F53" s="195">
        <v>0</v>
      </c>
      <c r="G53" s="195">
        <v>101</v>
      </c>
      <c r="H53" s="195">
        <v>6405</v>
      </c>
      <c r="I53" s="195">
        <v>11943</v>
      </c>
      <c r="J53" s="195">
        <v>12706</v>
      </c>
      <c r="K53" s="195">
        <v>31155</v>
      </c>
      <c r="M53" s="31"/>
    </row>
    <row r="54" spans="1:17" ht="12" customHeight="1">
      <c r="A54" s="19"/>
      <c r="B54" s="24"/>
      <c r="C54" s="24" t="s">
        <v>22</v>
      </c>
      <c r="D54" s="24"/>
      <c r="E54" s="195">
        <v>0</v>
      </c>
      <c r="F54" s="195">
        <v>0</v>
      </c>
      <c r="G54" s="195">
        <v>51</v>
      </c>
      <c r="H54" s="195">
        <v>2112</v>
      </c>
      <c r="I54" s="195">
        <v>3055</v>
      </c>
      <c r="J54" s="195">
        <v>2664</v>
      </c>
      <c r="K54" s="195">
        <v>7882</v>
      </c>
      <c r="M54" s="31"/>
    </row>
    <row r="55" spans="1:17" ht="12" customHeight="1">
      <c r="A55" s="18"/>
      <c r="B55" s="39" t="s">
        <v>13</v>
      </c>
      <c r="C55" s="187"/>
      <c r="D55" s="187"/>
      <c r="E55" s="194">
        <v>165</v>
      </c>
      <c r="F55" s="194">
        <v>2752</v>
      </c>
      <c r="G55" s="194">
        <v>8002</v>
      </c>
      <c r="H55" s="194">
        <v>10977</v>
      </c>
      <c r="I55" s="194">
        <v>8024</v>
      </c>
      <c r="J55" s="194">
        <v>3507</v>
      </c>
      <c r="K55" s="194">
        <v>33427</v>
      </c>
      <c r="M55" s="31"/>
      <c r="Q55" s="268"/>
    </row>
    <row r="56" spans="1:17" ht="12" customHeight="1">
      <c r="A56" s="19"/>
      <c r="B56" s="24"/>
      <c r="C56" s="24" t="s">
        <v>21</v>
      </c>
      <c r="D56" s="24"/>
      <c r="E56" s="195">
        <v>43</v>
      </c>
      <c r="F56" s="195">
        <v>1492</v>
      </c>
      <c r="G56" s="195">
        <v>5795</v>
      </c>
      <c r="H56" s="195">
        <v>8601</v>
      </c>
      <c r="I56" s="195">
        <v>6632</v>
      </c>
      <c r="J56" s="195">
        <v>3092</v>
      </c>
      <c r="K56" s="195">
        <v>25655</v>
      </c>
      <c r="M56" s="31"/>
    </row>
    <row r="57" spans="1:17" ht="12" customHeight="1">
      <c r="A57" s="19"/>
      <c r="B57" s="24"/>
      <c r="C57" s="24" t="s">
        <v>22</v>
      </c>
      <c r="D57" s="24"/>
      <c r="E57" s="195">
        <v>122</v>
      </c>
      <c r="F57" s="195">
        <v>1260</v>
      </c>
      <c r="G57" s="195">
        <v>2207</v>
      </c>
      <c r="H57" s="195">
        <v>2376</v>
      </c>
      <c r="I57" s="195">
        <v>1392</v>
      </c>
      <c r="J57" s="195">
        <v>415</v>
      </c>
      <c r="K57" s="195">
        <v>7772</v>
      </c>
      <c r="M57" s="31"/>
    </row>
    <row r="58" spans="1:17" ht="12" customHeight="1">
      <c r="A58" s="18"/>
      <c r="B58" s="39"/>
      <c r="C58" s="39" t="s">
        <v>87</v>
      </c>
      <c r="D58" s="39"/>
      <c r="E58" s="194">
        <v>75</v>
      </c>
      <c r="F58" s="194">
        <v>607</v>
      </c>
      <c r="G58" s="194">
        <v>1972</v>
      </c>
      <c r="H58" s="194">
        <v>3413</v>
      </c>
      <c r="I58" s="194">
        <v>1751</v>
      </c>
      <c r="J58" s="194">
        <v>969</v>
      </c>
      <c r="K58" s="194">
        <v>8787</v>
      </c>
      <c r="M58" s="31"/>
    </row>
    <row r="59" spans="1:17" ht="12" customHeight="1">
      <c r="A59" s="19"/>
      <c r="B59" s="24"/>
      <c r="C59" s="24"/>
      <c r="D59" s="24" t="s">
        <v>21</v>
      </c>
      <c r="E59" s="195">
        <v>39</v>
      </c>
      <c r="F59" s="195">
        <v>407</v>
      </c>
      <c r="G59" s="195">
        <v>1343</v>
      </c>
      <c r="H59" s="195">
        <v>2479</v>
      </c>
      <c r="I59" s="195">
        <v>1444</v>
      </c>
      <c r="J59" s="195">
        <v>859</v>
      </c>
      <c r="K59" s="195">
        <v>6571</v>
      </c>
      <c r="M59" s="31"/>
    </row>
    <row r="60" spans="1:17" ht="12" customHeight="1">
      <c r="A60" s="19"/>
      <c r="B60" s="24"/>
      <c r="C60" s="24"/>
      <c r="D60" s="24" t="s">
        <v>22</v>
      </c>
      <c r="E60" s="195">
        <v>36</v>
      </c>
      <c r="F60" s="195">
        <v>200</v>
      </c>
      <c r="G60" s="195">
        <v>629</v>
      </c>
      <c r="H60" s="195">
        <v>934</v>
      </c>
      <c r="I60" s="195">
        <v>307</v>
      </c>
      <c r="J60" s="195">
        <v>110</v>
      </c>
      <c r="K60" s="195">
        <v>2216</v>
      </c>
      <c r="M60" s="31"/>
    </row>
    <row r="61" spans="1:17" ht="12" customHeight="1">
      <c r="A61" s="19"/>
      <c r="B61" s="24"/>
      <c r="C61" s="39" t="s">
        <v>62</v>
      </c>
      <c r="D61" s="39"/>
      <c r="E61" s="194">
        <v>0</v>
      </c>
      <c r="F61" s="194">
        <v>6</v>
      </c>
      <c r="G61" s="194">
        <v>206</v>
      </c>
      <c r="H61" s="194">
        <v>979</v>
      </c>
      <c r="I61" s="194">
        <v>764</v>
      </c>
      <c r="J61" s="194">
        <v>352</v>
      </c>
      <c r="K61" s="194">
        <v>2307</v>
      </c>
      <c r="M61" s="31"/>
    </row>
    <row r="62" spans="1:17" ht="12" customHeight="1">
      <c r="A62" s="19"/>
      <c r="B62" s="21"/>
      <c r="C62" s="200"/>
      <c r="D62" s="21" t="s">
        <v>21</v>
      </c>
      <c r="E62" s="195">
        <v>0</v>
      </c>
      <c r="F62" s="195">
        <v>6</v>
      </c>
      <c r="G62" s="195">
        <v>200</v>
      </c>
      <c r="H62" s="195">
        <v>935</v>
      </c>
      <c r="I62" s="195">
        <v>754</v>
      </c>
      <c r="J62" s="195">
        <v>351</v>
      </c>
      <c r="K62" s="195">
        <v>2246</v>
      </c>
      <c r="M62" s="31"/>
    </row>
    <row r="63" spans="1:17" ht="12" customHeight="1">
      <c r="A63" s="19"/>
      <c r="B63" s="24"/>
      <c r="C63" s="24"/>
      <c r="D63" s="24" t="s">
        <v>22</v>
      </c>
      <c r="E63" s="195">
        <v>0</v>
      </c>
      <c r="F63" s="195">
        <v>0</v>
      </c>
      <c r="G63" s="195">
        <v>6</v>
      </c>
      <c r="H63" s="195">
        <v>44</v>
      </c>
      <c r="I63" s="195">
        <v>10</v>
      </c>
      <c r="J63" s="195">
        <v>1</v>
      </c>
      <c r="K63" s="195">
        <v>61</v>
      </c>
      <c r="M63" s="31"/>
    </row>
    <row r="64" spans="1:17" ht="12" customHeight="1">
      <c r="A64" s="19"/>
      <c r="B64" s="24"/>
      <c r="C64" s="39" t="s">
        <v>63</v>
      </c>
      <c r="D64" s="39"/>
      <c r="E64" s="194">
        <v>2</v>
      </c>
      <c r="F64" s="194">
        <v>179</v>
      </c>
      <c r="G64" s="194">
        <v>436</v>
      </c>
      <c r="H64" s="194">
        <v>260</v>
      </c>
      <c r="I64" s="194">
        <v>54</v>
      </c>
      <c r="J64" s="194">
        <v>2</v>
      </c>
      <c r="K64" s="194">
        <v>933</v>
      </c>
      <c r="M64" s="31"/>
    </row>
    <row r="65" spans="1:14" ht="12" customHeight="1">
      <c r="A65" s="19"/>
      <c r="B65" s="21"/>
      <c r="C65" s="200"/>
      <c r="D65" s="21" t="s">
        <v>21</v>
      </c>
      <c r="E65" s="195">
        <v>2</v>
      </c>
      <c r="F65" s="195">
        <v>176</v>
      </c>
      <c r="G65" s="195">
        <v>429</v>
      </c>
      <c r="H65" s="195">
        <v>255</v>
      </c>
      <c r="I65" s="195">
        <v>54</v>
      </c>
      <c r="J65" s="195">
        <v>2</v>
      </c>
      <c r="K65" s="195">
        <v>918</v>
      </c>
      <c r="M65" s="31"/>
    </row>
    <row r="66" spans="1:14" ht="12" customHeight="1">
      <c r="A66" s="19"/>
      <c r="B66" s="24"/>
      <c r="C66" s="24"/>
      <c r="D66" s="24" t="s">
        <v>22</v>
      </c>
      <c r="E66" s="195">
        <v>0</v>
      </c>
      <c r="F66" s="195">
        <v>3</v>
      </c>
      <c r="G66" s="195">
        <v>7</v>
      </c>
      <c r="H66" s="195">
        <v>5</v>
      </c>
      <c r="I66" s="195">
        <v>0</v>
      </c>
      <c r="J66" s="195">
        <v>0</v>
      </c>
      <c r="K66" s="195">
        <v>15</v>
      </c>
      <c r="M66" s="31"/>
    </row>
    <row r="67" spans="1:14" ht="12" customHeight="1">
      <c r="A67" s="19"/>
      <c r="B67" s="24"/>
      <c r="C67" s="39" t="s">
        <v>14</v>
      </c>
      <c r="D67" s="39"/>
      <c r="E67" s="195">
        <v>0</v>
      </c>
      <c r="F67" s="195">
        <v>0</v>
      </c>
      <c r="G67" s="195">
        <v>0</v>
      </c>
      <c r="H67" s="195">
        <v>1</v>
      </c>
      <c r="I67" s="195">
        <v>51</v>
      </c>
      <c r="J67" s="195">
        <v>69</v>
      </c>
      <c r="K67" s="194">
        <v>121</v>
      </c>
      <c r="M67" s="31"/>
    </row>
    <row r="68" spans="1:14" ht="12" customHeight="1">
      <c r="A68" s="19"/>
      <c r="B68" s="21"/>
      <c r="C68" s="200"/>
      <c r="D68" s="21" t="s">
        <v>21</v>
      </c>
      <c r="E68" s="195">
        <v>0</v>
      </c>
      <c r="F68" s="195">
        <v>0</v>
      </c>
      <c r="G68" s="195">
        <v>0</v>
      </c>
      <c r="H68" s="195">
        <v>0</v>
      </c>
      <c r="I68" s="195">
        <v>1</v>
      </c>
      <c r="J68" s="195">
        <v>32</v>
      </c>
      <c r="K68" s="195">
        <v>33</v>
      </c>
      <c r="M68" s="31"/>
    </row>
    <row r="69" spans="1:14" ht="12" customHeight="1">
      <c r="A69" s="19"/>
      <c r="B69" s="24"/>
      <c r="C69" s="24"/>
      <c r="D69" s="24" t="s">
        <v>22</v>
      </c>
      <c r="E69" s="195">
        <v>0</v>
      </c>
      <c r="F69" s="195">
        <v>0</v>
      </c>
      <c r="G69" s="195">
        <v>0</v>
      </c>
      <c r="H69" s="195">
        <v>1</v>
      </c>
      <c r="I69" s="195">
        <v>50</v>
      </c>
      <c r="J69" s="195">
        <v>37</v>
      </c>
      <c r="K69" s="195">
        <v>88</v>
      </c>
      <c r="M69" s="31"/>
    </row>
    <row r="70" spans="1:14" ht="12" customHeight="1">
      <c r="A70" s="19"/>
      <c r="B70" s="24"/>
      <c r="C70" s="39" t="s">
        <v>80</v>
      </c>
      <c r="D70" s="24"/>
      <c r="E70" s="194">
        <v>86</v>
      </c>
      <c r="F70" s="194">
        <v>1960</v>
      </c>
      <c r="G70" s="194">
        <v>5387</v>
      </c>
      <c r="H70" s="194">
        <v>6324</v>
      </c>
      <c r="I70" s="194">
        <v>5404</v>
      </c>
      <c r="J70" s="194">
        <v>2115</v>
      </c>
      <c r="K70" s="194">
        <v>21276</v>
      </c>
      <c r="M70" s="16"/>
      <c r="N70" s="16"/>
    </row>
    <row r="71" spans="1:14" ht="12" customHeight="1">
      <c r="A71" s="19"/>
      <c r="B71" s="24"/>
      <c r="C71" s="24"/>
      <c r="D71" s="21" t="s">
        <v>21</v>
      </c>
      <c r="E71" s="195">
        <v>0</v>
      </c>
      <c r="F71" s="195">
        <v>903</v>
      </c>
      <c r="G71" s="195">
        <v>3822</v>
      </c>
      <c r="H71" s="195">
        <v>4932</v>
      </c>
      <c r="I71" s="195">
        <v>4379</v>
      </c>
      <c r="J71" s="195">
        <v>1848</v>
      </c>
      <c r="K71" s="195">
        <v>15884</v>
      </c>
      <c r="M71" s="16"/>
      <c r="N71" s="16"/>
    </row>
    <row r="72" spans="1:14" ht="12" customHeight="1">
      <c r="A72" s="19"/>
      <c r="B72" s="24"/>
      <c r="C72" s="24"/>
      <c r="D72" s="24" t="s">
        <v>22</v>
      </c>
      <c r="E72" s="195">
        <v>86</v>
      </c>
      <c r="F72" s="195">
        <v>1057</v>
      </c>
      <c r="G72" s="195">
        <v>1565</v>
      </c>
      <c r="H72" s="195">
        <v>1392</v>
      </c>
      <c r="I72" s="195">
        <v>1025</v>
      </c>
      <c r="J72" s="195">
        <v>267</v>
      </c>
      <c r="K72" s="195">
        <v>5392</v>
      </c>
      <c r="M72" s="16"/>
      <c r="N72" s="16"/>
    </row>
    <row r="73" spans="1:14" ht="12" customHeight="1">
      <c r="A73" s="19"/>
      <c r="B73" s="24"/>
      <c r="C73" s="39" t="s">
        <v>23</v>
      </c>
      <c r="D73" s="39"/>
      <c r="E73" s="194">
        <v>2</v>
      </c>
      <c r="F73" s="194">
        <v>0</v>
      </c>
      <c r="G73" s="194">
        <v>1</v>
      </c>
      <c r="H73" s="194">
        <v>0</v>
      </c>
      <c r="I73" s="194">
        <v>0</v>
      </c>
      <c r="J73" s="194">
        <v>0</v>
      </c>
      <c r="K73" s="194">
        <v>3</v>
      </c>
      <c r="M73" s="31"/>
    </row>
    <row r="74" spans="1:14" ht="12" customHeight="1">
      <c r="A74" s="18"/>
      <c r="B74" s="39"/>
      <c r="C74" s="187"/>
      <c r="D74" s="201" t="s">
        <v>21</v>
      </c>
      <c r="E74" s="195">
        <v>2</v>
      </c>
      <c r="F74" s="195">
        <v>0</v>
      </c>
      <c r="G74" s="195">
        <v>1</v>
      </c>
      <c r="H74" s="195">
        <v>0</v>
      </c>
      <c r="I74" s="195">
        <v>0</v>
      </c>
      <c r="J74" s="195">
        <v>0</v>
      </c>
      <c r="K74" s="195">
        <v>3</v>
      </c>
      <c r="M74" s="31"/>
    </row>
    <row r="75" spans="1:14" ht="12" customHeight="1">
      <c r="A75" s="19"/>
      <c r="B75" s="24"/>
      <c r="C75" s="24"/>
      <c r="D75" s="24" t="s">
        <v>22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M75" s="31"/>
    </row>
    <row r="76" spans="1:14" ht="12" customHeight="1">
      <c r="A76" s="19"/>
      <c r="B76" s="39" t="s">
        <v>15</v>
      </c>
      <c r="C76" s="187"/>
      <c r="D76" s="187"/>
      <c r="E76" s="194">
        <v>0</v>
      </c>
      <c r="F76" s="194">
        <v>0</v>
      </c>
      <c r="G76" s="194">
        <v>0</v>
      </c>
      <c r="H76" s="194">
        <v>0</v>
      </c>
      <c r="I76" s="194">
        <v>2814</v>
      </c>
      <c r="J76" s="194">
        <v>6401</v>
      </c>
      <c r="K76" s="194">
        <v>9215</v>
      </c>
      <c r="M76" s="31"/>
    </row>
    <row r="77" spans="1:14" ht="12" customHeight="1">
      <c r="A77" s="18"/>
      <c r="B77" s="21"/>
      <c r="C77" s="21" t="s">
        <v>21</v>
      </c>
      <c r="D77" s="21"/>
      <c r="E77" s="195">
        <v>0</v>
      </c>
      <c r="F77" s="195">
        <v>0</v>
      </c>
      <c r="G77" s="195">
        <v>0</v>
      </c>
      <c r="H77" s="195">
        <v>0</v>
      </c>
      <c r="I77" s="195">
        <v>2076</v>
      </c>
      <c r="J77" s="195">
        <v>4911</v>
      </c>
      <c r="K77" s="195">
        <v>6987</v>
      </c>
      <c r="M77" s="31"/>
    </row>
    <row r="78" spans="1:14" ht="12" customHeight="1">
      <c r="A78" s="19"/>
      <c r="B78" s="24"/>
      <c r="C78" s="24" t="s">
        <v>22</v>
      </c>
      <c r="D78" s="24"/>
      <c r="E78" s="195">
        <v>0</v>
      </c>
      <c r="F78" s="195">
        <v>0</v>
      </c>
      <c r="G78" s="195">
        <v>0</v>
      </c>
      <c r="H78" s="195">
        <v>0</v>
      </c>
      <c r="I78" s="195">
        <v>738</v>
      </c>
      <c r="J78" s="195">
        <v>1490</v>
      </c>
      <c r="K78" s="195">
        <v>2228</v>
      </c>
      <c r="M78" s="31"/>
    </row>
    <row r="79" spans="1:14" ht="12" customHeight="1">
      <c r="A79" s="18"/>
      <c r="B79" s="39" t="s">
        <v>16</v>
      </c>
      <c r="C79" s="187"/>
      <c r="D79" s="187"/>
      <c r="E79" s="194">
        <v>0</v>
      </c>
      <c r="F79" s="194">
        <v>0</v>
      </c>
      <c r="G79" s="194">
        <v>1</v>
      </c>
      <c r="H79" s="194">
        <v>1270</v>
      </c>
      <c r="I79" s="194">
        <v>1300</v>
      </c>
      <c r="J79" s="194">
        <v>0</v>
      </c>
      <c r="K79" s="194">
        <v>2571</v>
      </c>
      <c r="M79" s="31"/>
    </row>
    <row r="80" spans="1:14" ht="12" customHeight="1">
      <c r="A80" s="19"/>
      <c r="B80" s="21"/>
      <c r="C80" s="21" t="s">
        <v>21</v>
      </c>
      <c r="D80" s="21"/>
      <c r="E80" s="195">
        <v>0</v>
      </c>
      <c r="F80" s="195">
        <v>0</v>
      </c>
      <c r="G80" s="195">
        <v>1</v>
      </c>
      <c r="H80" s="195">
        <v>861</v>
      </c>
      <c r="I80" s="195">
        <v>955</v>
      </c>
      <c r="J80" s="195">
        <v>0</v>
      </c>
      <c r="K80" s="195">
        <v>1817</v>
      </c>
      <c r="M80" s="31"/>
    </row>
    <row r="81" spans="1:13" ht="12" customHeight="1">
      <c r="A81" s="202"/>
      <c r="B81" s="203"/>
      <c r="C81" s="203" t="s">
        <v>22</v>
      </c>
      <c r="D81" s="203"/>
      <c r="E81" s="204">
        <v>0</v>
      </c>
      <c r="F81" s="204">
        <v>0</v>
      </c>
      <c r="G81" s="204">
        <v>0</v>
      </c>
      <c r="H81" s="204">
        <v>409</v>
      </c>
      <c r="I81" s="204">
        <v>345</v>
      </c>
      <c r="J81" s="204">
        <v>0</v>
      </c>
      <c r="K81" s="204">
        <v>754</v>
      </c>
      <c r="M81" s="31"/>
    </row>
    <row r="82" spans="1:13" ht="14.25" thickBot="1">
      <c r="A82" s="205"/>
      <c r="B82" s="206" t="s">
        <v>50</v>
      </c>
      <c r="C82" s="207"/>
      <c r="D82" s="207"/>
      <c r="E82" s="208">
        <v>165</v>
      </c>
      <c r="F82" s="208">
        <v>2752</v>
      </c>
      <c r="G82" s="208">
        <v>8155</v>
      </c>
      <c r="H82" s="208">
        <v>20764</v>
      </c>
      <c r="I82" s="208">
        <v>27136</v>
      </c>
      <c r="J82" s="208">
        <v>25278</v>
      </c>
      <c r="K82" s="208">
        <v>84250</v>
      </c>
    </row>
    <row r="83" spans="1:13">
      <c r="A83" s="18"/>
      <c r="B83" s="39"/>
      <c r="C83" s="24" t="s">
        <v>21</v>
      </c>
      <c r="D83" s="201"/>
      <c r="E83" s="195">
        <v>43</v>
      </c>
      <c r="F83" s="195">
        <v>1492</v>
      </c>
      <c r="G83" s="195">
        <v>5897</v>
      </c>
      <c r="H83" s="195">
        <v>15867</v>
      </c>
      <c r="I83" s="195">
        <v>21606</v>
      </c>
      <c r="J83" s="195">
        <v>20709</v>
      </c>
      <c r="K83" s="195">
        <v>65614</v>
      </c>
    </row>
    <row r="84" spans="1:13" ht="14.25" thickBot="1">
      <c r="A84" s="209"/>
      <c r="B84" s="210"/>
      <c r="C84" s="30" t="s">
        <v>22</v>
      </c>
      <c r="D84" s="211"/>
      <c r="E84" s="212">
        <v>122</v>
      </c>
      <c r="F84" s="212">
        <v>1260</v>
      </c>
      <c r="G84" s="212">
        <v>2258</v>
      </c>
      <c r="H84" s="212">
        <v>4897</v>
      </c>
      <c r="I84" s="212">
        <v>5530</v>
      </c>
      <c r="J84" s="212">
        <v>4569</v>
      </c>
      <c r="K84" s="212">
        <v>18636</v>
      </c>
    </row>
    <row r="85" spans="1:13">
      <c r="A85" s="19" t="s">
        <v>79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3">
      <c r="A86" s="24"/>
      <c r="B86" s="111"/>
      <c r="C86" s="24"/>
      <c r="D86" s="24"/>
      <c r="E86" s="24"/>
      <c r="F86" s="24"/>
      <c r="G86" s="24"/>
      <c r="H86" s="24"/>
      <c r="I86" s="24"/>
      <c r="J86" s="24"/>
      <c r="K86" s="24"/>
    </row>
    <row r="87" spans="1:13">
      <c r="A87" s="24"/>
      <c r="B87" s="111"/>
      <c r="C87" s="24"/>
      <c r="D87" s="24"/>
      <c r="E87" s="24"/>
      <c r="F87" s="24"/>
      <c r="G87" s="24"/>
      <c r="H87" s="24"/>
      <c r="I87" s="24"/>
      <c r="J87" s="24"/>
      <c r="K87" s="24"/>
    </row>
    <row r="88" spans="1:1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1:1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1:1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1:1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1:1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1:1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1:1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1:1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1:1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1:1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1:1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1:1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1:1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1:1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1:1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1:1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1:1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1:1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1:1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1:1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1:1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1:1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1:1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1:1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1:1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1:1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1:1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1:1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1:1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1:1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1:1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1:1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1:1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1:1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1:1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1:1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1:1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1:1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1:1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1:1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1:1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1:1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1:1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1:1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1:1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1:1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1:1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1:1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1:1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1:1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1:1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1:1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1:1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1:1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1:1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1:1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1:1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1:1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1:1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1:1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1:1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1:1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1:1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1:1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1:1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1:1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1:1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1:1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1:1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1:1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1:1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1:1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1:1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1:1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1:1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1:1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1:1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1:1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1:1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1:1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1:1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1:1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1:1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1:1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1:1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1:1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1:1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1:1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1:1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1:1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1:1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1:1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1:1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1:1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1:1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1:1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1:1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1:1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1:1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1:1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1:1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1:1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1:1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1:1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1:1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1:1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1:1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1:1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1:1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1:1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1:1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1:1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1:1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1:1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1:1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1:1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1:1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1:1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1:1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1:1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1:1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1:1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1:1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1:1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1:1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1:1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1:1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1:1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1:1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1:1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1:1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1:1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1:1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1:1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1:1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1:1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1:1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1:1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1:1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1:1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1:1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1:1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1:1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1:1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1:1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1:1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1:1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1:1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1:1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1:1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</row>
  </sheetData>
  <mergeCells count="2">
    <mergeCell ref="A5:B6"/>
    <mergeCell ref="K5:K6"/>
  </mergeCells>
  <hyperlinks>
    <hyperlink ref="D1" location="Índice!A1" display="Volver al Índice "/>
  </hyperlinks>
  <printOptions horizontalCentered="1" verticalCentered="1"/>
  <pageMargins left="0.98425196850393704" right="0.98425196850393704" top="0.98425196850393704" bottom="0.98425196850393704" header="0.59055118110236227" footer="0.59055118110236227"/>
  <pageSetup paperSize="9" scale="5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T644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3.5" outlineLevelRow="1"/>
  <cols>
    <col min="1" max="1" width="1.5703125" style="15" customWidth="1"/>
    <col min="2" max="2" width="2" style="15" customWidth="1"/>
    <col min="3" max="3" width="39.28515625" style="15" customWidth="1"/>
    <col min="4" max="4" width="10.5703125" style="15" customWidth="1"/>
    <col min="5" max="7" width="10.140625" style="15" customWidth="1"/>
    <col min="8" max="8" width="10" style="15" customWidth="1"/>
    <col min="9" max="9" width="10.140625" style="15" customWidth="1"/>
    <col min="10" max="10" width="12.5703125" style="16" customWidth="1"/>
    <col min="11" max="11" width="10.140625" style="15" customWidth="1"/>
    <col min="12" max="12" width="9.140625" style="16" customWidth="1"/>
    <col min="13" max="13" width="6.42578125" style="16" customWidth="1"/>
    <col min="14" max="14" width="8.28515625" style="16" customWidth="1"/>
    <col min="15" max="15" width="13.140625" style="16" customWidth="1"/>
    <col min="16" max="16" width="9.28515625" style="16" customWidth="1"/>
    <col min="17" max="18" width="14.7109375" style="16" customWidth="1"/>
    <col min="19" max="21" width="14.7109375" style="15" customWidth="1"/>
    <col min="22" max="16384" width="11.42578125" style="15"/>
  </cols>
  <sheetData>
    <row r="1" spans="1:20" ht="19.5" customHeight="1">
      <c r="A1" s="235"/>
      <c r="B1" s="85"/>
      <c r="C1" s="235" t="s">
        <v>2</v>
      </c>
      <c r="D1" s="85"/>
    </row>
    <row r="2" spans="1:20" ht="55.5" customHeight="1">
      <c r="A2" s="17" t="s">
        <v>1</v>
      </c>
      <c r="B2" s="33"/>
      <c r="C2" s="33"/>
      <c r="D2" s="33"/>
      <c r="E2" s="33"/>
      <c r="F2" s="33"/>
      <c r="G2" s="33"/>
      <c r="H2" s="33"/>
      <c r="I2" s="33"/>
      <c r="J2" s="34"/>
      <c r="L2" s="245"/>
      <c r="N2" s="27"/>
    </row>
    <row r="3" spans="1:20" ht="7.5" customHeight="1" thickBot="1">
      <c r="A3" s="30"/>
      <c r="B3" s="35"/>
      <c r="C3" s="86"/>
      <c r="D3" s="86"/>
      <c r="E3" s="262"/>
      <c r="F3" s="262"/>
      <c r="G3" s="262"/>
      <c r="H3" s="262"/>
      <c r="I3" s="262"/>
      <c r="J3" s="36"/>
      <c r="N3" s="27"/>
      <c r="S3" s="24"/>
      <c r="T3" s="24"/>
    </row>
    <row r="4" spans="1:20" ht="15.75" customHeight="1">
      <c r="A4" s="75"/>
      <c r="B4" s="295"/>
      <c r="C4" s="295"/>
      <c r="D4" s="76">
        <v>43496</v>
      </c>
      <c r="E4" s="76">
        <v>43524</v>
      </c>
      <c r="F4" s="76">
        <v>43555</v>
      </c>
      <c r="G4" s="76">
        <v>43585</v>
      </c>
      <c r="H4" s="76">
        <v>43616</v>
      </c>
      <c r="I4" s="38">
        <v>43646</v>
      </c>
      <c r="J4" s="37"/>
      <c r="S4" s="24"/>
      <c r="T4" s="24"/>
    </row>
    <row r="5" spans="1:20" outlineLevel="1">
      <c r="A5" s="18" t="s">
        <v>11</v>
      </c>
      <c r="B5" s="21"/>
      <c r="C5" s="39"/>
      <c r="D5" s="39">
        <v>1</v>
      </c>
      <c r="E5" s="39">
        <v>0</v>
      </c>
      <c r="F5" s="39">
        <v>1</v>
      </c>
      <c r="G5" s="39">
        <v>1</v>
      </c>
      <c r="H5" s="39">
        <v>2</v>
      </c>
      <c r="I5" s="39">
        <v>0</v>
      </c>
      <c r="J5" s="36"/>
      <c r="S5" s="16"/>
      <c r="T5" s="24"/>
    </row>
    <row r="6" spans="1:20" outlineLevel="1">
      <c r="A6" s="19"/>
      <c r="B6" s="20" t="s">
        <v>12</v>
      </c>
      <c r="C6" s="20"/>
      <c r="D6" s="20">
        <v>0</v>
      </c>
      <c r="E6" s="20">
        <v>0</v>
      </c>
      <c r="F6" s="20">
        <v>1</v>
      </c>
      <c r="G6" s="20">
        <v>0</v>
      </c>
      <c r="H6" s="20">
        <v>0</v>
      </c>
      <c r="I6" s="20">
        <v>0</v>
      </c>
      <c r="O6" s="15"/>
      <c r="P6" s="15"/>
      <c r="S6" s="16"/>
      <c r="T6" s="24"/>
    </row>
    <row r="7" spans="1:20" outlineLevel="1">
      <c r="A7" s="19"/>
      <c r="B7" s="20" t="s">
        <v>13</v>
      </c>
      <c r="C7" s="20"/>
      <c r="D7" s="20">
        <v>1</v>
      </c>
      <c r="E7" s="20">
        <v>0</v>
      </c>
      <c r="F7" s="20">
        <v>0</v>
      </c>
      <c r="G7" s="20">
        <v>1</v>
      </c>
      <c r="H7" s="20">
        <v>2</v>
      </c>
      <c r="I7" s="20">
        <v>0</v>
      </c>
      <c r="O7" s="15"/>
      <c r="P7" s="15"/>
      <c r="S7" s="16"/>
      <c r="T7" s="24"/>
    </row>
    <row r="8" spans="1:20" outlineLevel="1">
      <c r="A8" s="19"/>
      <c r="B8" s="21"/>
      <c r="C8" s="20" t="s">
        <v>87</v>
      </c>
      <c r="D8" s="20">
        <v>0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O8" s="15"/>
      <c r="P8" s="15"/>
      <c r="S8" s="16"/>
      <c r="T8" s="24"/>
    </row>
    <row r="9" spans="1:20" outlineLevel="1">
      <c r="A9" s="19"/>
      <c r="B9" s="20"/>
      <c r="C9" s="20" t="s">
        <v>62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O9" s="15"/>
      <c r="P9" s="15"/>
      <c r="S9" s="16"/>
      <c r="T9" s="24"/>
    </row>
    <row r="10" spans="1:20" outlineLevel="1">
      <c r="A10" s="19"/>
      <c r="B10" s="20"/>
      <c r="C10" s="20" t="s">
        <v>63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O10" s="15"/>
      <c r="P10" s="15"/>
      <c r="S10" s="16"/>
      <c r="T10" s="24"/>
    </row>
    <row r="11" spans="1:20" outlineLevel="1">
      <c r="A11" s="19"/>
      <c r="B11" s="20"/>
      <c r="C11" s="20" t="s">
        <v>14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P11" s="27"/>
      <c r="Q11" s="20"/>
      <c r="S11" s="16"/>
      <c r="T11" s="24"/>
    </row>
    <row r="12" spans="1:20" outlineLevel="1">
      <c r="A12" s="19"/>
      <c r="B12" s="20"/>
      <c r="C12" s="20" t="s">
        <v>81</v>
      </c>
      <c r="D12" s="20">
        <v>0</v>
      </c>
      <c r="E12" s="20">
        <v>0</v>
      </c>
      <c r="F12" s="20">
        <v>0</v>
      </c>
      <c r="G12" s="20">
        <v>0</v>
      </c>
      <c r="H12" s="20">
        <v>2</v>
      </c>
      <c r="I12" s="20">
        <v>0</v>
      </c>
      <c r="K12" s="16"/>
      <c r="P12" s="27"/>
      <c r="Q12" s="20"/>
      <c r="S12" s="16"/>
      <c r="T12" s="24"/>
    </row>
    <row r="13" spans="1:20" outlineLevel="1">
      <c r="A13" s="21"/>
      <c r="B13" s="21"/>
      <c r="C13" s="20" t="s">
        <v>23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P13" s="27"/>
      <c r="Q13" s="20"/>
      <c r="S13" s="16"/>
    </row>
    <row r="14" spans="1:20" outlineLevel="1">
      <c r="A14" s="19"/>
      <c r="B14" s="20" t="s">
        <v>15</v>
      </c>
      <c r="C14" s="20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P14" s="27"/>
      <c r="S14" s="16"/>
    </row>
    <row r="15" spans="1:20" outlineLevel="1">
      <c r="A15" s="70"/>
      <c r="B15" s="41" t="s">
        <v>16</v>
      </c>
      <c r="C15" s="41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P15" s="27"/>
      <c r="S15" s="16"/>
    </row>
    <row r="16" spans="1:20" outlineLevel="1">
      <c r="A16" s="18" t="s">
        <v>17</v>
      </c>
      <c r="B16" s="21"/>
      <c r="C16" s="39"/>
      <c r="D16" s="39">
        <v>58</v>
      </c>
      <c r="E16" s="39">
        <v>34</v>
      </c>
      <c r="F16" s="39">
        <v>26</v>
      </c>
      <c r="G16" s="39">
        <v>38</v>
      </c>
      <c r="H16" s="39">
        <v>48</v>
      </c>
      <c r="I16" s="39">
        <v>35</v>
      </c>
      <c r="O16" s="15"/>
      <c r="P16" s="15"/>
      <c r="S16" s="16"/>
    </row>
    <row r="17" spans="1:19" ht="12" customHeight="1" outlineLevel="1">
      <c r="A17" s="19"/>
      <c r="B17" s="20" t="s">
        <v>12</v>
      </c>
      <c r="C17" s="20"/>
      <c r="D17" s="20">
        <v>23</v>
      </c>
      <c r="E17" s="20">
        <v>16</v>
      </c>
      <c r="F17" s="20">
        <v>13</v>
      </c>
      <c r="G17" s="20">
        <v>18</v>
      </c>
      <c r="H17" s="20">
        <v>26</v>
      </c>
      <c r="I17" s="20">
        <v>16</v>
      </c>
      <c r="O17" s="15"/>
      <c r="P17" s="15"/>
      <c r="S17" s="16"/>
    </row>
    <row r="18" spans="1:19" ht="12" customHeight="1" outlineLevel="1">
      <c r="A18" s="19"/>
      <c r="B18" s="20" t="s">
        <v>13</v>
      </c>
      <c r="C18" s="20"/>
      <c r="D18" s="20">
        <v>26</v>
      </c>
      <c r="E18" s="20">
        <v>15</v>
      </c>
      <c r="F18" s="20">
        <v>12</v>
      </c>
      <c r="G18" s="20">
        <v>18</v>
      </c>
      <c r="H18" s="20">
        <v>22</v>
      </c>
      <c r="I18" s="20">
        <v>19</v>
      </c>
      <c r="M18" s="15"/>
      <c r="N18" s="15"/>
    </row>
    <row r="19" spans="1:19" ht="12" customHeight="1" outlineLevel="1">
      <c r="A19" s="19"/>
      <c r="B19" s="21"/>
      <c r="C19" s="20" t="s">
        <v>87</v>
      </c>
      <c r="D19" s="20">
        <v>9</v>
      </c>
      <c r="E19" s="20">
        <v>4</v>
      </c>
      <c r="F19" s="20">
        <v>2</v>
      </c>
      <c r="G19" s="20">
        <v>8</v>
      </c>
      <c r="H19" s="20">
        <v>6</v>
      </c>
      <c r="I19" s="20">
        <v>10</v>
      </c>
      <c r="M19" s="15"/>
      <c r="N19" s="15"/>
    </row>
    <row r="20" spans="1:19" ht="12" customHeight="1" outlineLevel="1">
      <c r="A20" s="19"/>
      <c r="B20" s="20"/>
      <c r="C20" s="20" t="s">
        <v>62</v>
      </c>
      <c r="D20" s="20">
        <v>2</v>
      </c>
      <c r="E20" s="20">
        <v>0</v>
      </c>
      <c r="F20" s="20">
        <v>1</v>
      </c>
      <c r="G20" s="20">
        <v>1</v>
      </c>
      <c r="H20" s="20">
        <v>0</v>
      </c>
      <c r="I20" s="20">
        <v>0</v>
      </c>
      <c r="M20" s="15"/>
      <c r="N20" s="15"/>
    </row>
    <row r="21" spans="1:19" ht="12" customHeight="1" outlineLevel="1">
      <c r="A21" s="19"/>
      <c r="B21" s="20"/>
      <c r="C21" s="20" t="s">
        <v>63</v>
      </c>
      <c r="D21" s="20">
        <v>7</v>
      </c>
      <c r="E21" s="20">
        <v>4</v>
      </c>
      <c r="F21" s="20">
        <v>8</v>
      </c>
      <c r="G21" s="20">
        <v>7</v>
      </c>
      <c r="H21" s="20">
        <v>13</v>
      </c>
      <c r="I21" s="20">
        <v>5</v>
      </c>
    </row>
    <row r="22" spans="1:19" ht="12" customHeight="1" outlineLevel="1">
      <c r="A22" s="19"/>
      <c r="B22" s="20"/>
      <c r="C22" s="20" t="s">
        <v>14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19" ht="12" customHeight="1" outlineLevel="1">
      <c r="A23" s="19"/>
      <c r="B23" s="20"/>
      <c r="C23" s="20" t="s">
        <v>81</v>
      </c>
      <c r="D23" s="20">
        <v>8</v>
      </c>
      <c r="E23" s="20">
        <v>7</v>
      </c>
      <c r="F23" s="20">
        <v>1</v>
      </c>
      <c r="G23" s="20">
        <v>2</v>
      </c>
      <c r="H23" s="20">
        <v>3</v>
      </c>
      <c r="I23" s="20">
        <v>4</v>
      </c>
      <c r="K23" s="16"/>
    </row>
    <row r="24" spans="1:19" ht="12" customHeight="1" outlineLevel="1">
      <c r="A24" s="21"/>
      <c r="B24" s="21"/>
      <c r="C24" s="20" t="s">
        <v>23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19" ht="12" customHeight="1" outlineLevel="1">
      <c r="A25" s="19"/>
      <c r="B25" s="20" t="s">
        <v>15</v>
      </c>
      <c r="C25" s="20"/>
      <c r="D25" s="20">
        <v>3</v>
      </c>
      <c r="E25" s="20">
        <v>1</v>
      </c>
      <c r="F25" s="20">
        <v>1</v>
      </c>
      <c r="G25" s="20">
        <v>0</v>
      </c>
      <c r="H25" s="20">
        <v>0</v>
      </c>
      <c r="I25" s="20">
        <v>0</v>
      </c>
    </row>
    <row r="26" spans="1:19" ht="12" customHeight="1" outlineLevel="1">
      <c r="A26" s="70"/>
      <c r="B26" s="41" t="s">
        <v>16</v>
      </c>
      <c r="C26" s="41"/>
      <c r="D26" s="41">
        <v>6</v>
      </c>
      <c r="E26" s="41">
        <v>2</v>
      </c>
      <c r="F26" s="41">
        <v>0</v>
      </c>
      <c r="G26" s="41">
        <v>2</v>
      </c>
      <c r="H26" s="41">
        <v>0</v>
      </c>
      <c r="I26" s="41">
        <v>0</v>
      </c>
    </row>
    <row r="27" spans="1:19" ht="12" customHeight="1" outlineLevel="1">
      <c r="A27" s="18" t="s">
        <v>18</v>
      </c>
      <c r="B27" s="21"/>
      <c r="C27" s="39"/>
      <c r="D27" s="39">
        <v>15</v>
      </c>
      <c r="E27" s="39">
        <v>18</v>
      </c>
      <c r="F27" s="39">
        <v>14</v>
      </c>
      <c r="G27" s="39">
        <v>17</v>
      </c>
      <c r="H27" s="39">
        <v>15</v>
      </c>
      <c r="I27" s="39">
        <v>14</v>
      </c>
    </row>
    <row r="28" spans="1:19" ht="12" customHeight="1" outlineLevel="1">
      <c r="A28" s="19"/>
      <c r="B28" s="20" t="s">
        <v>12</v>
      </c>
      <c r="C28" s="20"/>
      <c r="D28" s="20">
        <v>4</v>
      </c>
      <c r="E28" s="20">
        <v>8</v>
      </c>
      <c r="F28" s="20">
        <v>8</v>
      </c>
      <c r="G28" s="20">
        <v>9</v>
      </c>
      <c r="H28" s="20">
        <v>8</v>
      </c>
      <c r="I28" s="20">
        <v>10</v>
      </c>
    </row>
    <row r="29" spans="1:19" ht="12" customHeight="1" outlineLevel="1">
      <c r="A29" s="19"/>
      <c r="B29" s="20" t="s">
        <v>13</v>
      </c>
      <c r="C29" s="20"/>
      <c r="D29" s="20">
        <v>5</v>
      </c>
      <c r="E29" s="20">
        <v>10</v>
      </c>
      <c r="F29" s="20">
        <v>5</v>
      </c>
      <c r="G29" s="20">
        <v>7</v>
      </c>
      <c r="H29" s="20">
        <v>6</v>
      </c>
      <c r="I29" s="20">
        <v>4</v>
      </c>
    </row>
    <row r="30" spans="1:19" ht="12" customHeight="1" outlineLevel="1">
      <c r="A30" s="19"/>
      <c r="B30" s="21"/>
      <c r="C30" s="20" t="s">
        <v>87</v>
      </c>
      <c r="D30" s="20">
        <v>1</v>
      </c>
      <c r="E30" s="20">
        <v>0</v>
      </c>
      <c r="F30" s="20">
        <v>2</v>
      </c>
      <c r="G30" s="20">
        <v>2</v>
      </c>
      <c r="H30" s="20">
        <v>3</v>
      </c>
      <c r="I30" s="20">
        <v>0</v>
      </c>
      <c r="N30" s="15"/>
      <c r="O30" s="15"/>
    </row>
    <row r="31" spans="1:19" ht="12" customHeight="1" outlineLevel="1">
      <c r="A31" s="19"/>
      <c r="B31" s="20"/>
      <c r="C31" s="20" t="s">
        <v>62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N31" s="15"/>
      <c r="O31" s="15"/>
    </row>
    <row r="32" spans="1:19" ht="12" customHeight="1" outlineLevel="1">
      <c r="A32" s="19"/>
      <c r="B32" s="20"/>
      <c r="C32" s="20" t="s">
        <v>63</v>
      </c>
      <c r="D32" s="20">
        <v>2</v>
      </c>
      <c r="E32" s="20">
        <v>7</v>
      </c>
      <c r="F32" s="20">
        <v>1</v>
      </c>
      <c r="G32" s="20">
        <v>4</v>
      </c>
      <c r="H32" s="20">
        <v>3</v>
      </c>
      <c r="I32" s="20">
        <v>2</v>
      </c>
      <c r="N32" s="15"/>
      <c r="O32" s="15"/>
    </row>
    <row r="33" spans="1:18" ht="12" customHeight="1" outlineLevel="1">
      <c r="A33" s="19"/>
      <c r="B33" s="20"/>
      <c r="C33" s="20" t="s">
        <v>14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N33" s="15"/>
      <c r="O33" s="15"/>
    </row>
    <row r="34" spans="1:18" ht="12" customHeight="1" outlineLevel="1">
      <c r="A34" s="19"/>
      <c r="B34" s="20"/>
      <c r="C34" s="20" t="s">
        <v>81</v>
      </c>
      <c r="D34" s="20">
        <v>2</v>
      </c>
      <c r="E34" s="20">
        <v>3</v>
      </c>
      <c r="F34" s="20">
        <v>2</v>
      </c>
      <c r="G34" s="20">
        <v>1</v>
      </c>
      <c r="H34" s="20">
        <v>0</v>
      </c>
      <c r="I34" s="20">
        <v>2</v>
      </c>
      <c r="K34" s="16"/>
      <c r="N34" s="15"/>
      <c r="O34" s="15"/>
    </row>
    <row r="35" spans="1:18" ht="12" customHeight="1" outlineLevel="1">
      <c r="A35" s="21"/>
      <c r="B35" s="21"/>
      <c r="C35" s="20" t="s">
        <v>23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18" ht="12" customHeight="1" outlineLevel="1">
      <c r="A36" s="19"/>
      <c r="B36" s="20" t="s">
        <v>15</v>
      </c>
      <c r="C36" s="20"/>
      <c r="D36" s="20">
        <v>2</v>
      </c>
      <c r="E36" s="20">
        <v>0</v>
      </c>
      <c r="F36" s="20">
        <v>1</v>
      </c>
      <c r="G36" s="20">
        <v>0</v>
      </c>
      <c r="H36" s="20">
        <v>1</v>
      </c>
      <c r="I36" s="20">
        <v>0</v>
      </c>
      <c r="J36" s="27"/>
    </row>
    <row r="37" spans="1:18" ht="12" customHeight="1" outlineLevel="1">
      <c r="A37" s="70"/>
      <c r="B37" s="41" t="s">
        <v>16</v>
      </c>
      <c r="C37" s="41"/>
      <c r="D37" s="41">
        <v>4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27"/>
    </row>
    <row r="38" spans="1:18" outlineLevel="1">
      <c r="A38" s="18" t="s">
        <v>19</v>
      </c>
      <c r="B38" s="21"/>
      <c r="C38" s="39"/>
      <c r="D38" s="39">
        <v>23</v>
      </c>
      <c r="E38" s="39">
        <v>20</v>
      </c>
      <c r="F38" s="39">
        <v>10</v>
      </c>
      <c r="G38" s="39">
        <v>10</v>
      </c>
      <c r="H38" s="39">
        <v>10</v>
      </c>
      <c r="I38" s="39">
        <v>12</v>
      </c>
    </row>
    <row r="39" spans="1:18" ht="12" customHeight="1" outlineLevel="1">
      <c r="A39" s="19"/>
      <c r="B39" s="20" t="s">
        <v>12</v>
      </c>
      <c r="C39" s="20"/>
      <c r="D39" s="20">
        <v>6</v>
      </c>
      <c r="E39" s="20">
        <v>4</v>
      </c>
      <c r="F39" s="20">
        <v>2</v>
      </c>
      <c r="G39" s="20">
        <v>6</v>
      </c>
      <c r="H39" s="20">
        <v>9</v>
      </c>
      <c r="I39" s="20">
        <v>4</v>
      </c>
    </row>
    <row r="40" spans="1:18" ht="12" customHeight="1" outlineLevel="1">
      <c r="A40" s="19"/>
      <c r="B40" s="20" t="s">
        <v>13</v>
      </c>
      <c r="C40" s="20"/>
      <c r="D40" s="20">
        <v>7</v>
      </c>
      <c r="E40" s="20">
        <v>3</v>
      </c>
      <c r="F40" s="20">
        <v>2</v>
      </c>
      <c r="G40" s="20">
        <v>2</v>
      </c>
      <c r="H40" s="20">
        <v>0</v>
      </c>
      <c r="I40" s="20">
        <v>7</v>
      </c>
      <c r="O40" s="15"/>
      <c r="P40" s="15"/>
    </row>
    <row r="41" spans="1:18" ht="12" customHeight="1" outlineLevel="1">
      <c r="A41" s="19"/>
      <c r="B41" s="21"/>
      <c r="C41" s="20" t="s">
        <v>87</v>
      </c>
      <c r="D41" s="20">
        <v>2</v>
      </c>
      <c r="E41" s="20">
        <v>0</v>
      </c>
      <c r="F41" s="20">
        <v>1</v>
      </c>
      <c r="G41" s="20">
        <v>1</v>
      </c>
      <c r="H41" s="20">
        <v>0</v>
      </c>
      <c r="I41" s="20">
        <v>4</v>
      </c>
      <c r="O41" s="15"/>
      <c r="P41" s="15"/>
    </row>
    <row r="42" spans="1:18" ht="12" customHeight="1" outlineLevel="1">
      <c r="A42" s="19"/>
      <c r="B42" s="20"/>
      <c r="C42" s="20" t="s">
        <v>62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O42" s="15"/>
      <c r="P42" s="15"/>
    </row>
    <row r="43" spans="1:18" ht="12" customHeight="1" outlineLevel="1">
      <c r="A43" s="19"/>
      <c r="B43" s="20"/>
      <c r="C43" s="20" t="s">
        <v>63</v>
      </c>
      <c r="D43" s="20">
        <v>0</v>
      </c>
      <c r="E43" s="20">
        <v>3</v>
      </c>
      <c r="F43" s="20">
        <v>0</v>
      </c>
      <c r="G43" s="20">
        <v>1</v>
      </c>
      <c r="H43" s="20">
        <v>0</v>
      </c>
      <c r="I43" s="20">
        <v>1</v>
      </c>
      <c r="O43" s="15"/>
      <c r="P43" s="15"/>
    </row>
    <row r="44" spans="1:18" ht="12" customHeight="1" outlineLevel="1">
      <c r="A44" s="19"/>
      <c r="B44" s="20"/>
      <c r="C44" s="20" t="s">
        <v>14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O44" s="15"/>
      <c r="P44" s="15"/>
    </row>
    <row r="45" spans="1:18" ht="12" customHeight="1" outlineLevel="1">
      <c r="A45" s="19"/>
      <c r="B45" s="20"/>
      <c r="C45" s="20" t="s">
        <v>81</v>
      </c>
      <c r="D45" s="20">
        <v>5</v>
      </c>
      <c r="E45" s="20">
        <v>0</v>
      </c>
      <c r="F45" s="20">
        <v>1</v>
      </c>
      <c r="G45" s="20">
        <v>0</v>
      </c>
      <c r="H45" s="20">
        <v>0</v>
      </c>
      <c r="I45" s="20">
        <v>2</v>
      </c>
      <c r="K45" s="16"/>
    </row>
    <row r="46" spans="1:18" ht="12" customHeight="1" outlineLevel="1">
      <c r="A46" s="21"/>
      <c r="B46" s="21"/>
      <c r="C46" s="20" t="s">
        <v>23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</row>
    <row r="47" spans="1:18" ht="12" customHeight="1" outlineLevel="1">
      <c r="A47" s="19"/>
      <c r="B47" s="20" t="s">
        <v>15</v>
      </c>
      <c r="C47" s="20"/>
      <c r="D47" s="20">
        <v>6</v>
      </c>
      <c r="E47" s="20">
        <v>7</v>
      </c>
      <c r="F47" s="20">
        <v>2</v>
      </c>
      <c r="G47" s="20">
        <v>1</v>
      </c>
      <c r="H47" s="20">
        <v>1</v>
      </c>
      <c r="I47" s="20">
        <v>1</v>
      </c>
    </row>
    <row r="48" spans="1:18" s="24" customFormat="1" ht="12" customHeight="1" outlineLevel="1">
      <c r="A48" s="70"/>
      <c r="B48" s="41" t="s">
        <v>16</v>
      </c>
      <c r="C48" s="41"/>
      <c r="D48" s="20">
        <v>4</v>
      </c>
      <c r="E48" s="20">
        <v>6</v>
      </c>
      <c r="F48" s="20">
        <v>4</v>
      </c>
      <c r="G48" s="20">
        <v>1</v>
      </c>
      <c r="H48" s="20">
        <v>0</v>
      </c>
      <c r="I48" s="20">
        <v>0</v>
      </c>
      <c r="J48" s="27"/>
      <c r="L48" s="27"/>
      <c r="M48" s="27"/>
      <c r="N48" s="27"/>
      <c r="O48" s="27"/>
      <c r="P48" s="27"/>
      <c r="Q48" s="27"/>
      <c r="R48" s="27"/>
    </row>
    <row r="49" spans="1:18">
      <c r="A49" s="263" t="s">
        <v>20</v>
      </c>
      <c r="B49" s="40"/>
      <c r="C49" s="40"/>
      <c r="D49" s="40">
        <v>97</v>
      </c>
      <c r="E49" s="40">
        <v>72</v>
      </c>
      <c r="F49" s="40">
        <v>51</v>
      </c>
      <c r="G49" s="40">
        <v>66</v>
      </c>
      <c r="H49" s="40">
        <v>75</v>
      </c>
      <c r="I49" s="40">
        <v>61</v>
      </c>
    </row>
    <row r="50" spans="1:18" s="24" customFormat="1" ht="12" customHeight="1">
      <c r="B50" s="20" t="s">
        <v>12</v>
      </c>
      <c r="C50" s="20"/>
      <c r="D50" s="20">
        <v>33</v>
      </c>
      <c r="E50" s="20">
        <v>28</v>
      </c>
      <c r="F50" s="20">
        <v>24</v>
      </c>
      <c r="G50" s="20">
        <v>33</v>
      </c>
      <c r="H50" s="20">
        <v>43</v>
      </c>
      <c r="I50" s="20">
        <v>30</v>
      </c>
      <c r="J50" s="27"/>
      <c r="L50" s="27"/>
      <c r="M50" s="27"/>
      <c r="N50" s="27"/>
      <c r="O50" s="27"/>
      <c r="P50" s="27"/>
      <c r="Q50" s="27"/>
      <c r="R50" s="27"/>
    </row>
    <row r="51" spans="1:18" ht="12" customHeight="1">
      <c r="A51" s="263"/>
      <c r="B51" s="20" t="s">
        <v>13</v>
      </c>
      <c r="C51" s="20"/>
      <c r="D51" s="20">
        <v>39</v>
      </c>
      <c r="E51" s="20">
        <v>28</v>
      </c>
      <c r="F51" s="20">
        <v>19</v>
      </c>
      <c r="G51" s="20">
        <v>28</v>
      </c>
      <c r="H51" s="20">
        <v>30</v>
      </c>
      <c r="I51" s="20">
        <v>30</v>
      </c>
    </row>
    <row r="52" spans="1:18" ht="12" customHeight="1">
      <c r="A52" s="19"/>
      <c r="B52" s="20"/>
      <c r="C52" s="20" t="s">
        <v>87</v>
      </c>
      <c r="D52" s="20">
        <v>12</v>
      </c>
      <c r="E52" s="20">
        <v>4</v>
      </c>
      <c r="F52" s="20">
        <v>5</v>
      </c>
      <c r="G52" s="20">
        <v>12</v>
      </c>
      <c r="H52" s="20">
        <v>9</v>
      </c>
      <c r="I52" s="20">
        <v>14</v>
      </c>
    </row>
    <row r="53" spans="1:18" ht="12" customHeight="1">
      <c r="A53" s="19"/>
      <c r="B53" s="20"/>
      <c r="C53" s="20" t="s">
        <v>62</v>
      </c>
      <c r="D53" s="20">
        <v>2</v>
      </c>
      <c r="E53" s="20">
        <v>0</v>
      </c>
      <c r="F53" s="20">
        <v>1</v>
      </c>
      <c r="G53" s="20">
        <v>1</v>
      </c>
      <c r="H53" s="20">
        <v>0</v>
      </c>
      <c r="I53" s="20">
        <v>0</v>
      </c>
    </row>
    <row r="54" spans="1:18" ht="12" customHeight="1">
      <c r="A54" s="19"/>
      <c r="B54" s="20"/>
      <c r="C54" s="20" t="s">
        <v>63</v>
      </c>
      <c r="D54" s="20">
        <v>10</v>
      </c>
      <c r="E54" s="20">
        <v>14</v>
      </c>
      <c r="F54" s="20">
        <v>9</v>
      </c>
      <c r="G54" s="20">
        <v>12</v>
      </c>
      <c r="H54" s="20">
        <v>16</v>
      </c>
      <c r="I54" s="20">
        <v>8</v>
      </c>
    </row>
    <row r="55" spans="1:18" ht="12" customHeight="1">
      <c r="A55" s="19"/>
      <c r="B55" s="20"/>
      <c r="C55" s="20" t="s">
        <v>14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</row>
    <row r="56" spans="1:18" ht="12" customHeight="1">
      <c r="A56" s="19"/>
      <c r="B56" s="20"/>
      <c r="C56" s="20" t="s">
        <v>81</v>
      </c>
      <c r="D56" s="20">
        <v>15</v>
      </c>
      <c r="E56" s="20">
        <v>10</v>
      </c>
      <c r="F56" s="20">
        <v>4</v>
      </c>
      <c r="G56" s="20">
        <v>3</v>
      </c>
      <c r="H56" s="20">
        <v>5</v>
      </c>
      <c r="I56" s="20">
        <v>8</v>
      </c>
    </row>
    <row r="57" spans="1:18" ht="12" customHeight="1">
      <c r="A57" s="19"/>
      <c r="B57" s="21"/>
      <c r="C57" s="15" t="s">
        <v>23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7"/>
      <c r="K57" s="24"/>
      <c r="L57" s="27"/>
      <c r="M57" s="27"/>
      <c r="N57" s="27"/>
      <c r="O57" s="27"/>
      <c r="P57" s="27"/>
      <c r="Q57" s="27"/>
    </row>
    <row r="58" spans="1:18" ht="12" customHeight="1">
      <c r="A58" s="19"/>
      <c r="B58" s="20" t="s">
        <v>15</v>
      </c>
      <c r="C58" s="20"/>
      <c r="D58" s="20">
        <v>11</v>
      </c>
      <c r="E58" s="20">
        <v>8</v>
      </c>
      <c r="F58" s="20">
        <v>4</v>
      </c>
      <c r="G58" s="20">
        <v>1</v>
      </c>
      <c r="H58" s="20">
        <v>2</v>
      </c>
      <c r="I58" s="20">
        <v>1</v>
      </c>
    </row>
    <row r="59" spans="1:18" ht="12" customHeight="1">
      <c r="A59" s="19"/>
      <c r="B59" s="15" t="s">
        <v>16</v>
      </c>
      <c r="D59" s="20">
        <v>14</v>
      </c>
      <c r="E59" s="20">
        <v>8</v>
      </c>
      <c r="F59" s="20">
        <v>4</v>
      </c>
      <c r="G59" s="20">
        <v>4</v>
      </c>
      <c r="H59" s="20">
        <v>0</v>
      </c>
      <c r="I59" s="20">
        <v>0</v>
      </c>
      <c r="J59" s="27"/>
      <c r="K59" s="24"/>
      <c r="L59" s="27"/>
      <c r="M59" s="27"/>
      <c r="N59" s="27"/>
      <c r="O59" s="27"/>
      <c r="P59" s="27"/>
      <c r="Q59" s="27"/>
    </row>
    <row r="60" spans="1:18" ht="5.25" customHeight="1" thickBot="1">
      <c r="A60" s="22"/>
      <c r="B60" s="22"/>
      <c r="C60" s="22"/>
      <c r="D60" s="23"/>
      <c r="E60" s="23"/>
      <c r="F60" s="23"/>
      <c r="G60" s="23"/>
      <c r="H60" s="23"/>
      <c r="I60" s="23"/>
      <c r="J60" s="27"/>
      <c r="K60" s="24"/>
      <c r="L60" s="27"/>
      <c r="M60" s="27"/>
      <c r="N60" s="27"/>
      <c r="O60" s="27"/>
      <c r="P60" s="27"/>
      <c r="Q60" s="27"/>
    </row>
    <row r="61" spans="1:18">
      <c r="A61" s="103" t="s">
        <v>82</v>
      </c>
      <c r="B61" s="24"/>
      <c r="C61" s="24"/>
      <c r="D61" s="24"/>
      <c r="E61" s="24"/>
      <c r="F61" s="24"/>
      <c r="G61" s="24"/>
      <c r="H61" s="24"/>
      <c r="I61" s="24"/>
      <c r="J61" s="27"/>
      <c r="K61" s="24"/>
      <c r="L61" s="27"/>
      <c r="M61" s="27"/>
      <c r="N61" s="27"/>
      <c r="O61" s="27"/>
      <c r="P61" s="27"/>
      <c r="Q61" s="27"/>
    </row>
    <row r="62" spans="1:18">
      <c r="A62" s="42"/>
      <c r="B62" s="111"/>
      <c r="C62" s="87"/>
      <c r="D62" s="87"/>
      <c r="E62" s="32"/>
      <c r="F62" s="32"/>
      <c r="G62" s="32"/>
      <c r="H62" s="32"/>
      <c r="I62" s="32"/>
    </row>
    <row r="63" spans="1:18">
      <c r="B63" s="111"/>
      <c r="C63" s="24"/>
      <c r="D63" s="24"/>
      <c r="E63" s="31"/>
      <c r="F63" s="31"/>
      <c r="G63" s="31"/>
      <c r="H63" s="31"/>
      <c r="I63" s="31"/>
    </row>
    <row r="64" spans="1:18" ht="24.75" customHeight="1">
      <c r="B64" s="24"/>
      <c r="C64" s="88"/>
      <c r="D64" s="88"/>
      <c r="E64" s="264"/>
      <c r="F64" s="264"/>
      <c r="G64" s="264"/>
      <c r="H64" s="264"/>
      <c r="I64" s="264"/>
      <c r="J64" s="43"/>
    </row>
    <row r="65" spans="2:9">
      <c r="B65" s="24"/>
      <c r="C65" s="24"/>
      <c r="D65" s="24"/>
      <c r="E65" s="24"/>
      <c r="F65" s="24"/>
      <c r="G65" s="24"/>
      <c r="H65" s="24"/>
      <c r="I65" s="24"/>
    </row>
    <row r="66" spans="2:9">
      <c r="B66" s="24"/>
      <c r="C66" s="24"/>
      <c r="D66" s="24"/>
      <c r="E66" s="24"/>
      <c r="F66" s="24"/>
      <c r="G66" s="24"/>
      <c r="H66" s="24"/>
      <c r="I66" s="24"/>
    </row>
    <row r="67" spans="2:9">
      <c r="B67" s="24"/>
      <c r="C67" s="24"/>
      <c r="D67" s="24"/>
      <c r="E67" s="24"/>
      <c r="F67" s="24"/>
      <c r="G67" s="24"/>
      <c r="H67" s="24"/>
      <c r="I67" s="24"/>
    </row>
    <row r="68" spans="2:9">
      <c r="B68" s="24"/>
      <c r="C68" s="24"/>
      <c r="D68" s="24"/>
      <c r="E68" s="24"/>
      <c r="F68" s="24"/>
      <c r="G68" s="24"/>
      <c r="H68" s="24"/>
      <c r="I68" s="24"/>
    </row>
    <row r="69" spans="2:9">
      <c r="B69" s="24"/>
      <c r="C69" s="24"/>
      <c r="D69" s="24"/>
      <c r="E69" s="24"/>
      <c r="F69" s="24"/>
      <c r="G69" s="24"/>
      <c r="H69" s="24"/>
      <c r="I69" s="24"/>
    </row>
    <row r="70" spans="2:9">
      <c r="B70" s="24"/>
      <c r="C70" s="24"/>
      <c r="D70" s="24"/>
      <c r="E70" s="24"/>
      <c r="F70" s="24"/>
      <c r="G70" s="24"/>
      <c r="H70" s="24"/>
      <c r="I70" s="24"/>
    </row>
    <row r="71" spans="2:9">
      <c r="B71" s="24"/>
      <c r="C71" s="24"/>
      <c r="D71" s="24"/>
      <c r="E71" s="24"/>
      <c r="F71" s="24"/>
      <c r="G71" s="24"/>
      <c r="H71" s="24"/>
      <c r="I71" s="24"/>
    </row>
    <row r="72" spans="2:9">
      <c r="B72" s="24"/>
      <c r="C72" s="24"/>
      <c r="D72" s="24"/>
      <c r="E72" s="24"/>
      <c r="F72" s="24"/>
      <c r="G72" s="24"/>
      <c r="H72" s="24"/>
      <c r="I72" s="24"/>
    </row>
    <row r="73" spans="2:9">
      <c r="B73" s="24"/>
      <c r="C73" s="24"/>
      <c r="D73" s="24"/>
      <c r="E73" s="24"/>
      <c r="F73" s="24"/>
      <c r="G73" s="24"/>
      <c r="H73" s="24"/>
      <c r="I73" s="24"/>
    </row>
    <row r="74" spans="2:9">
      <c r="B74" s="24"/>
      <c r="C74" s="24"/>
      <c r="D74" s="24"/>
      <c r="E74" s="24"/>
      <c r="F74" s="24"/>
      <c r="G74" s="24"/>
      <c r="H74" s="24"/>
      <c r="I74" s="24"/>
    </row>
    <row r="75" spans="2:9">
      <c r="B75" s="24"/>
      <c r="C75" s="24"/>
      <c r="D75" s="24"/>
      <c r="E75" s="24"/>
      <c r="F75" s="24"/>
      <c r="G75" s="24"/>
      <c r="H75" s="24"/>
      <c r="I75" s="24"/>
    </row>
    <row r="76" spans="2:9">
      <c r="B76" s="24"/>
      <c r="C76" s="24"/>
      <c r="D76" s="24"/>
      <c r="E76" s="24"/>
      <c r="F76" s="24"/>
      <c r="G76" s="24"/>
      <c r="H76" s="24"/>
      <c r="I76" s="24"/>
    </row>
    <row r="77" spans="2:9">
      <c r="B77" s="24"/>
      <c r="C77" s="24"/>
      <c r="D77" s="24"/>
      <c r="E77" s="24"/>
      <c r="F77" s="24"/>
      <c r="G77" s="24"/>
      <c r="H77" s="24"/>
      <c r="I77" s="24"/>
    </row>
    <row r="78" spans="2:9">
      <c r="B78" s="24"/>
      <c r="C78" s="24"/>
      <c r="D78" s="24"/>
      <c r="E78" s="24"/>
      <c r="F78" s="24"/>
      <c r="G78" s="24"/>
      <c r="H78" s="24"/>
      <c r="I78" s="24"/>
    </row>
    <row r="79" spans="2:9">
      <c r="B79" s="24"/>
      <c r="C79" s="24"/>
      <c r="D79" s="24"/>
      <c r="E79" s="24"/>
      <c r="F79" s="24"/>
      <c r="G79" s="24"/>
      <c r="H79" s="24"/>
      <c r="I79" s="24"/>
    </row>
    <row r="80" spans="2:9">
      <c r="B80" s="24"/>
      <c r="C80" s="24"/>
      <c r="D80" s="24"/>
      <c r="E80" s="24"/>
      <c r="F80" s="24"/>
      <c r="G80" s="24"/>
      <c r="H80" s="24"/>
      <c r="I80" s="24"/>
    </row>
    <row r="81" spans="2:9">
      <c r="B81" s="24"/>
      <c r="C81" s="24"/>
      <c r="D81" s="24"/>
      <c r="E81" s="24"/>
      <c r="F81" s="24"/>
      <c r="G81" s="24"/>
      <c r="H81" s="24"/>
      <c r="I81" s="24"/>
    </row>
    <row r="82" spans="2:9">
      <c r="B82" s="24"/>
      <c r="C82" s="24"/>
      <c r="D82" s="24"/>
      <c r="E82" s="24"/>
      <c r="F82" s="24"/>
      <c r="G82" s="24"/>
      <c r="H82" s="24"/>
      <c r="I82" s="24"/>
    </row>
    <row r="83" spans="2:9">
      <c r="B83" s="24"/>
      <c r="C83" s="24"/>
      <c r="D83" s="24"/>
      <c r="E83" s="24"/>
      <c r="F83" s="24"/>
      <c r="G83" s="24"/>
      <c r="H83" s="24"/>
      <c r="I83" s="24"/>
    </row>
    <row r="84" spans="2:9">
      <c r="B84" s="24"/>
      <c r="C84" s="24"/>
      <c r="D84" s="24"/>
      <c r="E84" s="24"/>
      <c r="F84" s="24"/>
      <c r="G84" s="24"/>
      <c r="H84" s="24"/>
      <c r="I84" s="24"/>
    </row>
    <row r="85" spans="2:9">
      <c r="B85" s="24"/>
      <c r="C85" s="24"/>
      <c r="D85" s="24"/>
      <c r="E85" s="24"/>
      <c r="F85" s="24"/>
      <c r="G85" s="24"/>
      <c r="H85" s="24"/>
      <c r="I85" s="24"/>
    </row>
    <row r="86" spans="2:9">
      <c r="B86" s="24"/>
      <c r="C86" s="24"/>
      <c r="D86" s="24"/>
      <c r="E86" s="24"/>
      <c r="F86" s="24"/>
      <c r="G86" s="24"/>
      <c r="H86" s="24"/>
      <c r="I86" s="24"/>
    </row>
    <row r="87" spans="2:9">
      <c r="B87" s="24"/>
      <c r="C87" s="24"/>
      <c r="D87" s="24"/>
      <c r="E87" s="24"/>
      <c r="F87" s="24"/>
      <c r="G87" s="24"/>
      <c r="H87" s="24"/>
      <c r="I87" s="24"/>
    </row>
    <row r="88" spans="2:9">
      <c r="B88" s="24"/>
      <c r="C88" s="24"/>
      <c r="D88" s="24"/>
      <c r="E88" s="24"/>
      <c r="F88" s="24"/>
      <c r="G88" s="24"/>
      <c r="H88" s="24"/>
      <c r="I88" s="24"/>
    </row>
    <row r="89" spans="2:9">
      <c r="B89" s="24"/>
      <c r="C89" s="24"/>
      <c r="D89" s="24"/>
      <c r="E89" s="24"/>
      <c r="F89" s="24"/>
      <c r="G89" s="24"/>
      <c r="H89" s="24"/>
      <c r="I89" s="24"/>
    </row>
    <row r="90" spans="2:9">
      <c r="B90" s="24"/>
      <c r="C90" s="24"/>
      <c r="D90" s="24"/>
      <c r="E90" s="24"/>
      <c r="F90" s="24"/>
      <c r="G90" s="24"/>
      <c r="H90" s="24"/>
      <c r="I90" s="24"/>
    </row>
    <row r="91" spans="2:9">
      <c r="B91" s="24"/>
      <c r="C91" s="24"/>
      <c r="D91" s="24"/>
      <c r="E91" s="24"/>
      <c r="F91" s="24"/>
      <c r="G91" s="24"/>
      <c r="H91" s="24"/>
      <c r="I91" s="24"/>
    </row>
    <row r="92" spans="2:9">
      <c r="B92" s="24"/>
      <c r="C92" s="24"/>
      <c r="D92" s="24"/>
      <c r="E92" s="24"/>
      <c r="F92" s="24"/>
      <c r="G92" s="24"/>
      <c r="H92" s="24"/>
      <c r="I92" s="24"/>
    </row>
    <row r="93" spans="2:9">
      <c r="B93" s="24"/>
      <c r="C93" s="24"/>
      <c r="D93" s="24"/>
      <c r="E93" s="24"/>
      <c r="F93" s="24"/>
      <c r="G93" s="24"/>
      <c r="H93" s="24"/>
      <c r="I93" s="24"/>
    </row>
    <row r="94" spans="2:9">
      <c r="B94" s="24"/>
      <c r="C94" s="24"/>
      <c r="D94" s="24"/>
      <c r="E94" s="24"/>
      <c r="F94" s="24"/>
      <c r="G94" s="24"/>
      <c r="H94" s="24"/>
      <c r="I94" s="24"/>
    </row>
    <row r="95" spans="2:9">
      <c r="B95" s="24"/>
      <c r="C95" s="24"/>
      <c r="D95" s="24"/>
      <c r="E95" s="24"/>
      <c r="F95" s="24"/>
      <c r="G95" s="24"/>
      <c r="H95" s="24"/>
      <c r="I95" s="24"/>
    </row>
    <row r="96" spans="2:9">
      <c r="B96" s="24"/>
      <c r="C96" s="24"/>
      <c r="D96" s="24"/>
      <c r="E96" s="24"/>
      <c r="F96" s="24"/>
      <c r="G96" s="24"/>
      <c r="H96" s="24"/>
      <c r="I96" s="24"/>
    </row>
    <row r="97" spans="2:9">
      <c r="B97" s="24"/>
      <c r="C97" s="24"/>
      <c r="D97" s="24"/>
      <c r="E97" s="24"/>
      <c r="F97" s="24"/>
      <c r="G97" s="24"/>
      <c r="H97" s="24"/>
      <c r="I97" s="24"/>
    </row>
    <row r="98" spans="2:9">
      <c r="B98" s="24"/>
      <c r="C98" s="24"/>
      <c r="D98" s="24"/>
      <c r="E98" s="24"/>
      <c r="F98" s="24"/>
      <c r="G98" s="24"/>
      <c r="H98" s="24"/>
      <c r="I98" s="24"/>
    </row>
    <row r="99" spans="2:9">
      <c r="B99" s="24"/>
      <c r="C99" s="24"/>
      <c r="D99" s="24"/>
      <c r="E99" s="24"/>
      <c r="F99" s="24"/>
      <c r="G99" s="24"/>
      <c r="H99" s="24"/>
      <c r="I99" s="24"/>
    </row>
    <row r="100" spans="2:9">
      <c r="B100" s="24"/>
      <c r="C100" s="24"/>
      <c r="D100" s="24"/>
      <c r="E100" s="24"/>
      <c r="F100" s="24"/>
      <c r="G100" s="24"/>
      <c r="H100" s="24"/>
      <c r="I100" s="24"/>
    </row>
    <row r="101" spans="2:9">
      <c r="B101" s="24"/>
      <c r="C101" s="24"/>
      <c r="D101" s="24"/>
      <c r="E101" s="24"/>
      <c r="F101" s="24"/>
      <c r="G101" s="24"/>
      <c r="H101" s="24"/>
      <c r="I101" s="24"/>
    </row>
    <row r="102" spans="2:9">
      <c r="B102" s="24"/>
      <c r="C102" s="24"/>
      <c r="D102" s="24"/>
      <c r="E102" s="24"/>
      <c r="F102" s="24"/>
      <c r="G102" s="24"/>
      <c r="H102" s="24"/>
      <c r="I102" s="24"/>
    </row>
    <row r="103" spans="2:9">
      <c r="B103" s="24"/>
      <c r="C103" s="24"/>
      <c r="D103" s="24"/>
      <c r="E103" s="24"/>
      <c r="F103" s="24"/>
      <c r="G103" s="24"/>
      <c r="H103" s="24"/>
      <c r="I103" s="24"/>
    </row>
    <row r="104" spans="2:9">
      <c r="B104" s="24"/>
      <c r="C104" s="24"/>
      <c r="D104" s="24"/>
      <c r="E104" s="24"/>
      <c r="F104" s="24"/>
      <c r="G104" s="24"/>
      <c r="H104" s="24"/>
      <c r="I104" s="24"/>
    </row>
    <row r="105" spans="2:9">
      <c r="B105" s="24"/>
      <c r="C105" s="24"/>
      <c r="D105" s="24"/>
      <c r="E105" s="24"/>
      <c r="F105" s="24"/>
      <c r="G105" s="24"/>
      <c r="H105" s="24"/>
      <c r="I105" s="24"/>
    </row>
    <row r="106" spans="2:9">
      <c r="B106" s="24"/>
      <c r="C106" s="24"/>
      <c r="D106" s="24"/>
      <c r="E106" s="24"/>
      <c r="F106" s="24"/>
      <c r="G106" s="24"/>
      <c r="H106" s="24"/>
      <c r="I106" s="24"/>
    </row>
    <row r="107" spans="2:9">
      <c r="B107" s="24"/>
      <c r="C107" s="24"/>
      <c r="D107" s="24"/>
      <c r="E107" s="24"/>
      <c r="F107" s="24"/>
      <c r="G107" s="24"/>
      <c r="H107" s="24"/>
      <c r="I107" s="24"/>
    </row>
    <row r="108" spans="2:9">
      <c r="B108" s="24"/>
      <c r="C108" s="24"/>
      <c r="D108" s="24"/>
      <c r="E108" s="24"/>
      <c r="F108" s="24"/>
      <c r="G108" s="24"/>
      <c r="H108" s="24"/>
      <c r="I108" s="24"/>
    </row>
    <row r="109" spans="2:9">
      <c r="B109" s="24"/>
      <c r="C109" s="24"/>
      <c r="D109" s="24"/>
      <c r="E109" s="24"/>
      <c r="F109" s="24"/>
      <c r="G109" s="24"/>
      <c r="H109" s="24"/>
      <c r="I109" s="24"/>
    </row>
    <row r="110" spans="2:9">
      <c r="B110" s="24"/>
      <c r="C110" s="24"/>
      <c r="D110" s="24"/>
      <c r="E110" s="24"/>
      <c r="F110" s="24"/>
      <c r="G110" s="24"/>
      <c r="H110" s="24"/>
      <c r="I110" s="24"/>
    </row>
    <row r="111" spans="2:9">
      <c r="B111" s="24"/>
      <c r="C111" s="24"/>
      <c r="D111" s="24"/>
      <c r="E111" s="24"/>
      <c r="F111" s="24"/>
      <c r="G111" s="24"/>
      <c r="H111" s="24"/>
      <c r="I111" s="24"/>
    </row>
    <row r="112" spans="2:9">
      <c r="B112" s="24"/>
      <c r="C112" s="24"/>
      <c r="D112" s="24"/>
      <c r="E112" s="24"/>
      <c r="F112" s="24"/>
      <c r="G112" s="24"/>
      <c r="H112" s="24"/>
      <c r="I112" s="24"/>
    </row>
    <row r="113" spans="2:9">
      <c r="B113" s="24"/>
      <c r="C113" s="24"/>
      <c r="D113" s="24"/>
      <c r="E113" s="24"/>
      <c r="F113" s="24"/>
      <c r="G113" s="24"/>
      <c r="H113" s="24"/>
      <c r="I113" s="24"/>
    </row>
    <row r="114" spans="2:9">
      <c r="B114" s="24"/>
      <c r="C114" s="24"/>
      <c r="D114" s="24"/>
      <c r="E114" s="24"/>
      <c r="F114" s="24"/>
      <c r="G114" s="24"/>
      <c r="H114" s="24"/>
      <c r="I114" s="24"/>
    </row>
    <row r="115" spans="2:9">
      <c r="B115" s="24"/>
      <c r="C115" s="24"/>
      <c r="D115" s="24"/>
      <c r="E115" s="24"/>
      <c r="F115" s="24"/>
      <c r="G115" s="24"/>
      <c r="H115" s="24"/>
      <c r="I115" s="24"/>
    </row>
    <row r="116" spans="2:9">
      <c r="B116" s="24"/>
      <c r="C116" s="24"/>
      <c r="D116" s="24"/>
      <c r="E116" s="24"/>
      <c r="F116" s="24"/>
      <c r="G116" s="24"/>
      <c r="H116" s="24"/>
      <c r="I116" s="24"/>
    </row>
    <row r="117" spans="2:9">
      <c r="B117" s="24"/>
      <c r="C117" s="24"/>
      <c r="D117" s="24"/>
      <c r="E117" s="24"/>
      <c r="F117" s="24"/>
      <c r="G117" s="24"/>
      <c r="H117" s="24"/>
      <c r="I117" s="24"/>
    </row>
    <row r="118" spans="2:9">
      <c r="B118" s="24"/>
      <c r="C118" s="24"/>
      <c r="D118" s="24"/>
      <c r="E118" s="24"/>
      <c r="F118" s="24"/>
      <c r="G118" s="24"/>
      <c r="H118" s="24"/>
      <c r="I118" s="24"/>
    </row>
    <row r="119" spans="2:9">
      <c r="B119" s="24"/>
      <c r="C119" s="24"/>
      <c r="D119" s="24"/>
      <c r="E119" s="24"/>
      <c r="F119" s="24"/>
      <c r="G119" s="24"/>
      <c r="H119" s="24"/>
      <c r="I119" s="24"/>
    </row>
    <row r="120" spans="2:9">
      <c r="B120" s="24"/>
      <c r="C120" s="24"/>
      <c r="D120" s="24"/>
      <c r="E120" s="24"/>
      <c r="F120" s="24"/>
      <c r="G120" s="24"/>
      <c r="H120" s="24"/>
      <c r="I120" s="24"/>
    </row>
    <row r="121" spans="2:9">
      <c r="B121" s="24"/>
      <c r="C121" s="24"/>
      <c r="D121" s="24"/>
      <c r="E121" s="24"/>
      <c r="F121" s="24"/>
      <c r="G121" s="24"/>
      <c r="H121" s="24"/>
      <c r="I121" s="24"/>
    </row>
    <row r="122" spans="2:9">
      <c r="B122" s="24"/>
      <c r="C122" s="24"/>
      <c r="D122" s="24"/>
      <c r="E122" s="24"/>
      <c r="F122" s="24"/>
      <c r="G122" s="24"/>
      <c r="H122" s="24"/>
      <c r="I122" s="24"/>
    </row>
    <row r="123" spans="2:9">
      <c r="B123" s="24"/>
      <c r="C123" s="24"/>
      <c r="D123" s="24"/>
      <c r="E123" s="24"/>
      <c r="F123" s="24"/>
      <c r="G123" s="24"/>
      <c r="H123" s="24"/>
      <c r="I123" s="24"/>
    </row>
    <row r="124" spans="2:9">
      <c r="B124" s="24"/>
      <c r="C124" s="24"/>
      <c r="D124" s="24"/>
      <c r="E124" s="24"/>
      <c r="F124" s="24"/>
      <c r="G124" s="24"/>
      <c r="H124" s="24"/>
      <c r="I124" s="24"/>
    </row>
    <row r="125" spans="2:9">
      <c r="B125" s="24"/>
      <c r="C125" s="24"/>
      <c r="D125" s="24"/>
      <c r="E125" s="24"/>
      <c r="F125" s="24"/>
      <c r="G125" s="24"/>
      <c r="H125" s="24"/>
      <c r="I125" s="24"/>
    </row>
    <row r="126" spans="2:9">
      <c r="B126" s="24"/>
      <c r="C126" s="24"/>
      <c r="D126" s="24"/>
      <c r="E126" s="24"/>
      <c r="F126" s="24"/>
      <c r="G126" s="24"/>
      <c r="H126" s="24"/>
      <c r="I126" s="24"/>
    </row>
    <row r="127" spans="2:9">
      <c r="B127" s="24"/>
      <c r="C127" s="24"/>
      <c r="D127" s="24"/>
      <c r="E127" s="24"/>
      <c r="F127" s="24"/>
      <c r="G127" s="24"/>
      <c r="H127" s="24"/>
      <c r="I127" s="24"/>
    </row>
    <row r="128" spans="2:9">
      <c r="B128" s="24"/>
      <c r="C128" s="24"/>
      <c r="D128" s="24"/>
      <c r="E128" s="24"/>
      <c r="F128" s="24"/>
      <c r="G128" s="24"/>
      <c r="H128" s="24"/>
      <c r="I128" s="24"/>
    </row>
    <row r="129" spans="2:9">
      <c r="B129" s="24"/>
      <c r="C129" s="24"/>
      <c r="D129" s="24"/>
      <c r="E129" s="24"/>
      <c r="F129" s="24"/>
      <c r="G129" s="24"/>
      <c r="H129" s="24"/>
      <c r="I129" s="24"/>
    </row>
    <row r="130" spans="2:9">
      <c r="B130" s="24"/>
      <c r="C130" s="24"/>
      <c r="D130" s="24"/>
      <c r="E130" s="24"/>
      <c r="F130" s="24"/>
      <c r="G130" s="24"/>
      <c r="H130" s="24"/>
      <c r="I130" s="24"/>
    </row>
    <row r="131" spans="2:9">
      <c r="B131" s="24"/>
      <c r="C131" s="24"/>
      <c r="D131" s="24"/>
      <c r="E131" s="24"/>
      <c r="F131" s="24"/>
      <c r="G131" s="24"/>
      <c r="H131" s="24"/>
      <c r="I131" s="24"/>
    </row>
    <row r="132" spans="2:9">
      <c r="B132" s="24"/>
      <c r="C132" s="24"/>
      <c r="D132" s="24"/>
      <c r="E132" s="24"/>
      <c r="F132" s="24"/>
      <c r="G132" s="24"/>
      <c r="H132" s="24"/>
      <c r="I132" s="24"/>
    </row>
    <row r="133" spans="2:9">
      <c r="B133" s="24"/>
      <c r="C133" s="24"/>
      <c r="D133" s="24"/>
      <c r="E133" s="24"/>
      <c r="F133" s="24"/>
      <c r="G133" s="24"/>
      <c r="H133" s="24"/>
      <c r="I133" s="24"/>
    </row>
    <row r="134" spans="2:9">
      <c r="B134" s="24"/>
      <c r="C134" s="24"/>
      <c r="D134" s="24"/>
      <c r="E134" s="24"/>
      <c r="F134" s="24"/>
      <c r="G134" s="24"/>
      <c r="H134" s="24"/>
      <c r="I134" s="24"/>
    </row>
    <row r="135" spans="2:9">
      <c r="B135" s="24"/>
      <c r="C135" s="24"/>
      <c r="D135" s="24"/>
      <c r="E135" s="24"/>
      <c r="F135" s="24"/>
      <c r="G135" s="24"/>
      <c r="H135" s="24"/>
      <c r="I135" s="24"/>
    </row>
    <row r="136" spans="2:9">
      <c r="B136" s="24"/>
      <c r="C136" s="24"/>
      <c r="D136" s="24"/>
      <c r="E136" s="24"/>
      <c r="F136" s="24"/>
      <c r="G136" s="24"/>
      <c r="H136" s="24"/>
      <c r="I136" s="24"/>
    </row>
    <row r="137" spans="2:9">
      <c r="B137" s="24"/>
      <c r="C137" s="24"/>
      <c r="D137" s="24"/>
      <c r="E137" s="24"/>
      <c r="F137" s="24"/>
      <c r="G137" s="24"/>
      <c r="H137" s="24"/>
      <c r="I137" s="24"/>
    </row>
    <row r="138" spans="2:9">
      <c r="B138" s="24"/>
      <c r="C138" s="24"/>
      <c r="D138" s="24"/>
      <c r="E138" s="24"/>
      <c r="F138" s="24"/>
      <c r="G138" s="24"/>
      <c r="H138" s="24"/>
      <c r="I138" s="24"/>
    </row>
    <row r="139" spans="2:9">
      <c r="B139" s="24"/>
      <c r="C139" s="24"/>
      <c r="D139" s="24"/>
      <c r="E139" s="24"/>
      <c r="F139" s="24"/>
      <c r="G139" s="24"/>
      <c r="H139" s="24"/>
      <c r="I139" s="24"/>
    </row>
    <row r="140" spans="2:9">
      <c r="B140" s="24"/>
      <c r="C140" s="24"/>
      <c r="D140" s="24"/>
      <c r="E140" s="24"/>
      <c r="F140" s="24"/>
      <c r="G140" s="24"/>
      <c r="H140" s="24"/>
      <c r="I140" s="24"/>
    </row>
    <row r="141" spans="2:9">
      <c r="B141" s="24"/>
      <c r="C141" s="24"/>
      <c r="D141" s="24"/>
      <c r="E141" s="24"/>
      <c r="F141" s="24"/>
      <c r="G141" s="24"/>
      <c r="H141" s="24"/>
      <c r="I141" s="24"/>
    </row>
    <row r="142" spans="2:9">
      <c r="B142" s="24"/>
      <c r="C142" s="24"/>
      <c r="D142" s="24"/>
      <c r="E142" s="24"/>
      <c r="F142" s="24"/>
      <c r="G142" s="24"/>
      <c r="H142" s="24"/>
      <c r="I142" s="24"/>
    </row>
    <row r="143" spans="2:9">
      <c r="B143" s="24"/>
      <c r="C143" s="24"/>
      <c r="D143" s="24"/>
      <c r="E143" s="24"/>
      <c r="F143" s="24"/>
      <c r="G143" s="24"/>
      <c r="H143" s="24"/>
      <c r="I143" s="24"/>
    </row>
    <row r="144" spans="2:9">
      <c r="B144" s="24"/>
      <c r="C144" s="24"/>
      <c r="D144" s="24"/>
      <c r="E144" s="24"/>
      <c r="F144" s="24"/>
      <c r="G144" s="24"/>
      <c r="H144" s="24"/>
      <c r="I144" s="24"/>
    </row>
    <row r="145" spans="2:9">
      <c r="B145" s="24"/>
      <c r="C145" s="24"/>
      <c r="D145" s="24"/>
      <c r="E145" s="24"/>
      <c r="F145" s="24"/>
      <c r="G145" s="24"/>
      <c r="H145" s="24"/>
      <c r="I145" s="24"/>
    </row>
    <row r="146" spans="2:9">
      <c r="B146" s="24"/>
      <c r="C146" s="24"/>
      <c r="D146" s="24"/>
      <c r="E146" s="24"/>
      <c r="F146" s="24"/>
      <c r="G146" s="24"/>
      <c r="H146" s="24"/>
      <c r="I146" s="24"/>
    </row>
    <row r="147" spans="2:9">
      <c r="B147" s="24"/>
      <c r="C147" s="24"/>
      <c r="D147" s="24"/>
      <c r="E147" s="24"/>
      <c r="F147" s="24"/>
      <c r="G147" s="24"/>
      <c r="H147" s="24"/>
      <c r="I147" s="24"/>
    </row>
    <row r="148" spans="2:9">
      <c r="B148" s="24"/>
      <c r="C148" s="24"/>
      <c r="D148" s="24"/>
      <c r="E148" s="24"/>
      <c r="F148" s="24"/>
      <c r="G148" s="24"/>
      <c r="H148" s="24"/>
      <c r="I148" s="24"/>
    </row>
    <row r="149" spans="2:9">
      <c r="B149" s="24"/>
      <c r="C149" s="24"/>
      <c r="D149" s="24"/>
      <c r="E149" s="24"/>
      <c r="F149" s="24"/>
      <c r="G149" s="24"/>
      <c r="H149" s="24"/>
      <c r="I149" s="24"/>
    </row>
    <row r="150" spans="2:9">
      <c r="B150" s="24"/>
      <c r="C150" s="24"/>
      <c r="D150" s="24"/>
      <c r="E150" s="24"/>
      <c r="F150" s="24"/>
      <c r="G150" s="24"/>
      <c r="H150" s="24"/>
      <c r="I150" s="24"/>
    </row>
    <row r="151" spans="2:9">
      <c r="B151" s="24"/>
      <c r="C151" s="24"/>
      <c r="D151" s="24"/>
      <c r="E151" s="24"/>
      <c r="F151" s="24"/>
      <c r="G151" s="24"/>
      <c r="H151" s="24"/>
      <c r="I151" s="24"/>
    </row>
    <row r="152" spans="2:9">
      <c r="B152" s="24"/>
      <c r="C152" s="24"/>
      <c r="D152" s="24"/>
      <c r="E152" s="24"/>
      <c r="F152" s="24"/>
      <c r="G152" s="24"/>
      <c r="H152" s="24"/>
      <c r="I152" s="24"/>
    </row>
    <row r="153" spans="2:9">
      <c r="B153" s="24"/>
      <c r="C153" s="24"/>
      <c r="D153" s="24"/>
      <c r="E153" s="24"/>
      <c r="F153" s="24"/>
      <c r="G153" s="24"/>
      <c r="H153" s="24"/>
      <c r="I153" s="24"/>
    </row>
    <row r="154" spans="2:9">
      <c r="B154" s="24"/>
      <c r="C154" s="24"/>
      <c r="D154" s="24"/>
      <c r="E154" s="24"/>
      <c r="F154" s="24"/>
      <c r="G154" s="24"/>
      <c r="H154" s="24"/>
      <c r="I154" s="24"/>
    </row>
    <row r="155" spans="2:9">
      <c r="B155" s="24"/>
      <c r="C155" s="24"/>
      <c r="D155" s="24"/>
      <c r="E155" s="24"/>
      <c r="F155" s="24"/>
      <c r="G155" s="24"/>
      <c r="H155" s="24"/>
      <c r="I155" s="24"/>
    </row>
    <row r="156" spans="2:9">
      <c r="B156" s="24"/>
      <c r="C156" s="24"/>
      <c r="D156" s="24"/>
      <c r="E156" s="24"/>
      <c r="F156" s="24"/>
      <c r="G156" s="24"/>
      <c r="H156" s="24"/>
      <c r="I156" s="24"/>
    </row>
    <row r="157" spans="2:9">
      <c r="B157" s="24"/>
      <c r="C157" s="24"/>
      <c r="D157" s="24"/>
      <c r="E157" s="24"/>
      <c r="F157" s="24"/>
      <c r="G157" s="24"/>
      <c r="H157" s="24"/>
      <c r="I157" s="24"/>
    </row>
    <row r="158" spans="2:9">
      <c r="B158" s="24"/>
      <c r="C158" s="24"/>
      <c r="D158" s="24"/>
      <c r="E158" s="24"/>
      <c r="F158" s="24"/>
      <c r="G158" s="24"/>
      <c r="H158" s="24"/>
      <c r="I158" s="24"/>
    </row>
    <row r="159" spans="2:9">
      <c r="B159" s="24"/>
      <c r="C159" s="24"/>
      <c r="D159" s="24"/>
      <c r="E159" s="24"/>
      <c r="F159" s="24"/>
      <c r="G159" s="24"/>
      <c r="H159" s="24"/>
      <c r="I159" s="24"/>
    </row>
    <row r="160" spans="2:9">
      <c r="B160" s="24"/>
      <c r="C160" s="24"/>
      <c r="D160" s="24"/>
      <c r="E160" s="24"/>
      <c r="F160" s="24"/>
      <c r="G160" s="24"/>
      <c r="H160" s="24"/>
      <c r="I160" s="24"/>
    </row>
    <row r="161" spans="2:9">
      <c r="B161" s="24"/>
      <c r="C161" s="24"/>
      <c r="D161" s="24"/>
      <c r="E161" s="24"/>
      <c r="F161" s="24"/>
      <c r="G161" s="24"/>
      <c r="H161" s="24"/>
      <c r="I161" s="24"/>
    </row>
    <row r="162" spans="2:9">
      <c r="B162" s="24"/>
      <c r="C162" s="24"/>
      <c r="D162" s="24"/>
      <c r="E162" s="24"/>
      <c r="F162" s="24"/>
      <c r="G162" s="24"/>
      <c r="H162" s="24"/>
      <c r="I162" s="24"/>
    </row>
    <row r="163" spans="2:9">
      <c r="B163" s="24"/>
      <c r="C163" s="24"/>
      <c r="D163" s="24"/>
      <c r="E163" s="24"/>
      <c r="F163" s="24"/>
      <c r="G163" s="24"/>
      <c r="H163" s="24"/>
      <c r="I163" s="24"/>
    </row>
    <row r="164" spans="2:9">
      <c r="B164" s="24"/>
      <c r="C164" s="24"/>
      <c r="D164" s="24"/>
      <c r="E164" s="24"/>
      <c r="F164" s="24"/>
      <c r="G164" s="24"/>
      <c r="H164" s="24"/>
      <c r="I164" s="24"/>
    </row>
    <row r="165" spans="2:9">
      <c r="B165" s="24"/>
      <c r="C165" s="24"/>
      <c r="D165" s="24"/>
      <c r="E165" s="24"/>
      <c r="F165" s="24"/>
      <c r="G165" s="24"/>
      <c r="H165" s="24"/>
      <c r="I165" s="24"/>
    </row>
    <row r="166" spans="2:9">
      <c r="B166" s="24"/>
      <c r="C166" s="24"/>
      <c r="D166" s="24"/>
      <c r="E166" s="24"/>
      <c r="F166" s="24"/>
      <c r="G166" s="24"/>
      <c r="H166" s="24"/>
      <c r="I166" s="24"/>
    </row>
    <row r="167" spans="2:9">
      <c r="B167" s="24"/>
      <c r="C167" s="24"/>
      <c r="D167" s="24"/>
      <c r="E167" s="24"/>
      <c r="F167" s="24"/>
      <c r="G167" s="24"/>
      <c r="H167" s="24"/>
      <c r="I167" s="24"/>
    </row>
    <row r="168" spans="2:9">
      <c r="B168" s="24"/>
      <c r="C168" s="24"/>
      <c r="D168" s="24"/>
      <c r="E168" s="24"/>
      <c r="F168" s="24"/>
      <c r="G168" s="24"/>
      <c r="H168" s="24"/>
      <c r="I168" s="24"/>
    </row>
    <row r="169" spans="2:9">
      <c r="B169" s="24"/>
      <c r="C169" s="24"/>
      <c r="D169" s="24"/>
      <c r="E169" s="24"/>
      <c r="F169" s="24"/>
      <c r="G169" s="24"/>
      <c r="H169" s="24"/>
      <c r="I169" s="24"/>
    </row>
    <row r="170" spans="2:9">
      <c r="B170" s="24"/>
      <c r="C170" s="24"/>
      <c r="D170" s="24"/>
      <c r="E170" s="24"/>
      <c r="F170" s="24"/>
      <c r="G170" s="24"/>
      <c r="H170" s="24"/>
      <c r="I170" s="24"/>
    </row>
    <row r="171" spans="2:9">
      <c r="B171" s="24"/>
      <c r="C171" s="24"/>
      <c r="D171" s="24"/>
      <c r="E171" s="24"/>
      <c r="F171" s="24"/>
      <c r="G171" s="24"/>
      <c r="H171" s="24"/>
      <c r="I171" s="24"/>
    </row>
    <row r="172" spans="2:9">
      <c r="B172" s="24"/>
      <c r="C172" s="24"/>
      <c r="D172" s="24"/>
      <c r="E172" s="24"/>
      <c r="F172" s="24"/>
      <c r="G172" s="24"/>
      <c r="H172" s="24"/>
      <c r="I172" s="24"/>
    </row>
    <row r="173" spans="2:9">
      <c r="B173" s="24"/>
      <c r="C173" s="24"/>
      <c r="D173" s="24"/>
      <c r="E173" s="24"/>
      <c r="F173" s="24"/>
      <c r="G173" s="24"/>
      <c r="H173" s="24"/>
      <c r="I173" s="24"/>
    </row>
    <row r="174" spans="2:9">
      <c r="B174" s="24"/>
      <c r="C174" s="24"/>
      <c r="D174" s="24"/>
      <c r="E174" s="24"/>
      <c r="F174" s="24"/>
      <c r="G174" s="24"/>
      <c r="H174" s="24"/>
      <c r="I174" s="24"/>
    </row>
    <row r="175" spans="2:9">
      <c r="B175" s="24"/>
      <c r="C175" s="24"/>
      <c r="D175" s="24"/>
      <c r="E175" s="24"/>
      <c r="F175" s="24"/>
      <c r="G175" s="24"/>
      <c r="H175" s="24"/>
      <c r="I175" s="24"/>
    </row>
    <row r="176" spans="2:9">
      <c r="B176" s="24"/>
      <c r="C176" s="24"/>
      <c r="D176" s="24"/>
      <c r="E176" s="24"/>
      <c r="F176" s="24"/>
      <c r="G176" s="24"/>
      <c r="H176" s="24"/>
      <c r="I176" s="24"/>
    </row>
    <row r="177" spans="2:9">
      <c r="B177" s="24"/>
      <c r="C177" s="24"/>
      <c r="D177" s="24"/>
      <c r="E177" s="24"/>
      <c r="F177" s="24"/>
      <c r="G177" s="24"/>
      <c r="H177" s="24"/>
      <c r="I177" s="24"/>
    </row>
    <row r="178" spans="2:9">
      <c r="B178" s="24"/>
      <c r="C178" s="24"/>
      <c r="D178" s="24"/>
      <c r="E178" s="24"/>
      <c r="F178" s="24"/>
      <c r="G178" s="24"/>
      <c r="H178" s="24"/>
      <c r="I178" s="24"/>
    </row>
    <row r="179" spans="2:9">
      <c r="B179" s="24"/>
      <c r="C179" s="24"/>
      <c r="D179" s="24"/>
      <c r="E179" s="24"/>
      <c r="F179" s="24"/>
      <c r="G179" s="24"/>
      <c r="H179" s="24"/>
      <c r="I179" s="24"/>
    </row>
    <row r="180" spans="2:9">
      <c r="B180" s="24"/>
      <c r="C180" s="24"/>
      <c r="D180" s="24"/>
      <c r="E180" s="24"/>
      <c r="F180" s="24"/>
      <c r="G180" s="24"/>
      <c r="H180" s="24"/>
      <c r="I180" s="24"/>
    </row>
    <row r="181" spans="2:9">
      <c r="B181" s="24"/>
      <c r="C181" s="24"/>
      <c r="D181" s="24"/>
      <c r="E181" s="24"/>
      <c r="F181" s="24"/>
      <c r="G181" s="24"/>
      <c r="H181" s="24"/>
      <c r="I181" s="24"/>
    </row>
    <row r="182" spans="2:9">
      <c r="B182" s="24"/>
      <c r="C182" s="24"/>
      <c r="D182" s="24"/>
      <c r="E182" s="24"/>
      <c r="F182" s="24"/>
      <c r="G182" s="24"/>
      <c r="H182" s="24"/>
      <c r="I182" s="24"/>
    </row>
    <row r="183" spans="2:9">
      <c r="B183" s="24"/>
      <c r="C183" s="24"/>
      <c r="D183" s="24"/>
      <c r="E183" s="24"/>
      <c r="F183" s="24"/>
      <c r="G183" s="24"/>
      <c r="H183" s="24"/>
      <c r="I183" s="24"/>
    </row>
    <row r="184" spans="2:9">
      <c r="B184" s="24"/>
      <c r="C184" s="24"/>
      <c r="D184" s="24"/>
      <c r="E184" s="24"/>
      <c r="F184" s="24"/>
      <c r="G184" s="24"/>
      <c r="H184" s="24"/>
      <c r="I184" s="24"/>
    </row>
    <row r="185" spans="2:9">
      <c r="B185" s="24"/>
      <c r="C185" s="24"/>
      <c r="D185" s="24"/>
      <c r="E185" s="24"/>
      <c r="F185" s="24"/>
      <c r="G185" s="24"/>
      <c r="H185" s="24"/>
      <c r="I185" s="24"/>
    </row>
    <row r="186" spans="2:9">
      <c r="B186" s="24"/>
      <c r="C186" s="24"/>
      <c r="D186" s="24"/>
      <c r="E186" s="24"/>
      <c r="F186" s="24"/>
      <c r="G186" s="24"/>
      <c r="H186" s="24"/>
      <c r="I186" s="24"/>
    </row>
    <row r="187" spans="2:9">
      <c r="B187" s="24"/>
      <c r="C187" s="24"/>
      <c r="D187" s="24"/>
      <c r="E187" s="24"/>
      <c r="F187" s="24"/>
      <c r="G187" s="24"/>
      <c r="H187" s="24"/>
      <c r="I187" s="24"/>
    </row>
    <row r="188" spans="2:9">
      <c r="B188" s="24"/>
      <c r="C188" s="24"/>
      <c r="D188" s="24"/>
      <c r="E188" s="24"/>
      <c r="F188" s="24"/>
      <c r="G188" s="24"/>
      <c r="H188" s="24"/>
      <c r="I188" s="24"/>
    </row>
    <row r="189" spans="2:9">
      <c r="B189" s="24"/>
      <c r="C189" s="24"/>
      <c r="D189" s="24"/>
      <c r="E189" s="24"/>
      <c r="F189" s="24"/>
      <c r="G189" s="24"/>
      <c r="H189" s="24"/>
      <c r="I189" s="24"/>
    </row>
    <row r="190" spans="2:9">
      <c r="B190" s="24"/>
      <c r="C190" s="24"/>
      <c r="D190" s="24"/>
      <c r="E190" s="24"/>
      <c r="F190" s="24"/>
      <c r="G190" s="24"/>
      <c r="H190" s="24"/>
      <c r="I190" s="24"/>
    </row>
    <row r="191" spans="2:9">
      <c r="B191" s="24"/>
      <c r="C191" s="24"/>
      <c r="D191" s="24"/>
      <c r="E191" s="24"/>
      <c r="F191" s="24"/>
      <c r="G191" s="24"/>
      <c r="H191" s="24"/>
      <c r="I191" s="24"/>
    </row>
    <row r="192" spans="2:9">
      <c r="B192" s="24"/>
      <c r="C192" s="24"/>
      <c r="D192" s="24"/>
      <c r="E192" s="24"/>
      <c r="F192" s="24"/>
      <c r="G192" s="24"/>
      <c r="H192" s="24"/>
      <c r="I192" s="24"/>
    </row>
    <row r="193" spans="2:9">
      <c r="B193" s="24"/>
      <c r="C193" s="24"/>
      <c r="D193" s="24"/>
      <c r="E193" s="24"/>
      <c r="F193" s="24"/>
      <c r="G193" s="24"/>
      <c r="H193" s="24"/>
      <c r="I193" s="24"/>
    </row>
    <row r="194" spans="2:9">
      <c r="B194" s="24"/>
      <c r="C194" s="24"/>
      <c r="D194" s="24"/>
      <c r="E194" s="24"/>
      <c r="F194" s="24"/>
      <c r="G194" s="24"/>
      <c r="H194" s="24"/>
      <c r="I194" s="24"/>
    </row>
    <row r="195" spans="2:9">
      <c r="B195" s="24"/>
      <c r="C195" s="24"/>
      <c r="D195" s="24"/>
      <c r="E195" s="24"/>
      <c r="F195" s="24"/>
      <c r="G195" s="24"/>
      <c r="H195" s="24"/>
      <c r="I195" s="24"/>
    </row>
    <row r="196" spans="2:9">
      <c r="B196" s="24"/>
      <c r="C196" s="24"/>
      <c r="D196" s="24"/>
      <c r="E196" s="24"/>
      <c r="F196" s="24"/>
      <c r="G196" s="24"/>
      <c r="H196" s="24"/>
      <c r="I196" s="24"/>
    </row>
    <row r="197" spans="2:9">
      <c r="B197" s="24"/>
      <c r="C197" s="24"/>
      <c r="D197" s="24"/>
      <c r="E197" s="24"/>
      <c r="F197" s="24"/>
      <c r="G197" s="24"/>
      <c r="H197" s="24"/>
      <c r="I197" s="24"/>
    </row>
    <row r="198" spans="2:9">
      <c r="B198" s="24"/>
      <c r="C198" s="24"/>
      <c r="D198" s="24"/>
      <c r="E198" s="24"/>
      <c r="F198" s="24"/>
      <c r="G198" s="24"/>
      <c r="H198" s="24"/>
      <c r="I198" s="24"/>
    </row>
    <row r="199" spans="2:9">
      <c r="B199" s="24"/>
      <c r="C199" s="24"/>
      <c r="D199" s="24"/>
      <c r="E199" s="24"/>
      <c r="F199" s="24"/>
      <c r="G199" s="24"/>
      <c r="H199" s="24"/>
      <c r="I199" s="24"/>
    </row>
    <row r="200" spans="2:9">
      <c r="B200" s="24"/>
      <c r="C200" s="24"/>
      <c r="D200" s="24"/>
      <c r="E200" s="24"/>
      <c r="F200" s="24"/>
      <c r="G200" s="24"/>
      <c r="H200" s="24"/>
      <c r="I200" s="24"/>
    </row>
    <row r="201" spans="2:9">
      <c r="B201" s="24"/>
      <c r="C201" s="24"/>
      <c r="D201" s="24"/>
      <c r="E201" s="24"/>
      <c r="F201" s="24"/>
      <c r="G201" s="24"/>
      <c r="H201" s="24"/>
      <c r="I201" s="24"/>
    </row>
    <row r="202" spans="2:9">
      <c r="B202" s="24"/>
      <c r="C202" s="24"/>
      <c r="D202" s="24"/>
      <c r="E202" s="24"/>
      <c r="F202" s="24"/>
      <c r="G202" s="24"/>
      <c r="H202" s="24"/>
      <c r="I202" s="24"/>
    </row>
    <row r="203" spans="2:9">
      <c r="B203" s="24"/>
      <c r="C203" s="24"/>
      <c r="D203" s="24"/>
      <c r="E203" s="24"/>
      <c r="F203" s="24"/>
      <c r="G203" s="24"/>
      <c r="H203" s="24"/>
      <c r="I203" s="24"/>
    </row>
    <row r="204" spans="2:9">
      <c r="B204" s="24"/>
      <c r="C204" s="24"/>
      <c r="D204" s="24"/>
      <c r="E204" s="24"/>
      <c r="F204" s="24"/>
      <c r="G204" s="24"/>
      <c r="H204" s="24"/>
      <c r="I204" s="24"/>
    </row>
    <row r="205" spans="2:9">
      <c r="B205" s="24"/>
      <c r="C205" s="24"/>
      <c r="D205" s="24"/>
      <c r="E205" s="24"/>
      <c r="F205" s="24"/>
      <c r="G205" s="24"/>
      <c r="H205" s="24"/>
      <c r="I205" s="24"/>
    </row>
    <row r="206" spans="2:9">
      <c r="B206" s="24"/>
      <c r="C206" s="24"/>
      <c r="D206" s="24"/>
      <c r="E206" s="24"/>
      <c r="F206" s="24"/>
      <c r="G206" s="24"/>
      <c r="H206" s="24"/>
      <c r="I206" s="24"/>
    </row>
    <row r="207" spans="2:9">
      <c r="B207" s="24"/>
      <c r="C207" s="24"/>
      <c r="D207" s="24"/>
      <c r="E207" s="24"/>
      <c r="F207" s="24"/>
      <c r="G207" s="24"/>
      <c r="H207" s="24"/>
      <c r="I207" s="24"/>
    </row>
    <row r="208" spans="2:9">
      <c r="B208" s="24"/>
      <c r="C208" s="24"/>
      <c r="D208" s="24"/>
      <c r="E208" s="24"/>
      <c r="F208" s="24"/>
      <c r="G208" s="24"/>
      <c r="H208" s="24"/>
      <c r="I208" s="24"/>
    </row>
    <row r="209" spans="2:9">
      <c r="B209" s="24"/>
      <c r="C209" s="24"/>
      <c r="D209" s="24"/>
      <c r="E209" s="24"/>
      <c r="F209" s="24"/>
      <c r="G209" s="24"/>
      <c r="H209" s="24"/>
      <c r="I209" s="24"/>
    </row>
    <row r="210" spans="2:9">
      <c r="B210" s="24"/>
      <c r="C210" s="24"/>
      <c r="D210" s="24"/>
      <c r="E210" s="24"/>
      <c r="F210" s="24"/>
      <c r="G210" s="24"/>
      <c r="H210" s="24"/>
      <c r="I210" s="24"/>
    </row>
    <row r="211" spans="2:9">
      <c r="B211" s="24"/>
      <c r="C211" s="24"/>
      <c r="D211" s="24"/>
      <c r="E211" s="24"/>
      <c r="F211" s="24"/>
      <c r="G211" s="24"/>
      <c r="H211" s="24"/>
      <c r="I211" s="24"/>
    </row>
    <row r="212" spans="2:9">
      <c r="B212" s="24"/>
      <c r="C212" s="24"/>
      <c r="D212" s="24"/>
      <c r="E212" s="24"/>
      <c r="F212" s="24"/>
      <c r="G212" s="24"/>
      <c r="H212" s="24"/>
      <c r="I212" s="24"/>
    </row>
    <row r="213" spans="2:9">
      <c r="B213" s="24"/>
      <c r="C213" s="24"/>
      <c r="D213" s="24"/>
      <c r="E213" s="24"/>
      <c r="F213" s="24"/>
      <c r="G213" s="24"/>
      <c r="H213" s="24"/>
      <c r="I213" s="24"/>
    </row>
    <row r="214" spans="2:9">
      <c r="B214" s="24"/>
      <c r="C214" s="24"/>
      <c r="D214" s="24"/>
      <c r="E214" s="24"/>
      <c r="F214" s="24"/>
      <c r="G214" s="24"/>
      <c r="H214" s="24"/>
      <c r="I214" s="24"/>
    </row>
    <row r="215" spans="2:9">
      <c r="B215" s="24"/>
      <c r="C215" s="24"/>
      <c r="D215" s="24"/>
      <c r="E215" s="24"/>
      <c r="F215" s="24"/>
      <c r="G215" s="24"/>
      <c r="H215" s="24"/>
      <c r="I215" s="24"/>
    </row>
    <row r="216" spans="2:9">
      <c r="B216" s="24"/>
      <c r="C216" s="24"/>
      <c r="D216" s="24"/>
      <c r="E216" s="24"/>
      <c r="F216" s="24"/>
      <c r="G216" s="24"/>
      <c r="H216" s="24"/>
      <c r="I216" s="24"/>
    </row>
    <row r="217" spans="2:9">
      <c r="B217" s="24"/>
      <c r="C217" s="24"/>
      <c r="D217" s="24"/>
      <c r="E217" s="24"/>
      <c r="F217" s="24"/>
      <c r="G217" s="24"/>
      <c r="H217" s="24"/>
      <c r="I217" s="24"/>
    </row>
    <row r="218" spans="2:9">
      <c r="B218" s="24"/>
      <c r="C218" s="24"/>
      <c r="D218" s="24"/>
      <c r="E218" s="24"/>
      <c r="F218" s="24"/>
      <c r="G218" s="24"/>
      <c r="H218" s="24"/>
      <c r="I218" s="24"/>
    </row>
    <row r="219" spans="2:9">
      <c r="B219" s="24"/>
      <c r="C219" s="24"/>
      <c r="D219" s="24"/>
      <c r="E219" s="24"/>
      <c r="F219" s="24"/>
      <c r="G219" s="24"/>
      <c r="H219" s="24"/>
      <c r="I219" s="24"/>
    </row>
    <row r="220" spans="2:9">
      <c r="B220" s="24"/>
      <c r="C220" s="24"/>
      <c r="D220" s="24"/>
      <c r="E220" s="24"/>
      <c r="F220" s="24"/>
      <c r="G220" s="24"/>
      <c r="H220" s="24"/>
      <c r="I220" s="24"/>
    </row>
    <row r="221" spans="2:9">
      <c r="B221" s="24"/>
      <c r="C221" s="24"/>
      <c r="D221" s="24"/>
      <c r="E221" s="24"/>
      <c r="F221" s="24"/>
      <c r="G221" s="24"/>
      <c r="H221" s="24"/>
      <c r="I221" s="24"/>
    </row>
    <row r="222" spans="2:9">
      <c r="B222" s="24"/>
      <c r="C222" s="24"/>
      <c r="D222" s="24"/>
      <c r="E222" s="24"/>
      <c r="F222" s="24"/>
      <c r="G222" s="24"/>
      <c r="H222" s="24"/>
      <c r="I222" s="24"/>
    </row>
    <row r="223" spans="2:9">
      <c r="B223" s="24"/>
      <c r="C223" s="24"/>
      <c r="D223" s="24"/>
      <c r="E223" s="24"/>
      <c r="F223" s="24"/>
      <c r="G223" s="24"/>
      <c r="H223" s="24"/>
      <c r="I223" s="24"/>
    </row>
    <row r="224" spans="2:9">
      <c r="B224" s="24"/>
      <c r="C224" s="24"/>
      <c r="D224" s="24"/>
      <c r="E224" s="24"/>
      <c r="F224" s="24"/>
      <c r="G224" s="24"/>
      <c r="H224" s="24"/>
      <c r="I224" s="24"/>
    </row>
    <row r="225" spans="2:9">
      <c r="B225" s="24"/>
      <c r="C225" s="24"/>
      <c r="D225" s="24"/>
      <c r="E225" s="24"/>
      <c r="F225" s="24"/>
      <c r="G225" s="24"/>
      <c r="H225" s="24"/>
      <c r="I225" s="24"/>
    </row>
    <row r="226" spans="2:9">
      <c r="B226" s="24"/>
      <c r="C226" s="24"/>
      <c r="D226" s="24"/>
      <c r="E226" s="24"/>
      <c r="F226" s="24"/>
      <c r="G226" s="24"/>
      <c r="H226" s="24"/>
      <c r="I226" s="24"/>
    </row>
    <row r="227" spans="2:9">
      <c r="B227" s="24"/>
      <c r="C227" s="24"/>
      <c r="D227" s="24"/>
      <c r="E227" s="24"/>
      <c r="F227" s="24"/>
      <c r="G227" s="24"/>
      <c r="H227" s="24"/>
      <c r="I227" s="24"/>
    </row>
    <row r="228" spans="2:9">
      <c r="B228" s="24"/>
      <c r="C228" s="24"/>
      <c r="D228" s="24"/>
      <c r="E228" s="24"/>
      <c r="F228" s="24"/>
      <c r="G228" s="24"/>
      <c r="H228" s="24"/>
      <c r="I228" s="24"/>
    </row>
    <row r="229" spans="2:9">
      <c r="B229" s="24"/>
      <c r="C229" s="24"/>
      <c r="D229" s="24"/>
      <c r="E229" s="24"/>
      <c r="F229" s="24"/>
      <c r="G229" s="24"/>
      <c r="H229" s="24"/>
      <c r="I229" s="24"/>
    </row>
    <row r="230" spans="2:9">
      <c r="B230" s="24"/>
      <c r="C230" s="24"/>
      <c r="D230" s="24"/>
      <c r="E230" s="24"/>
      <c r="F230" s="24"/>
      <c r="G230" s="24"/>
      <c r="H230" s="24"/>
      <c r="I230" s="24"/>
    </row>
    <row r="231" spans="2:9">
      <c r="B231" s="24"/>
      <c r="C231" s="24"/>
      <c r="D231" s="24"/>
      <c r="E231" s="24"/>
      <c r="F231" s="24"/>
      <c r="G231" s="24"/>
      <c r="H231" s="24"/>
      <c r="I231" s="24"/>
    </row>
    <row r="232" spans="2:9">
      <c r="B232" s="24"/>
      <c r="C232" s="24"/>
      <c r="D232" s="24"/>
      <c r="E232" s="24"/>
      <c r="F232" s="24"/>
      <c r="G232" s="24"/>
      <c r="H232" s="24"/>
      <c r="I232" s="24"/>
    </row>
    <row r="233" spans="2:9">
      <c r="B233" s="24"/>
      <c r="C233" s="24"/>
      <c r="D233" s="24"/>
      <c r="E233" s="24"/>
      <c r="F233" s="24"/>
      <c r="G233" s="24"/>
      <c r="H233" s="24"/>
      <c r="I233" s="24"/>
    </row>
    <row r="234" spans="2:9">
      <c r="B234" s="24"/>
      <c r="C234" s="24"/>
      <c r="D234" s="24"/>
      <c r="E234" s="24"/>
      <c r="F234" s="24"/>
      <c r="G234" s="24"/>
      <c r="H234" s="24"/>
      <c r="I234" s="24"/>
    </row>
    <row r="235" spans="2:9">
      <c r="B235" s="24"/>
      <c r="C235" s="24"/>
      <c r="D235" s="24"/>
      <c r="E235" s="24"/>
      <c r="F235" s="24"/>
      <c r="G235" s="24"/>
      <c r="H235" s="24"/>
      <c r="I235" s="24"/>
    </row>
    <row r="236" spans="2:9">
      <c r="B236" s="24"/>
      <c r="C236" s="24"/>
      <c r="D236" s="24"/>
      <c r="E236" s="24"/>
      <c r="F236" s="24"/>
      <c r="G236" s="24"/>
      <c r="H236" s="24"/>
      <c r="I236" s="24"/>
    </row>
    <row r="237" spans="2:9">
      <c r="B237" s="24"/>
      <c r="C237" s="24"/>
      <c r="D237" s="24"/>
      <c r="E237" s="24"/>
      <c r="F237" s="24"/>
      <c r="G237" s="24"/>
      <c r="H237" s="24"/>
      <c r="I237" s="24"/>
    </row>
    <row r="238" spans="2:9">
      <c r="B238" s="24"/>
      <c r="C238" s="24"/>
      <c r="D238" s="24"/>
      <c r="E238" s="24"/>
      <c r="F238" s="24"/>
      <c r="G238" s="24"/>
      <c r="H238" s="24"/>
      <c r="I238" s="24"/>
    </row>
    <row r="239" spans="2:9">
      <c r="B239" s="24"/>
      <c r="C239" s="24"/>
      <c r="D239" s="24"/>
      <c r="E239" s="24"/>
      <c r="F239" s="24"/>
      <c r="G239" s="24"/>
      <c r="H239" s="24"/>
      <c r="I239" s="24"/>
    </row>
    <row r="240" spans="2:9">
      <c r="B240" s="24"/>
      <c r="C240" s="24"/>
      <c r="D240" s="24"/>
      <c r="E240" s="24"/>
      <c r="F240" s="24"/>
      <c r="G240" s="24"/>
      <c r="H240" s="24"/>
      <c r="I240" s="24"/>
    </row>
    <row r="241" spans="2:9">
      <c r="B241" s="24"/>
      <c r="C241" s="24"/>
      <c r="D241" s="24"/>
      <c r="E241" s="24"/>
      <c r="F241" s="24"/>
      <c r="G241" s="24"/>
      <c r="H241" s="24"/>
      <c r="I241" s="24"/>
    </row>
    <row r="242" spans="2:9">
      <c r="B242" s="24"/>
      <c r="C242" s="24"/>
      <c r="D242" s="24"/>
      <c r="E242" s="24"/>
      <c r="F242" s="24"/>
      <c r="G242" s="24"/>
      <c r="H242" s="24"/>
      <c r="I242" s="24"/>
    </row>
    <row r="243" spans="2:9">
      <c r="B243" s="24"/>
      <c r="C243" s="24"/>
      <c r="D243" s="24"/>
      <c r="E243" s="24"/>
      <c r="F243" s="24"/>
      <c r="G243" s="24"/>
      <c r="H243" s="24"/>
      <c r="I243" s="24"/>
    </row>
    <row r="244" spans="2:9">
      <c r="B244" s="24"/>
      <c r="C244" s="24"/>
      <c r="D244" s="24"/>
      <c r="E244" s="24"/>
      <c r="F244" s="24"/>
      <c r="G244" s="24"/>
      <c r="H244" s="24"/>
      <c r="I244" s="24"/>
    </row>
    <row r="245" spans="2:9">
      <c r="B245" s="24"/>
      <c r="C245" s="24"/>
      <c r="D245" s="24"/>
      <c r="E245" s="24"/>
      <c r="F245" s="24"/>
      <c r="G245" s="24"/>
      <c r="H245" s="24"/>
      <c r="I245" s="24"/>
    </row>
    <row r="246" spans="2:9">
      <c r="B246" s="24"/>
      <c r="C246" s="24"/>
      <c r="D246" s="24"/>
      <c r="E246" s="24"/>
      <c r="F246" s="24"/>
      <c r="G246" s="24"/>
      <c r="H246" s="24"/>
      <c r="I246" s="24"/>
    </row>
    <row r="247" spans="2:9">
      <c r="B247" s="24"/>
      <c r="C247" s="24"/>
      <c r="D247" s="24"/>
      <c r="E247" s="24"/>
      <c r="F247" s="24"/>
      <c r="G247" s="24"/>
      <c r="H247" s="24"/>
      <c r="I247" s="24"/>
    </row>
    <row r="248" spans="2:9">
      <c r="B248" s="24"/>
      <c r="C248" s="24"/>
      <c r="D248" s="24"/>
      <c r="E248" s="24"/>
      <c r="F248" s="24"/>
      <c r="G248" s="24"/>
      <c r="H248" s="24"/>
      <c r="I248" s="24"/>
    </row>
    <row r="249" spans="2:9">
      <c r="B249" s="24"/>
      <c r="C249" s="24"/>
      <c r="D249" s="24"/>
      <c r="E249" s="24"/>
      <c r="F249" s="24"/>
      <c r="G249" s="24"/>
      <c r="H249" s="24"/>
      <c r="I249" s="24"/>
    </row>
    <row r="250" spans="2:9">
      <c r="B250" s="24"/>
      <c r="C250" s="24"/>
      <c r="D250" s="24"/>
      <c r="E250" s="24"/>
      <c r="F250" s="24"/>
      <c r="G250" s="24"/>
      <c r="H250" s="24"/>
      <c r="I250" s="24"/>
    </row>
    <row r="251" spans="2:9">
      <c r="B251" s="24"/>
      <c r="C251" s="24"/>
      <c r="D251" s="24"/>
      <c r="E251" s="24"/>
      <c r="F251" s="24"/>
      <c r="G251" s="24"/>
      <c r="H251" s="24"/>
      <c r="I251" s="24"/>
    </row>
    <row r="252" spans="2:9">
      <c r="B252" s="24"/>
      <c r="C252" s="24"/>
      <c r="D252" s="24"/>
      <c r="E252" s="24"/>
      <c r="F252" s="24"/>
      <c r="G252" s="24"/>
      <c r="H252" s="24"/>
      <c r="I252" s="24"/>
    </row>
    <row r="253" spans="2:9">
      <c r="B253" s="24"/>
      <c r="C253" s="24"/>
      <c r="D253" s="24"/>
      <c r="E253" s="24"/>
      <c r="F253" s="24"/>
      <c r="G253" s="24"/>
      <c r="H253" s="24"/>
      <c r="I253" s="24"/>
    </row>
    <row r="254" spans="2:9">
      <c r="B254" s="24"/>
      <c r="C254" s="24"/>
      <c r="D254" s="24"/>
      <c r="E254" s="24"/>
      <c r="F254" s="24"/>
      <c r="G254" s="24"/>
      <c r="H254" s="24"/>
      <c r="I254" s="24"/>
    </row>
    <row r="255" spans="2:9">
      <c r="B255" s="24"/>
      <c r="C255" s="24"/>
      <c r="D255" s="24"/>
      <c r="E255" s="24"/>
      <c r="F255" s="24"/>
      <c r="G255" s="24"/>
      <c r="H255" s="24"/>
      <c r="I255" s="24"/>
    </row>
    <row r="256" spans="2:9">
      <c r="B256" s="24"/>
      <c r="C256" s="24"/>
      <c r="D256" s="24"/>
      <c r="E256" s="24"/>
      <c r="F256" s="24"/>
      <c r="G256" s="24"/>
      <c r="H256" s="24"/>
      <c r="I256" s="24"/>
    </row>
    <row r="257" spans="2:9">
      <c r="B257" s="24"/>
      <c r="C257" s="24"/>
      <c r="D257" s="24"/>
      <c r="E257" s="24"/>
      <c r="F257" s="24"/>
      <c r="G257" s="24"/>
      <c r="H257" s="24"/>
      <c r="I257" s="24"/>
    </row>
    <row r="258" spans="2:9">
      <c r="B258" s="24"/>
      <c r="C258" s="24"/>
      <c r="D258" s="24"/>
      <c r="E258" s="24"/>
      <c r="F258" s="24"/>
      <c r="G258" s="24"/>
      <c r="H258" s="24"/>
      <c r="I258" s="24"/>
    </row>
    <row r="259" spans="2:9">
      <c r="B259" s="24"/>
      <c r="C259" s="24"/>
      <c r="D259" s="24"/>
      <c r="E259" s="24"/>
      <c r="F259" s="24"/>
      <c r="G259" s="24"/>
      <c r="H259" s="24"/>
      <c r="I259" s="24"/>
    </row>
    <row r="260" spans="2:9">
      <c r="B260" s="24"/>
      <c r="C260" s="24"/>
      <c r="D260" s="24"/>
      <c r="E260" s="24"/>
      <c r="F260" s="24"/>
      <c r="G260" s="24"/>
      <c r="H260" s="24"/>
      <c r="I260" s="24"/>
    </row>
    <row r="261" spans="2:9">
      <c r="B261" s="24"/>
      <c r="C261" s="24"/>
      <c r="D261" s="24"/>
      <c r="E261" s="24"/>
      <c r="F261" s="24"/>
      <c r="G261" s="24"/>
      <c r="H261" s="24"/>
      <c r="I261" s="24"/>
    </row>
    <row r="262" spans="2:9">
      <c r="B262" s="24"/>
      <c r="C262" s="24"/>
      <c r="D262" s="24"/>
      <c r="E262" s="24"/>
      <c r="F262" s="24"/>
      <c r="G262" s="24"/>
      <c r="H262" s="24"/>
      <c r="I262" s="24"/>
    </row>
    <row r="263" spans="2:9">
      <c r="B263" s="24"/>
      <c r="C263" s="24"/>
      <c r="D263" s="24"/>
      <c r="E263" s="24"/>
      <c r="F263" s="24"/>
      <c r="G263" s="24"/>
      <c r="H263" s="24"/>
      <c r="I263" s="24"/>
    </row>
    <row r="264" spans="2:9">
      <c r="B264" s="24"/>
      <c r="C264" s="24"/>
      <c r="D264" s="24"/>
      <c r="E264" s="24"/>
      <c r="F264" s="24"/>
      <c r="G264" s="24"/>
      <c r="H264" s="24"/>
      <c r="I264" s="24"/>
    </row>
    <row r="265" spans="2:9">
      <c r="B265" s="24"/>
      <c r="C265" s="24"/>
      <c r="D265" s="24"/>
      <c r="E265" s="24"/>
      <c r="F265" s="24"/>
      <c r="G265" s="24"/>
      <c r="H265" s="24"/>
      <c r="I265" s="24"/>
    </row>
    <row r="266" spans="2:9">
      <c r="B266" s="24"/>
      <c r="C266" s="24"/>
      <c r="D266" s="24"/>
      <c r="E266" s="24"/>
      <c r="F266" s="24"/>
      <c r="G266" s="24"/>
      <c r="H266" s="24"/>
      <c r="I266" s="24"/>
    </row>
    <row r="267" spans="2:9">
      <c r="B267" s="24"/>
      <c r="C267" s="24"/>
      <c r="D267" s="24"/>
      <c r="E267" s="24"/>
      <c r="F267" s="24"/>
      <c r="G267" s="24"/>
      <c r="H267" s="24"/>
      <c r="I267" s="24"/>
    </row>
    <row r="268" spans="2:9">
      <c r="B268" s="24"/>
      <c r="C268" s="24"/>
      <c r="D268" s="24"/>
      <c r="E268" s="24"/>
      <c r="F268" s="24"/>
      <c r="G268" s="24"/>
      <c r="H268" s="24"/>
      <c r="I268" s="24"/>
    </row>
    <row r="269" spans="2:9">
      <c r="B269" s="24"/>
      <c r="C269" s="24"/>
      <c r="D269" s="24"/>
      <c r="E269" s="24"/>
      <c r="F269" s="24"/>
      <c r="G269" s="24"/>
      <c r="H269" s="24"/>
      <c r="I269" s="24"/>
    </row>
    <row r="270" spans="2:9">
      <c r="B270" s="24"/>
      <c r="C270" s="24"/>
      <c r="D270" s="24"/>
      <c r="E270" s="24"/>
      <c r="F270" s="24"/>
      <c r="G270" s="24"/>
      <c r="H270" s="24"/>
      <c r="I270" s="24"/>
    </row>
    <row r="271" spans="2:9">
      <c r="B271" s="24"/>
      <c r="C271" s="24"/>
      <c r="D271" s="24"/>
      <c r="E271" s="24"/>
      <c r="F271" s="24"/>
      <c r="G271" s="24"/>
      <c r="H271" s="24"/>
      <c r="I271" s="24"/>
    </row>
    <row r="272" spans="2:9">
      <c r="B272" s="24"/>
      <c r="C272" s="24"/>
      <c r="D272" s="24"/>
      <c r="E272" s="24"/>
      <c r="F272" s="24"/>
      <c r="G272" s="24"/>
      <c r="H272" s="24"/>
      <c r="I272" s="24"/>
    </row>
    <row r="273" spans="2:9">
      <c r="B273" s="24"/>
      <c r="C273" s="24"/>
      <c r="D273" s="24"/>
      <c r="E273" s="24"/>
      <c r="F273" s="24"/>
      <c r="G273" s="24"/>
      <c r="H273" s="24"/>
      <c r="I273" s="24"/>
    </row>
    <row r="274" spans="2:9">
      <c r="B274" s="24"/>
      <c r="C274" s="24"/>
      <c r="D274" s="24"/>
      <c r="E274" s="24"/>
      <c r="F274" s="24"/>
      <c r="G274" s="24"/>
      <c r="H274" s="24"/>
      <c r="I274" s="24"/>
    </row>
    <row r="275" spans="2:9">
      <c r="B275" s="24"/>
      <c r="C275" s="24"/>
      <c r="D275" s="24"/>
      <c r="E275" s="24"/>
      <c r="F275" s="24"/>
      <c r="G275" s="24"/>
      <c r="H275" s="24"/>
      <c r="I275" s="24"/>
    </row>
    <row r="276" spans="2:9">
      <c r="B276" s="24"/>
      <c r="C276" s="24"/>
      <c r="D276" s="24"/>
      <c r="E276" s="24"/>
      <c r="F276" s="24"/>
      <c r="G276" s="24"/>
      <c r="H276" s="24"/>
      <c r="I276" s="24"/>
    </row>
    <row r="277" spans="2:9">
      <c r="B277" s="24"/>
      <c r="C277" s="24"/>
      <c r="D277" s="24"/>
      <c r="E277" s="24"/>
      <c r="F277" s="24"/>
      <c r="G277" s="24"/>
      <c r="H277" s="24"/>
      <c r="I277" s="24"/>
    </row>
    <row r="278" spans="2:9">
      <c r="B278" s="24"/>
      <c r="C278" s="24"/>
      <c r="D278" s="24"/>
      <c r="E278" s="24"/>
      <c r="F278" s="24"/>
      <c r="G278" s="24"/>
      <c r="H278" s="24"/>
      <c r="I278" s="24"/>
    </row>
    <row r="279" spans="2:9">
      <c r="B279" s="24"/>
      <c r="C279" s="24"/>
      <c r="D279" s="24"/>
      <c r="E279" s="24"/>
      <c r="F279" s="24"/>
      <c r="G279" s="24"/>
      <c r="H279" s="24"/>
      <c r="I279" s="24"/>
    </row>
    <row r="280" spans="2:9">
      <c r="B280" s="24"/>
      <c r="C280" s="24"/>
      <c r="D280" s="24"/>
      <c r="E280" s="24"/>
      <c r="F280" s="24"/>
      <c r="G280" s="24"/>
      <c r="H280" s="24"/>
      <c r="I280" s="24"/>
    </row>
    <row r="281" spans="2:9">
      <c r="B281" s="24"/>
      <c r="C281" s="24"/>
      <c r="D281" s="24"/>
      <c r="E281" s="24"/>
      <c r="F281" s="24"/>
      <c r="G281" s="24"/>
      <c r="H281" s="24"/>
      <c r="I281" s="24"/>
    </row>
    <row r="282" spans="2:9">
      <c r="B282" s="24"/>
      <c r="C282" s="24"/>
      <c r="D282" s="24"/>
      <c r="E282" s="24"/>
      <c r="F282" s="24"/>
      <c r="G282" s="24"/>
      <c r="H282" s="24"/>
      <c r="I282" s="24"/>
    </row>
    <row r="283" spans="2:9">
      <c r="B283" s="24"/>
      <c r="C283" s="24"/>
      <c r="D283" s="24"/>
      <c r="E283" s="24"/>
      <c r="F283" s="24"/>
      <c r="G283" s="24"/>
      <c r="H283" s="24"/>
      <c r="I283" s="24"/>
    </row>
    <row r="284" spans="2:9">
      <c r="B284" s="24"/>
      <c r="C284" s="24"/>
      <c r="D284" s="24"/>
      <c r="E284" s="24"/>
      <c r="F284" s="24"/>
      <c r="G284" s="24"/>
      <c r="H284" s="24"/>
      <c r="I284" s="24"/>
    </row>
    <row r="285" spans="2:9">
      <c r="B285" s="24"/>
      <c r="C285" s="24"/>
      <c r="D285" s="24"/>
      <c r="E285" s="24"/>
      <c r="F285" s="24"/>
      <c r="G285" s="24"/>
      <c r="H285" s="24"/>
      <c r="I285" s="24"/>
    </row>
    <row r="286" spans="2:9">
      <c r="B286" s="24"/>
      <c r="C286" s="24"/>
      <c r="D286" s="24"/>
      <c r="E286" s="24"/>
      <c r="F286" s="24"/>
      <c r="G286" s="24"/>
      <c r="H286" s="24"/>
      <c r="I286" s="24"/>
    </row>
    <row r="287" spans="2:9">
      <c r="B287" s="24"/>
      <c r="C287" s="24"/>
      <c r="D287" s="24"/>
      <c r="E287" s="24"/>
      <c r="F287" s="24"/>
      <c r="G287" s="24"/>
      <c r="H287" s="24"/>
      <c r="I287" s="24"/>
    </row>
    <row r="288" spans="2:9">
      <c r="B288" s="24"/>
      <c r="C288" s="24"/>
      <c r="D288" s="24"/>
      <c r="E288" s="24"/>
      <c r="F288" s="24"/>
      <c r="G288" s="24"/>
      <c r="H288" s="24"/>
      <c r="I288" s="24"/>
    </row>
    <row r="289" spans="2:9">
      <c r="B289" s="24"/>
      <c r="C289" s="24"/>
      <c r="D289" s="24"/>
      <c r="E289" s="24"/>
      <c r="F289" s="24"/>
      <c r="G289" s="24"/>
      <c r="H289" s="24"/>
      <c r="I289" s="24"/>
    </row>
    <row r="290" spans="2:9">
      <c r="B290" s="24"/>
      <c r="C290" s="24"/>
      <c r="D290" s="24"/>
      <c r="E290" s="24"/>
      <c r="F290" s="24"/>
      <c r="G290" s="24"/>
      <c r="H290" s="24"/>
      <c r="I290" s="24"/>
    </row>
    <row r="291" spans="2:9">
      <c r="B291" s="24"/>
      <c r="C291" s="24"/>
      <c r="D291" s="24"/>
      <c r="E291" s="24"/>
      <c r="F291" s="24"/>
      <c r="G291" s="24"/>
      <c r="H291" s="24"/>
      <c r="I291" s="24"/>
    </row>
    <row r="292" spans="2:9">
      <c r="B292" s="24"/>
      <c r="C292" s="24"/>
      <c r="D292" s="24"/>
      <c r="E292" s="24"/>
      <c r="F292" s="24"/>
      <c r="G292" s="24"/>
      <c r="H292" s="24"/>
      <c r="I292" s="24"/>
    </row>
    <row r="293" spans="2:9">
      <c r="B293" s="24"/>
      <c r="C293" s="24"/>
      <c r="D293" s="24"/>
      <c r="E293" s="24"/>
      <c r="F293" s="24"/>
      <c r="G293" s="24"/>
      <c r="H293" s="24"/>
      <c r="I293" s="24"/>
    </row>
    <row r="294" spans="2:9">
      <c r="B294" s="24"/>
      <c r="C294" s="24"/>
      <c r="D294" s="24"/>
      <c r="E294" s="24"/>
      <c r="F294" s="24"/>
      <c r="G294" s="24"/>
      <c r="H294" s="24"/>
      <c r="I294" s="24"/>
    </row>
    <row r="295" spans="2:9">
      <c r="B295" s="24"/>
      <c r="C295" s="24"/>
      <c r="D295" s="24"/>
      <c r="E295" s="24"/>
      <c r="F295" s="24"/>
      <c r="G295" s="24"/>
      <c r="H295" s="24"/>
      <c r="I295" s="24"/>
    </row>
    <row r="296" spans="2:9">
      <c r="B296" s="24"/>
      <c r="C296" s="24"/>
      <c r="D296" s="24"/>
      <c r="E296" s="24"/>
      <c r="F296" s="24"/>
      <c r="G296" s="24"/>
      <c r="H296" s="24"/>
      <c r="I296" s="24"/>
    </row>
    <row r="297" spans="2:9">
      <c r="B297" s="24"/>
      <c r="C297" s="24"/>
      <c r="D297" s="24"/>
      <c r="E297" s="24"/>
      <c r="F297" s="24"/>
      <c r="G297" s="24"/>
      <c r="H297" s="24"/>
      <c r="I297" s="24"/>
    </row>
    <row r="298" spans="2:9">
      <c r="B298" s="24"/>
      <c r="C298" s="24"/>
      <c r="D298" s="24"/>
      <c r="E298" s="24"/>
      <c r="F298" s="24"/>
      <c r="G298" s="24"/>
      <c r="H298" s="24"/>
      <c r="I298" s="24"/>
    </row>
    <row r="299" spans="2:9">
      <c r="B299" s="24"/>
      <c r="C299" s="24"/>
      <c r="D299" s="24"/>
      <c r="E299" s="24"/>
      <c r="F299" s="24"/>
      <c r="G299" s="24"/>
      <c r="H299" s="24"/>
      <c r="I299" s="24"/>
    </row>
    <row r="300" spans="2:9">
      <c r="B300" s="24"/>
      <c r="C300" s="24"/>
      <c r="D300" s="24"/>
      <c r="E300" s="24"/>
      <c r="F300" s="24"/>
      <c r="G300" s="24"/>
      <c r="H300" s="24"/>
      <c r="I300" s="24"/>
    </row>
    <row r="301" spans="2:9">
      <c r="B301" s="24"/>
      <c r="C301" s="24"/>
      <c r="D301" s="24"/>
      <c r="E301" s="24"/>
      <c r="F301" s="24"/>
      <c r="G301" s="24"/>
      <c r="H301" s="24"/>
      <c r="I301" s="24"/>
    </row>
    <row r="302" spans="2:9">
      <c r="B302" s="24"/>
      <c r="C302" s="24"/>
      <c r="D302" s="24"/>
      <c r="E302" s="24"/>
      <c r="F302" s="24"/>
      <c r="G302" s="24"/>
      <c r="H302" s="24"/>
      <c r="I302" s="24"/>
    </row>
    <row r="303" spans="2:9">
      <c r="B303" s="24"/>
      <c r="C303" s="24"/>
      <c r="D303" s="24"/>
      <c r="E303" s="24"/>
      <c r="F303" s="24"/>
      <c r="G303" s="24"/>
      <c r="H303" s="24"/>
      <c r="I303" s="24"/>
    </row>
    <row r="304" spans="2:9">
      <c r="B304" s="24"/>
      <c r="C304" s="24"/>
      <c r="D304" s="24"/>
      <c r="E304" s="24"/>
      <c r="F304" s="24"/>
      <c r="G304" s="24"/>
      <c r="H304" s="24"/>
      <c r="I304" s="24"/>
    </row>
    <row r="305" spans="2:9">
      <c r="B305" s="24"/>
      <c r="C305" s="24"/>
      <c r="D305" s="24"/>
      <c r="E305" s="24"/>
      <c r="F305" s="24"/>
      <c r="G305" s="24"/>
      <c r="H305" s="24"/>
      <c r="I305" s="24"/>
    </row>
    <row r="306" spans="2:9">
      <c r="B306" s="24"/>
      <c r="C306" s="24"/>
      <c r="D306" s="24"/>
      <c r="E306" s="24"/>
      <c r="F306" s="24"/>
      <c r="G306" s="24"/>
      <c r="H306" s="24"/>
      <c r="I306" s="24"/>
    </row>
    <row r="307" spans="2:9">
      <c r="B307" s="24"/>
      <c r="C307" s="24"/>
      <c r="D307" s="24"/>
      <c r="E307" s="24"/>
      <c r="F307" s="24"/>
      <c r="G307" s="24"/>
      <c r="H307" s="24"/>
      <c r="I307" s="24"/>
    </row>
    <row r="308" spans="2:9">
      <c r="B308" s="24"/>
      <c r="C308" s="24"/>
      <c r="D308" s="24"/>
      <c r="E308" s="24"/>
      <c r="F308" s="24"/>
      <c r="G308" s="24"/>
      <c r="H308" s="24"/>
      <c r="I308" s="24"/>
    </row>
    <row r="309" spans="2:9">
      <c r="B309" s="24"/>
      <c r="C309" s="24"/>
      <c r="D309" s="24"/>
      <c r="E309" s="24"/>
      <c r="F309" s="24"/>
      <c r="G309" s="24"/>
      <c r="H309" s="24"/>
      <c r="I309" s="24"/>
    </row>
    <row r="310" spans="2:9">
      <c r="B310" s="24"/>
      <c r="C310" s="24"/>
      <c r="D310" s="24"/>
      <c r="E310" s="24"/>
      <c r="F310" s="24"/>
      <c r="G310" s="24"/>
      <c r="H310" s="24"/>
      <c r="I310" s="24"/>
    </row>
    <row r="311" spans="2:9">
      <c r="B311" s="24"/>
      <c r="C311" s="24"/>
      <c r="D311" s="24"/>
      <c r="E311" s="24"/>
      <c r="F311" s="24"/>
      <c r="G311" s="24"/>
      <c r="H311" s="24"/>
      <c r="I311" s="24"/>
    </row>
    <row r="312" spans="2:9">
      <c r="B312" s="24"/>
      <c r="C312" s="24"/>
      <c r="D312" s="24"/>
      <c r="E312" s="24"/>
      <c r="F312" s="24"/>
      <c r="G312" s="24"/>
      <c r="H312" s="24"/>
      <c r="I312" s="24"/>
    </row>
    <row r="313" spans="2:9">
      <c r="B313" s="24"/>
      <c r="C313" s="24"/>
      <c r="D313" s="24"/>
      <c r="E313" s="24"/>
      <c r="F313" s="24"/>
      <c r="G313" s="24"/>
      <c r="H313" s="24"/>
      <c r="I313" s="24"/>
    </row>
    <row r="314" spans="2:9">
      <c r="B314" s="24"/>
      <c r="C314" s="24"/>
      <c r="D314" s="24"/>
      <c r="E314" s="24"/>
      <c r="F314" s="24"/>
      <c r="G314" s="24"/>
      <c r="H314" s="24"/>
      <c r="I314" s="24"/>
    </row>
    <row r="315" spans="2:9">
      <c r="B315" s="24"/>
      <c r="C315" s="24"/>
      <c r="D315" s="24"/>
      <c r="E315" s="24"/>
      <c r="F315" s="24"/>
      <c r="G315" s="24"/>
      <c r="H315" s="24"/>
      <c r="I315" s="24"/>
    </row>
    <row r="316" spans="2:9">
      <c r="B316" s="24"/>
      <c r="C316" s="24"/>
      <c r="D316" s="24"/>
      <c r="E316" s="24"/>
      <c r="F316" s="24"/>
      <c r="G316" s="24"/>
      <c r="H316" s="24"/>
      <c r="I316" s="24"/>
    </row>
    <row r="317" spans="2:9">
      <c r="B317" s="24"/>
      <c r="C317" s="24"/>
      <c r="D317" s="24"/>
      <c r="E317" s="24"/>
      <c r="F317" s="24"/>
      <c r="G317" s="24"/>
      <c r="H317" s="24"/>
      <c r="I317" s="24"/>
    </row>
    <row r="318" spans="2:9">
      <c r="B318" s="24"/>
      <c r="C318" s="24"/>
      <c r="D318" s="24"/>
      <c r="E318" s="24"/>
      <c r="F318" s="24"/>
      <c r="G318" s="24"/>
      <c r="H318" s="24"/>
      <c r="I318" s="24"/>
    </row>
    <row r="319" spans="2:9">
      <c r="B319" s="24"/>
      <c r="C319" s="24"/>
      <c r="D319" s="24"/>
      <c r="E319" s="24"/>
      <c r="F319" s="24"/>
      <c r="G319" s="24"/>
      <c r="H319" s="24"/>
      <c r="I319" s="24"/>
    </row>
    <row r="320" spans="2:9">
      <c r="B320" s="24"/>
      <c r="C320" s="24"/>
      <c r="D320" s="24"/>
      <c r="E320" s="24"/>
      <c r="F320" s="24"/>
      <c r="G320" s="24"/>
      <c r="H320" s="24"/>
      <c r="I320" s="24"/>
    </row>
    <row r="321" spans="2:9">
      <c r="B321" s="24"/>
      <c r="C321" s="24"/>
      <c r="D321" s="24"/>
      <c r="E321" s="24"/>
      <c r="F321" s="24"/>
      <c r="G321" s="24"/>
      <c r="H321" s="24"/>
      <c r="I321" s="24"/>
    </row>
    <row r="322" spans="2:9">
      <c r="B322" s="24"/>
      <c r="C322" s="24"/>
      <c r="D322" s="24"/>
      <c r="E322" s="24"/>
      <c r="F322" s="24"/>
      <c r="G322" s="24"/>
      <c r="H322" s="24"/>
      <c r="I322" s="24"/>
    </row>
    <row r="323" spans="2:9">
      <c r="B323" s="24"/>
      <c r="C323" s="24"/>
      <c r="D323" s="24"/>
      <c r="E323" s="24"/>
      <c r="F323" s="24"/>
      <c r="G323" s="24"/>
      <c r="H323" s="24"/>
      <c r="I323" s="24"/>
    </row>
    <row r="324" spans="2:9">
      <c r="B324" s="24"/>
      <c r="C324" s="24"/>
      <c r="D324" s="24"/>
      <c r="E324" s="24"/>
      <c r="F324" s="24"/>
      <c r="G324" s="24"/>
      <c r="H324" s="24"/>
      <c r="I324" s="24"/>
    </row>
    <row r="325" spans="2:9">
      <c r="B325" s="24"/>
      <c r="C325" s="24"/>
      <c r="D325" s="24"/>
      <c r="E325" s="24"/>
      <c r="F325" s="24"/>
      <c r="G325" s="24"/>
      <c r="H325" s="24"/>
      <c r="I325" s="24"/>
    </row>
    <row r="326" spans="2:9">
      <c r="B326" s="24"/>
      <c r="C326" s="24"/>
      <c r="D326" s="24"/>
      <c r="E326" s="24"/>
      <c r="F326" s="24"/>
      <c r="G326" s="24"/>
      <c r="H326" s="24"/>
      <c r="I326" s="24"/>
    </row>
    <row r="327" spans="2:9">
      <c r="B327" s="24"/>
      <c r="C327" s="24"/>
      <c r="D327" s="24"/>
      <c r="E327" s="24"/>
      <c r="F327" s="24"/>
      <c r="G327" s="24"/>
      <c r="H327" s="24"/>
      <c r="I327" s="24"/>
    </row>
    <row r="328" spans="2:9">
      <c r="B328" s="24"/>
      <c r="C328" s="24"/>
      <c r="D328" s="24"/>
      <c r="E328" s="24"/>
      <c r="F328" s="24"/>
      <c r="G328" s="24"/>
      <c r="H328" s="24"/>
      <c r="I328" s="24"/>
    </row>
    <row r="329" spans="2:9">
      <c r="B329" s="24"/>
      <c r="C329" s="24"/>
      <c r="D329" s="24"/>
      <c r="E329" s="24"/>
      <c r="F329" s="24"/>
      <c r="G329" s="24"/>
      <c r="H329" s="24"/>
      <c r="I329" s="24"/>
    </row>
    <row r="330" spans="2:9">
      <c r="B330" s="24"/>
      <c r="C330" s="24"/>
      <c r="D330" s="24"/>
      <c r="E330" s="24"/>
      <c r="F330" s="24"/>
      <c r="G330" s="24"/>
      <c r="H330" s="24"/>
      <c r="I330" s="24"/>
    </row>
    <row r="331" spans="2:9">
      <c r="B331" s="24"/>
      <c r="C331" s="24"/>
      <c r="D331" s="24"/>
      <c r="E331" s="24"/>
      <c r="F331" s="24"/>
      <c r="G331" s="24"/>
      <c r="H331" s="24"/>
      <c r="I331" s="24"/>
    </row>
    <row r="332" spans="2:9">
      <c r="B332" s="24"/>
      <c r="C332" s="24"/>
      <c r="D332" s="24"/>
      <c r="E332" s="24"/>
      <c r="F332" s="24"/>
      <c r="G332" s="24"/>
      <c r="H332" s="24"/>
      <c r="I332" s="24"/>
    </row>
    <row r="333" spans="2:9">
      <c r="B333" s="24"/>
      <c r="C333" s="24"/>
      <c r="D333" s="24"/>
      <c r="E333" s="24"/>
      <c r="F333" s="24"/>
      <c r="G333" s="24"/>
      <c r="H333" s="24"/>
      <c r="I333" s="24"/>
    </row>
    <row r="334" spans="2:9">
      <c r="B334" s="24"/>
      <c r="C334" s="24"/>
      <c r="D334" s="24"/>
      <c r="E334" s="24"/>
      <c r="F334" s="24"/>
      <c r="G334" s="24"/>
      <c r="H334" s="24"/>
      <c r="I334" s="24"/>
    </row>
    <row r="335" spans="2:9">
      <c r="B335" s="24"/>
      <c r="C335" s="24"/>
      <c r="D335" s="24"/>
      <c r="E335" s="24"/>
      <c r="F335" s="24"/>
      <c r="G335" s="24"/>
      <c r="H335" s="24"/>
      <c r="I335" s="24"/>
    </row>
    <row r="336" spans="2:9">
      <c r="B336" s="24"/>
      <c r="C336" s="24"/>
      <c r="D336" s="24"/>
      <c r="E336" s="24"/>
      <c r="F336" s="24"/>
      <c r="G336" s="24"/>
      <c r="H336" s="24"/>
      <c r="I336" s="24"/>
    </row>
    <row r="337" spans="2:9">
      <c r="B337" s="24"/>
      <c r="C337" s="24"/>
      <c r="D337" s="24"/>
      <c r="E337" s="24"/>
      <c r="F337" s="24"/>
      <c r="G337" s="24"/>
      <c r="H337" s="24"/>
      <c r="I337" s="24"/>
    </row>
    <row r="338" spans="2:9">
      <c r="B338" s="24"/>
      <c r="C338" s="24"/>
      <c r="D338" s="24"/>
      <c r="E338" s="24"/>
      <c r="F338" s="24"/>
      <c r="G338" s="24"/>
      <c r="H338" s="24"/>
      <c r="I338" s="24"/>
    </row>
    <row r="339" spans="2:9">
      <c r="B339" s="24"/>
      <c r="C339" s="24"/>
      <c r="D339" s="24"/>
      <c r="E339" s="24"/>
      <c r="F339" s="24"/>
      <c r="G339" s="24"/>
      <c r="H339" s="24"/>
      <c r="I339" s="24"/>
    </row>
    <row r="340" spans="2:9">
      <c r="B340" s="24"/>
      <c r="C340" s="24"/>
      <c r="D340" s="24"/>
      <c r="E340" s="24"/>
      <c r="F340" s="24"/>
      <c r="G340" s="24"/>
      <c r="H340" s="24"/>
      <c r="I340" s="24"/>
    </row>
    <row r="341" spans="2:9">
      <c r="B341" s="24"/>
      <c r="C341" s="24"/>
      <c r="D341" s="24"/>
      <c r="E341" s="24"/>
      <c r="F341" s="24"/>
      <c r="G341" s="24"/>
      <c r="H341" s="24"/>
      <c r="I341" s="24"/>
    </row>
    <row r="342" spans="2:9">
      <c r="B342" s="24"/>
      <c r="C342" s="24"/>
      <c r="D342" s="24"/>
      <c r="E342" s="24"/>
      <c r="F342" s="24"/>
      <c r="G342" s="24"/>
      <c r="H342" s="24"/>
      <c r="I342" s="24"/>
    </row>
    <row r="343" spans="2:9">
      <c r="B343" s="24"/>
      <c r="C343" s="24"/>
      <c r="D343" s="24"/>
      <c r="E343" s="24"/>
      <c r="F343" s="24"/>
      <c r="G343" s="24"/>
      <c r="H343" s="24"/>
      <c r="I343" s="24"/>
    </row>
    <row r="344" spans="2:9">
      <c r="B344" s="24"/>
      <c r="C344" s="24"/>
      <c r="D344" s="24"/>
      <c r="E344" s="24"/>
      <c r="F344" s="24"/>
      <c r="G344" s="24"/>
      <c r="H344" s="24"/>
      <c r="I344" s="24"/>
    </row>
    <row r="345" spans="2:9">
      <c r="B345" s="24"/>
      <c r="C345" s="24"/>
      <c r="D345" s="24"/>
      <c r="E345" s="24"/>
      <c r="F345" s="24"/>
      <c r="G345" s="24"/>
      <c r="H345" s="24"/>
      <c r="I345" s="24"/>
    </row>
    <row r="346" spans="2:9">
      <c r="B346" s="24"/>
      <c r="C346" s="24"/>
      <c r="D346" s="24"/>
      <c r="E346" s="24"/>
      <c r="F346" s="24"/>
      <c r="G346" s="24"/>
      <c r="H346" s="24"/>
      <c r="I346" s="24"/>
    </row>
    <row r="347" spans="2:9">
      <c r="B347" s="24"/>
      <c r="C347" s="24"/>
      <c r="D347" s="24"/>
      <c r="E347" s="24"/>
      <c r="F347" s="24"/>
      <c r="G347" s="24"/>
      <c r="H347" s="24"/>
      <c r="I347" s="24"/>
    </row>
    <row r="348" spans="2:9">
      <c r="B348" s="24"/>
      <c r="C348" s="24"/>
      <c r="D348" s="24"/>
      <c r="E348" s="24"/>
      <c r="F348" s="24"/>
      <c r="G348" s="24"/>
      <c r="H348" s="24"/>
      <c r="I348" s="24"/>
    </row>
    <row r="349" spans="2:9">
      <c r="B349" s="24"/>
      <c r="C349" s="24"/>
      <c r="D349" s="24"/>
      <c r="E349" s="24"/>
      <c r="F349" s="24"/>
      <c r="G349" s="24"/>
      <c r="H349" s="24"/>
      <c r="I349" s="24"/>
    </row>
    <row r="350" spans="2:9">
      <c r="B350" s="24"/>
      <c r="C350" s="24"/>
      <c r="D350" s="24"/>
      <c r="E350" s="24"/>
      <c r="F350" s="24"/>
      <c r="G350" s="24"/>
      <c r="H350" s="24"/>
      <c r="I350" s="24"/>
    </row>
    <row r="351" spans="2:9">
      <c r="B351" s="24"/>
      <c r="C351" s="24"/>
      <c r="D351" s="24"/>
      <c r="E351" s="24"/>
      <c r="F351" s="24"/>
      <c r="G351" s="24"/>
      <c r="H351" s="24"/>
      <c r="I351" s="24"/>
    </row>
    <row r="352" spans="2:9">
      <c r="B352" s="24"/>
      <c r="C352" s="24"/>
      <c r="D352" s="24"/>
      <c r="E352" s="24"/>
      <c r="F352" s="24"/>
      <c r="G352" s="24"/>
      <c r="H352" s="24"/>
      <c r="I352" s="24"/>
    </row>
    <row r="353" spans="2:9">
      <c r="B353" s="24"/>
      <c r="C353" s="24"/>
      <c r="D353" s="24"/>
      <c r="E353" s="24"/>
      <c r="F353" s="24"/>
      <c r="G353" s="24"/>
      <c r="H353" s="24"/>
      <c r="I353" s="24"/>
    </row>
    <row r="354" spans="2:9">
      <c r="B354" s="24"/>
      <c r="C354" s="24"/>
      <c r="D354" s="24"/>
      <c r="E354" s="24"/>
      <c r="F354" s="24"/>
      <c r="G354" s="24"/>
      <c r="H354" s="24"/>
      <c r="I354" s="24"/>
    </row>
    <row r="355" spans="2:9">
      <c r="B355" s="24"/>
      <c r="C355" s="24"/>
      <c r="D355" s="24"/>
      <c r="E355" s="24"/>
      <c r="F355" s="24"/>
      <c r="G355" s="24"/>
      <c r="H355" s="24"/>
      <c r="I355" s="24"/>
    </row>
    <row r="356" spans="2:9">
      <c r="B356" s="24"/>
      <c r="C356" s="24"/>
      <c r="D356" s="24"/>
      <c r="E356" s="24"/>
      <c r="F356" s="24"/>
      <c r="G356" s="24"/>
      <c r="H356" s="24"/>
      <c r="I356" s="24"/>
    </row>
    <row r="357" spans="2:9">
      <c r="B357" s="24"/>
      <c r="C357" s="24"/>
      <c r="D357" s="24"/>
      <c r="E357" s="24"/>
      <c r="F357" s="24"/>
      <c r="G357" s="24"/>
      <c r="H357" s="24"/>
      <c r="I357" s="24"/>
    </row>
    <row r="358" spans="2:9">
      <c r="B358" s="24"/>
      <c r="C358" s="24"/>
      <c r="D358" s="24"/>
      <c r="E358" s="24"/>
      <c r="F358" s="24"/>
      <c r="G358" s="24"/>
      <c r="H358" s="24"/>
      <c r="I358" s="24"/>
    </row>
    <row r="359" spans="2:9">
      <c r="B359" s="24"/>
      <c r="C359" s="24"/>
      <c r="D359" s="24"/>
      <c r="E359" s="24"/>
      <c r="F359" s="24"/>
      <c r="G359" s="24"/>
      <c r="H359" s="24"/>
      <c r="I359" s="24"/>
    </row>
    <row r="360" spans="2:9">
      <c r="B360" s="24"/>
      <c r="C360" s="24"/>
      <c r="D360" s="24"/>
      <c r="E360" s="24"/>
      <c r="F360" s="24"/>
      <c r="G360" s="24"/>
      <c r="H360" s="24"/>
      <c r="I360" s="24"/>
    </row>
    <row r="361" spans="2:9">
      <c r="B361" s="24"/>
      <c r="C361" s="24"/>
      <c r="D361" s="24"/>
      <c r="E361" s="24"/>
      <c r="F361" s="24"/>
      <c r="G361" s="24"/>
      <c r="H361" s="24"/>
      <c r="I361" s="24"/>
    </row>
    <row r="362" spans="2:9">
      <c r="B362" s="24"/>
      <c r="C362" s="24"/>
      <c r="D362" s="24"/>
      <c r="E362" s="24"/>
      <c r="F362" s="24"/>
      <c r="G362" s="24"/>
      <c r="H362" s="24"/>
      <c r="I362" s="24"/>
    </row>
    <row r="363" spans="2:9">
      <c r="B363" s="24"/>
      <c r="C363" s="24"/>
      <c r="D363" s="24"/>
      <c r="E363" s="24"/>
      <c r="F363" s="24"/>
      <c r="G363" s="24"/>
      <c r="H363" s="24"/>
      <c r="I363" s="24"/>
    </row>
    <row r="364" spans="2:9">
      <c r="B364" s="24"/>
      <c r="C364" s="24"/>
      <c r="D364" s="24"/>
      <c r="E364" s="24"/>
      <c r="F364" s="24"/>
      <c r="G364" s="24"/>
      <c r="H364" s="24"/>
      <c r="I364" s="24"/>
    </row>
    <row r="365" spans="2:9">
      <c r="B365" s="24"/>
      <c r="C365" s="24"/>
      <c r="D365" s="24"/>
      <c r="E365" s="24"/>
      <c r="F365" s="24"/>
      <c r="G365" s="24"/>
      <c r="H365" s="24"/>
      <c r="I365" s="24"/>
    </row>
    <row r="366" spans="2:9">
      <c r="B366" s="24"/>
      <c r="C366" s="24"/>
      <c r="D366" s="24"/>
      <c r="E366" s="24"/>
      <c r="F366" s="24"/>
      <c r="G366" s="24"/>
      <c r="H366" s="24"/>
      <c r="I366" s="24"/>
    </row>
    <row r="367" spans="2:9">
      <c r="B367" s="24"/>
      <c r="C367" s="24"/>
      <c r="D367" s="24"/>
      <c r="E367" s="24"/>
      <c r="F367" s="24"/>
      <c r="G367" s="24"/>
      <c r="H367" s="24"/>
      <c r="I367" s="24"/>
    </row>
    <row r="368" spans="2:9">
      <c r="B368" s="24"/>
      <c r="C368" s="24"/>
      <c r="D368" s="24"/>
      <c r="E368" s="24"/>
      <c r="F368" s="24"/>
      <c r="G368" s="24"/>
      <c r="H368" s="24"/>
      <c r="I368" s="24"/>
    </row>
    <row r="369" spans="2:9">
      <c r="B369" s="24"/>
      <c r="C369" s="24"/>
      <c r="D369" s="24"/>
      <c r="E369" s="24"/>
      <c r="F369" s="24"/>
      <c r="G369" s="24"/>
      <c r="H369" s="24"/>
      <c r="I369" s="24"/>
    </row>
    <row r="370" spans="2:9">
      <c r="B370" s="24"/>
      <c r="C370" s="24"/>
      <c r="D370" s="24"/>
      <c r="E370" s="24"/>
      <c r="F370" s="24"/>
      <c r="G370" s="24"/>
      <c r="H370" s="24"/>
      <c r="I370" s="24"/>
    </row>
    <row r="371" spans="2:9">
      <c r="B371" s="24"/>
      <c r="C371" s="24"/>
      <c r="D371" s="24"/>
      <c r="E371" s="24"/>
      <c r="F371" s="24"/>
      <c r="G371" s="24"/>
      <c r="H371" s="24"/>
      <c r="I371" s="24"/>
    </row>
    <row r="372" spans="2:9">
      <c r="B372" s="24"/>
      <c r="C372" s="24"/>
      <c r="D372" s="24"/>
      <c r="E372" s="24"/>
      <c r="F372" s="24"/>
      <c r="G372" s="24"/>
      <c r="H372" s="24"/>
      <c r="I372" s="24"/>
    </row>
    <row r="373" spans="2:9">
      <c r="B373" s="24"/>
      <c r="C373" s="24"/>
      <c r="D373" s="24"/>
      <c r="E373" s="24"/>
      <c r="F373" s="24"/>
      <c r="G373" s="24"/>
      <c r="H373" s="24"/>
      <c r="I373" s="24"/>
    </row>
    <row r="374" spans="2:9">
      <c r="B374" s="24"/>
      <c r="C374" s="24"/>
      <c r="D374" s="24"/>
      <c r="E374" s="24"/>
      <c r="F374" s="24"/>
      <c r="G374" s="24"/>
      <c r="H374" s="24"/>
      <c r="I374" s="24"/>
    </row>
    <row r="375" spans="2:9">
      <c r="B375" s="24"/>
      <c r="C375" s="24"/>
      <c r="D375" s="24"/>
      <c r="E375" s="24"/>
      <c r="F375" s="24"/>
      <c r="G375" s="24"/>
      <c r="H375" s="24"/>
      <c r="I375" s="24"/>
    </row>
    <row r="376" spans="2:9">
      <c r="B376" s="24"/>
      <c r="C376" s="24"/>
      <c r="D376" s="24"/>
      <c r="E376" s="24"/>
      <c r="F376" s="24"/>
      <c r="G376" s="24"/>
      <c r="H376" s="24"/>
      <c r="I376" s="24"/>
    </row>
    <row r="377" spans="2:9">
      <c r="B377" s="24"/>
      <c r="C377" s="24"/>
      <c r="D377" s="24"/>
      <c r="E377" s="24"/>
      <c r="F377" s="24"/>
      <c r="G377" s="24"/>
      <c r="H377" s="24"/>
      <c r="I377" s="24"/>
    </row>
    <row r="378" spans="2:9">
      <c r="B378" s="24"/>
      <c r="C378" s="24"/>
      <c r="D378" s="24"/>
      <c r="E378" s="24"/>
      <c r="F378" s="24"/>
      <c r="G378" s="24"/>
      <c r="H378" s="24"/>
      <c r="I378" s="24"/>
    </row>
    <row r="379" spans="2:9">
      <c r="B379" s="24"/>
      <c r="C379" s="24"/>
      <c r="D379" s="24"/>
      <c r="E379" s="24"/>
      <c r="F379" s="24"/>
      <c r="G379" s="24"/>
      <c r="H379" s="24"/>
      <c r="I379" s="24"/>
    </row>
    <row r="380" spans="2:9">
      <c r="B380" s="24"/>
      <c r="C380" s="24"/>
      <c r="D380" s="24"/>
      <c r="E380" s="24"/>
      <c r="F380" s="24"/>
      <c r="G380" s="24"/>
      <c r="H380" s="24"/>
      <c r="I380" s="24"/>
    </row>
    <row r="381" spans="2:9">
      <c r="B381" s="24"/>
      <c r="C381" s="24"/>
      <c r="D381" s="24"/>
      <c r="E381" s="24"/>
      <c r="F381" s="24"/>
      <c r="G381" s="24"/>
      <c r="H381" s="24"/>
      <c r="I381" s="24"/>
    </row>
    <row r="382" spans="2:9">
      <c r="B382" s="24"/>
      <c r="C382" s="24"/>
      <c r="D382" s="24"/>
      <c r="E382" s="24"/>
      <c r="F382" s="24"/>
      <c r="G382" s="24"/>
      <c r="H382" s="24"/>
      <c r="I382" s="24"/>
    </row>
    <row r="383" spans="2:9">
      <c r="B383" s="24"/>
      <c r="C383" s="24"/>
      <c r="D383" s="24"/>
      <c r="E383" s="24"/>
      <c r="F383" s="24"/>
      <c r="G383" s="24"/>
      <c r="H383" s="24"/>
      <c r="I383" s="24"/>
    </row>
    <row r="384" spans="2:9">
      <c r="B384" s="24"/>
      <c r="C384" s="24"/>
      <c r="D384" s="24"/>
      <c r="E384" s="24"/>
      <c r="F384" s="24"/>
      <c r="G384" s="24"/>
      <c r="H384" s="24"/>
      <c r="I384" s="24"/>
    </row>
    <row r="385" spans="2:9">
      <c r="B385" s="24"/>
      <c r="C385" s="24"/>
      <c r="D385" s="24"/>
      <c r="E385" s="24"/>
      <c r="F385" s="24"/>
      <c r="G385" s="24"/>
      <c r="H385" s="24"/>
      <c r="I385" s="24"/>
    </row>
    <row r="386" spans="2:9">
      <c r="B386" s="24"/>
      <c r="C386" s="24"/>
      <c r="D386" s="24"/>
      <c r="E386" s="24"/>
      <c r="F386" s="24"/>
      <c r="G386" s="24"/>
      <c r="H386" s="24"/>
      <c r="I386" s="24"/>
    </row>
    <row r="387" spans="2:9">
      <c r="B387" s="24"/>
      <c r="C387" s="24"/>
      <c r="D387" s="24"/>
      <c r="E387" s="24"/>
      <c r="F387" s="24"/>
      <c r="G387" s="24"/>
      <c r="H387" s="24"/>
      <c r="I387" s="24"/>
    </row>
    <row r="388" spans="2:9">
      <c r="B388" s="24"/>
      <c r="C388" s="24"/>
      <c r="D388" s="24"/>
      <c r="E388" s="24"/>
      <c r="F388" s="24"/>
      <c r="G388" s="24"/>
      <c r="H388" s="24"/>
      <c r="I388" s="24"/>
    </row>
    <row r="389" spans="2:9">
      <c r="B389" s="24"/>
      <c r="C389" s="24"/>
      <c r="D389" s="24"/>
      <c r="E389" s="24"/>
      <c r="F389" s="24"/>
      <c r="G389" s="24"/>
      <c r="H389" s="24"/>
      <c r="I389" s="24"/>
    </row>
    <row r="390" spans="2:9">
      <c r="B390" s="24"/>
      <c r="C390" s="24"/>
      <c r="D390" s="24"/>
      <c r="E390" s="24"/>
      <c r="F390" s="24"/>
      <c r="G390" s="24"/>
      <c r="H390" s="24"/>
      <c r="I390" s="24"/>
    </row>
    <row r="391" spans="2:9">
      <c r="B391" s="24"/>
      <c r="C391" s="24"/>
      <c r="D391" s="24"/>
      <c r="E391" s="24"/>
      <c r="F391" s="24"/>
      <c r="G391" s="24"/>
      <c r="H391" s="24"/>
      <c r="I391" s="24"/>
    </row>
    <row r="392" spans="2:9">
      <c r="B392" s="24"/>
      <c r="C392" s="24"/>
      <c r="D392" s="24"/>
      <c r="E392" s="24"/>
      <c r="F392" s="24"/>
      <c r="G392" s="24"/>
      <c r="H392" s="24"/>
      <c r="I392" s="24"/>
    </row>
    <row r="393" spans="2:9">
      <c r="B393" s="24"/>
      <c r="C393" s="24"/>
      <c r="D393" s="24"/>
      <c r="E393" s="24"/>
      <c r="F393" s="24"/>
      <c r="G393" s="24"/>
      <c r="H393" s="24"/>
      <c r="I393" s="24"/>
    </row>
    <row r="394" spans="2:9">
      <c r="B394" s="24"/>
      <c r="C394" s="24"/>
      <c r="D394" s="24"/>
      <c r="E394" s="24"/>
      <c r="F394" s="24"/>
      <c r="G394" s="24"/>
      <c r="H394" s="24"/>
      <c r="I394" s="24"/>
    </row>
    <row r="395" spans="2:9">
      <c r="B395" s="24"/>
      <c r="C395" s="24"/>
      <c r="D395" s="24"/>
      <c r="E395" s="24"/>
      <c r="F395" s="24"/>
      <c r="G395" s="24"/>
      <c r="H395" s="24"/>
      <c r="I395" s="24"/>
    </row>
    <row r="396" spans="2:9">
      <c r="B396" s="24"/>
      <c r="C396" s="24"/>
      <c r="D396" s="24"/>
      <c r="E396" s="24"/>
      <c r="F396" s="24"/>
      <c r="G396" s="24"/>
      <c r="H396" s="24"/>
      <c r="I396" s="24"/>
    </row>
    <row r="397" spans="2:9">
      <c r="B397" s="24"/>
      <c r="C397" s="24"/>
      <c r="D397" s="24"/>
      <c r="E397" s="24"/>
      <c r="F397" s="24"/>
      <c r="G397" s="24"/>
      <c r="H397" s="24"/>
      <c r="I397" s="24"/>
    </row>
    <row r="398" spans="2:9">
      <c r="B398" s="24"/>
      <c r="C398" s="24"/>
      <c r="D398" s="24"/>
      <c r="E398" s="24"/>
      <c r="F398" s="24"/>
      <c r="G398" s="24"/>
      <c r="H398" s="24"/>
      <c r="I398" s="24"/>
    </row>
    <row r="399" spans="2:9">
      <c r="B399" s="24"/>
      <c r="C399" s="24"/>
      <c r="D399" s="24"/>
      <c r="E399" s="24"/>
      <c r="F399" s="24"/>
      <c r="G399" s="24"/>
      <c r="H399" s="24"/>
      <c r="I399" s="24"/>
    </row>
    <row r="400" spans="2:9">
      <c r="B400" s="24"/>
      <c r="C400" s="24"/>
      <c r="D400" s="24"/>
      <c r="E400" s="24"/>
      <c r="F400" s="24"/>
      <c r="G400" s="24"/>
      <c r="H400" s="24"/>
      <c r="I400" s="24"/>
    </row>
    <row r="401" spans="2:9">
      <c r="B401" s="24"/>
      <c r="C401" s="24"/>
      <c r="D401" s="24"/>
      <c r="E401" s="24"/>
      <c r="F401" s="24"/>
      <c r="G401" s="24"/>
      <c r="H401" s="24"/>
      <c r="I401" s="24"/>
    </row>
    <row r="402" spans="2:9">
      <c r="B402" s="24"/>
      <c r="C402" s="24"/>
      <c r="D402" s="24"/>
      <c r="E402" s="24"/>
      <c r="F402" s="24"/>
      <c r="G402" s="24"/>
      <c r="H402" s="24"/>
      <c r="I402" s="24"/>
    </row>
    <row r="403" spans="2:9">
      <c r="B403" s="24"/>
      <c r="C403" s="24"/>
      <c r="D403" s="24"/>
      <c r="E403" s="24"/>
      <c r="F403" s="24"/>
      <c r="G403" s="24"/>
      <c r="H403" s="24"/>
      <c r="I403" s="24"/>
    </row>
    <row r="404" spans="2:9">
      <c r="B404" s="24"/>
      <c r="C404" s="24"/>
      <c r="D404" s="24"/>
      <c r="E404" s="24"/>
      <c r="F404" s="24"/>
      <c r="G404" s="24"/>
      <c r="H404" s="24"/>
      <c r="I404" s="24"/>
    </row>
    <row r="405" spans="2:9">
      <c r="B405" s="24"/>
      <c r="C405" s="24"/>
      <c r="D405" s="24"/>
      <c r="E405" s="24"/>
      <c r="F405" s="24"/>
      <c r="G405" s="24"/>
      <c r="H405" s="24"/>
      <c r="I405" s="24"/>
    </row>
    <row r="406" spans="2:9">
      <c r="B406" s="24"/>
      <c r="C406" s="24"/>
      <c r="D406" s="24"/>
      <c r="E406" s="24"/>
      <c r="F406" s="24"/>
      <c r="G406" s="24"/>
      <c r="H406" s="24"/>
      <c r="I406" s="24"/>
    </row>
    <row r="407" spans="2:9">
      <c r="B407" s="24"/>
      <c r="C407" s="24"/>
      <c r="D407" s="24"/>
      <c r="E407" s="24"/>
      <c r="F407" s="24"/>
      <c r="G407" s="24"/>
      <c r="H407" s="24"/>
      <c r="I407" s="24"/>
    </row>
    <row r="408" spans="2:9">
      <c r="B408" s="24"/>
      <c r="C408" s="24"/>
      <c r="D408" s="24"/>
      <c r="E408" s="24"/>
      <c r="F408" s="24"/>
      <c r="G408" s="24"/>
      <c r="H408" s="24"/>
      <c r="I408" s="24"/>
    </row>
    <row r="409" spans="2:9">
      <c r="B409" s="24"/>
      <c r="C409" s="24"/>
      <c r="D409" s="24"/>
      <c r="E409" s="24"/>
      <c r="F409" s="24"/>
      <c r="G409" s="24"/>
      <c r="H409" s="24"/>
      <c r="I409" s="24"/>
    </row>
    <row r="410" spans="2:9">
      <c r="B410" s="24"/>
      <c r="C410" s="24"/>
      <c r="D410" s="24"/>
      <c r="E410" s="24"/>
      <c r="F410" s="24"/>
      <c r="G410" s="24"/>
      <c r="H410" s="24"/>
      <c r="I410" s="24"/>
    </row>
    <row r="411" spans="2:9">
      <c r="B411" s="24"/>
      <c r="C411" s="24"/>
      <c r="D411" s="24"/>
      <c r="E411" s="24"/>
      <c r="F411" s="24"/>
      <c r="G411" s="24"/>
      <c r="H411" s="24"/>
      <c r="I411" s="24"/>
    </row>
    <row r="412" spans="2:9">
      <c r="B412" s="24"/>
      <c r="C412" s="24"/>
      <c r="D412" s="24"/>
      <c r="E412" s="24"/>
      <c r="F412" s="24"/>
      <c r="G412" s="24"/>
      <c r="H412" s="24"/>
      <c r="I412" s="24"/>
    </row>
    <row r="413" spans="2:9">
      <c r="B413" s="24"/>
      <c r="C413" s="24"/>
      <c r="D413" s="24"/>
      <c r="E413" s="24"/>
      <c r="F413" s="24"/>
      <c r="G413" s="24"/>
      <c r="H413" s="24"/>
      <c r="I413" s="24"/>
    </row>
    <row r="414" spans="2:9">
      <c r="B414" s="24"/>
      <c r="C414" s="24"/>
      <c r="D414" s="24"/>
      <c r="E414" s="24"/>
      <c r="F414" s="24"/>
      <c r="G414" s="24"/>
      <c r="H414" s="24"/>
      <c r="I414" s="24"/>
    </row>
    <row r="415" spans="2:9">
      <c r="B415" s="24"/>
      <c r="C415" s="24"/>
      <c r="D415" s="24"/>
      <c r="E415" s="24"/>
      <c r="F415" s="24"/>
      <c r="G415" s="24"/>
      <c r="H415" s="24"/>
      <c r="I415" s="24"/>
    </row>
    <row r="416" spans="2:9">
      <c r="B416" s="24"/>
      <c r="C416" s="24"/>
      <c r="D416" s="24"/>
      <c r="E416" s="24"/>
      <c r="F416" s="24"/>
      <c r="G416" s="24"/>
      <c r="H416" s="24"/>
      <c r="I416" s="24"/>
    </row>
    <row r="417" spans="2:9">
      <c r="B417" s="24"/>
      <c r="C417" s="24"/>
      <c r="D417" s="24"/>
      <c r="E417" s="24"/>
      <c r="F417" s="24"/>
      <c r="G417" s="24"/>
      <c r="H417" s="24"/>
      <c r="I417" s="24"/>
    </row>
    <row r="418" spans="2:9">
      <c r="B418" s="24"/>
      <c r="C418" s="24"/>
      <c r="D418" s="24"/>
      <c r="E418" s="24"/>
      <c r="F418" s="24"/>
      <c r="G418" s="24"/>
      <c r="H418" s="24"/>
      <c r="I418" s="24"/>
    </row>
    <row r="419" spans="2:9">
      <c r="B419" s="24"/>
      <c r="C419" s="24"/>
      <c r="D419" s="24"/>
      <c r="E419" s="24"/>
      <c r="F419" s="24"/>
      <c r="G419" s="24"/>
      <c r="H419" s="24"/>
      <c r="I419" s="24"/>
    </row>
    <row r="420" spans="2:9">
      <c r="B420" s="24"/>
      <c r="C420" s="24"/>
      <c r="D420" s="24"/>
      <c r="E420" s="24"/>
      <c r="F420" s="24"/>
      <c r="G420" s="24"/>
      <c r="H420" s="24"/>
      <c r="I420" s="24"/>
    </row>
    <row r="421" spans="2:9">
      <c r="B421" s="24"/>
      <c r="C421" s="24"/>
      <c r="D421" s="24"/>
      <c r="E421" s="24"/>
      <c r="F421" s="24"/>
      <c r="G421" s="24"/>
      <c r="H421" s="24"/>
      <c r="I421" s="24"/>
    </row>
    <row r="422" spans="2:9">
      <c r="B422" s="24"/>
      <c r="C422" s="24"/>
      <c r="D422" s="24"/>
      <c r="E422" s="24"/>
      <c r="F422" s="24"/>
      <c r="G422" s="24"/>
      <c r="H422" s="24"/>
      <c r="I422" s="24"/>
    </row>
    <row r="423" spans="2:9">
      <c r="B423" s="24"/>
      <c r="C423" s="24"/>
      <c r="D423" s="24"/>
      <c r="E423" s="24"/>
      <c r="F423" s="24"/>
      <c r="G423" s="24"/>
      <c r="H423" s="24"/>
      <c r="I423" s="24"/>
    </row>
    <row r="424" spans="2:9">
      <c r="B424" s="24"/>
      <c r="C424" s="24"/>
      <c r="D424" s="24"/>
      <c r="E424" s="24"/>
      <c r="F424" s="24"/>
      <c r="G424" s="24"/>
      <c r="H424" s="24"/>
      <c r="I424" s="24"/>
    </row>
    <row r="425" spans="2:9">
      <c r="B425" s="24"/>
      <c r="C425" s="24"/>
      <c r="D425" s="24"/>
      <c r="E425" s="24"/>
      <c r="F425" s="24"/>
      <c r="G425" s="24"/>
      <c r="H425" s="24"/>
      <c r="I425" s="24"/>
    </row>
    <row r="426" spans="2:9">
      <c r="B426" s="24"/>
      <c r="C426" s="24"/>
      <c r="D426" s="24"/>
      <c r="E426" s="24"/>
      <c r="F426" s="24"/>
      <c r="G426" s="24"/>
      <c r="H426" s="24"/>
      <c r="I426" s="24"/>
    </row>
    <row r="427" spans="2:9">
      <c r="B427" s="24"/>
      <c r="C427" s="24"/>
      <c r="D427" s="24"/>
      <c r="E427" s="24"/>
      <c r="F427" s="24"/>
      <c r="G427" s="24"/>
      <c r="H427" s="24"/>
      <c r="I427" s="24"/>
    </row>
    <row r="428" spans="2:9">
      <c r="B428" s="24"/>
      <c r="C428" s="24"/>
      <c r="D428" s="24"/>
      <c r="E428" s="24"/>
      <c r="F428" s="24"/>
      <c r="G428" s="24"/>
      <c r="H428" s="24"/>
      <c r="I428" s="24"/>
    </row>
    <row r="429" spans="2:9">
      <c r="B429" s="24"/>
      <c r="C429" s="24"/>
      <c r="D429" s="24"/>
      <c r="E429" s="24"/>
      <c r="F429" s="24"/>
      <c r="G429" s="24"/>
      <c r="H429" s="24"/>
      <c r="I429" s="24"/>
    </row>
    <row r="430" spans="2:9">
      <c r="B430" s="24"/>
      <c r="C430" s="24"/>
      <c r="D430" s="24"/>
      <c r="E430" s="24"/>
      <c r="F430" s="24"/>
      <c r="G430" s="24"/>
      <c r="H430" s="24"/>
      <c r="I430" s="24"/>
    </row>
    <row r="431" spans="2:9">
      <c r="B431" s="24"/>
      <c r="C431" s="24"/>
      <c r="D431" s="24"/>
      <c r="E431" s="24"/>
      <c r="F431" s="24"/>
      <c r="G431" s="24"/>
      <c r="H431" s="24"/>
      <c r="I431" s="24"/>
    </row>
    <row r="432" spans="2:9">
      <c r="B432" s="24"/>
      <c r="C432" s="24"/>
      <c r="D432" s="24"/>
      <c r="E432" s="24"/>
      <c r="F432" s="24"/>
      <c r="G432" s="24"/>
      <c r="H432" s="24"/>
      <c r="I432" s="24"/>
    </row>
    <row r="433" spans="2:9">
      <c r="B433" s="24"/>
      <c r="C433" s="24"/>
      <c r="D433" s="24"/>
      <c r="E433" s="24"/>
      <c r="F433" s="24"/>
      <c r="G433" s="24"/>
      <c r="H433" s="24"/>
      <c r="I433" s="24"/>
    </row>
    <row r="434" spans="2:9">
      <c r="B434" s="24"/>
      <c r="C434" s="24"/>
      <c r="D434" s="24"/>
      <c r="E434" s="24"/>
      <c r="F434" s="24"/>
      <c r="G434" s="24"/>
      <c r="H434" s="24"/>
      <c r="I434" s="24"/>
    </row>
    <row r="435" spans="2:9">
      <c r="B435" s="24"/>
      <c r="C435" s="24"/>
      <c r="D435" s="24"/>
      <c r="E435" s="24"/>
      <c r="F435" s="24"/>
      <c r="G435" s="24"/>
      <c r="H435" s="24"/>
      <c r="I435" s="24"/>
    </row>
    <row r="436" spans="2:9">
      <c r="B436" s="24"/>
      <c r="C436" s="24"/>
      <c r="D436" s="24"/>
      <c r="E436" s="24"/>
      <c r="F436" s="24"/>
      <c r="G436" s="24"/>
      <c r="H436" s="24"/>
      <c r="I436" s="24"/>
    </row>
    <row r="437" spans="2:9">
      <c r="B437" s="24"/>
      <c r="C437" s="24"/>
      <c r="D437" s="24"/>
      <c r="E437" s="24"/>
      <c r="F437" s="24"/>
      <c r="G437" s="24"/>
      <c r="H437" s="24"/>
      <c r="I437" s="24"/>
    </row>
    <row r="438" spans="2:9">
      <c r="B438" s="24"/>
      <c r="C438" s="24"/>
      <c r="D438" s="24"/>
      <c r="E438" s="24"/>
      <c r="F438" s="24"/>
      <c r="G438" s="24"/>
      <c r="H438" s="24"/>
      <c r="I438" s="24"/>
    </row>
    <row r="439" spans="2:9">
      <c r="B439" s="24"/>
      <c r="C439" s="24"/>
      <c r="D439" s="24"/>
      <c r="E439" s="24"/>
      <c r="F439" s="24"/>
      <c r="G439" s="24"/>
      <c r="H439" s="24"/>
      <c r="I439" s="24"/>
    </row>
    <row r="440" spans="2:9">
      <c r="B440" s="24"/>
      <c r="C440" s="24"/>
      <c r="D440" s="24"/>
      <c r="E440" s="24"/>
      <c r="F440" s="24"/>
      <c r="G440" s="24"/>
      <c r="H440" s="24"/>
      <c r="I440" s="24"/>
    </row>
    <row r="441" spans="2:9">
      <c r="B441" s="24"/>
      <c r="C441" s="24"/>
      <c r="D441" s="24"/>
      <c r="E441" s="24"/>
      <c r="F441" s="24"/>
      <c r="G441" s="24"/>
      <c r="H441" s="24"/>
      <c r="I441" s="24"/>
    </row>
    <row r="442" spans="2:9">
      <c r="B442" s="24"/>
      <c r="C442" s="24"/>
      <c r="D442" s="24"/>
      <c r="E442" s="24"/>
      <c r="F442" s="24"/>
      <c r="G442" s="24"/>
      <c r="H442" s="24"/>
      <c r="I442" s="24"/>
    </row>
    <row r="443" spans="2:9">
      <c r="B443" s="24"/>
      <c r="C443" s="24"/>
      <c r="D443" s="24"/>
      <c r="E443" s="24"/>
      <c r="F443" s="24"/>
      <c r="G443" s="24"/>
      <c r="H443" s="24"/>
      <c r="I443" s="24"/>
    </row>
    <row r="444" spans="2:9">
      <c r="B444" s="24"/>
      <c r="C444" s="24"/>
      <c r="D444" s="24"/>
      <c r="E444" s="24"/>
      <c r="F444" s="24"/>
      <c r="G444" s="24"/>
      <c r="H444" s="24"/>
      <c r="I444" s="24"/>
    </row>
    <row r="445" spans="2:9">
      <c r="B445" s="24"/>
      <c r="C445" s="24"/>
      <c r="D445" s="24"/>
      <c r="E445" s="24"/>
      <c r="F445" s="24"/>
      <c r="G445" s="24"/>
      <c r="H445" s="24"/>
      <c r="I445" s="24"/>
    </row>
    <row r="446" spans="2:9">
      <c r="B446" s="24"/>
      <c r="C446" s="24"/>
      <c r="D446" s="24"/>
      <c r="E446" s="24"/>
      <c r="F446" s="24"/>
      <c r="G446" s="24"/>
      <c r="H446" s="24"/>
      <c r="I446" s="24"/>
    </row>
    <row r="447" spans="2:9">
      <c r="B447" s="24"/>
      <c r="C447" s="24"/>
      <c r="D447" s="24"/>
      <c r="E447" s="24"/>
      <c r="F447" s="24"/>
      <c r="G447" s="24"/>
      <c r="H447" s="24"/>
      <c r="I447" s="24"/>
    </row>
    <row r="448" spans="2:9">
      <c r="B448" s="24"/>
      <c r="C448" s="24"/>
      <c r="D448" s="24"/>
      <c r="E448" s="24"/>
      <c r="F448" s="24"/>
      <c r="G448" s="24"/>
      <c r="H448" s="24"/>
      <c r="I448" s="24"/>
    </row>
    <row r="449" spans="2:9">
      <c r="B449" s="24"/>
      <c r="C449" s="24"/>
      <c r="D449" s="24"/>
      <c r="E449" s="24"/>
      <c r="F449" s="24"/>
      <c r="G449" s="24"/>
      <c r="H449" s="24"/>
      <c r="I449" s="24"/>
    </row>
    <row r="450" spans="2:9">
      <c r="B450" s="24"/>
      <c r="C450" s="24"/>
      <c r="D450" s="24"/>
      <c r="E450" s="24"/>
      <c r="F450" s="24"/>
      <c r="G450" s="24"/>
      <c r="H450" s="24"/>
      <c r="I450" s="24"/>
    </row>
    <row r="451" spans="2:9">
      <c r="B451" s="24"/>
      <c r="C451" s="24"/>
      <c r="D451" s="24"/>
      <c r="E451" s="24"/>
      <c r="F451" s="24"/>
      <c r="G451" s="24"/>
      <c r="H451" s="24"/>
      <c r="I451" s="24"/>
    </row>
    <row r="452" spans="2:9">
      <c r="B452" s="24"/>
      <c r="C452" s="24"/>
      <c r="D452" s="24"/>
      <c r="E452" s="24"/>
      <c r="F452" s="24"/>
      <c r="G452" s="24"/>
      <c r="H452" s="24"/>
      <c r="I452" s="24"/>
    </row>
    <row r="453" spans="2:9">
      <c r="B453" s="24"/>
      <c r="C453" s="24"/>
      <c r="D453" s="24"/>
      <c r="E453" s="24"/>
      <c r="F453" s="24"/>
      <c r="G453" s="24"/>
      <c r="H453" s="24"/>
      <c r="I453" s="24"/>
    </row>
    <row r="454" spans="2:9">
      <c r="B454" s="24"/>
      <c r="C454" s="24"/>
      <c r="D454" s="24"/>
      <c r="E454" s="24"/>
      <c r="F454" s="24"/>
      <c r="G454" s="24"/>
      <c r="H454" s="24"/>
      <c r="I454" s="24"/>
    </row>
    <row r="455" spans="2:9">
      <c r="B455" s="24"/>
      <c r="C455" s="24"/>
      <c r="D455" s="24"/>
      <c r="E455" s="24"/>
      <c r="F455" s="24"/>
      <c r="G455" s="24"/>
      <c r="H455" s="24"/>
      <c r="I455" s="24"/>
    </row>
    <row r="456" spans="2:9">
      <c r="B456" s="24"/>
      <c r="C456" s="24"/>
      <c r="D456" s="24"/>
      <c r="E456" s="24"/>
      <c r="F456" s="24"/>
      <c r="G456" s="24"/>
      <c r="H456" s="24"/>
      <c r="I456" s="24"/>
    </row>
    <row r="457" spans="2:9">
      <c r="B457" s="24"/>
      <c r="C457" s="24"/>
      <c r="D457" s="24"/>
      <c r="E457" s="24"/>
      <c r="F457" s="24"/>
      <c r="G457" s="24"/>
      <c r="H457" s="24"/>
      <c r="I457" s="24"/>
    </row>
    <row r="458" spans="2:9">
      <c r="B458" s="24"/>
      <c r="C458" s="24"/>
      <c r="D458" s="24"/>
      <c r="E458" s="24"/>
      <c r="F458" s="24"/>
      <c r="G458" s="24"/>
      <c r="H458" s="24"/>
      <c r="I458" s="24"/>
    </row>
    <row r="459" spans="2:9">
      <c r="B459" s="24"/>
      <c r="C459" s="24"/>
      <c r="D459" s="24"/>
      <c r="E459" s="24"/>
      <c r="F459" s="24"/>
      <c r="G459" s="24"/>
      <c r="H459" s="24"/>
      <c r="I459" s="24"/>
    </row>
    <row r="460" spans="2:9">
      <c r="B460" s="24"/>
      <c r="C460" s="24"/>
      <c r="D460" s="24"/>
      <c r="E460" s="24"/>
      <c r="F460" s="24"/>
      <c r="G460" s="24"/>
      <c r="H460" s="24"/>
      <c r="I460" s="24"/>
    </row>
    <row r="461" spans="2:9">
      <c r="B461" s="24"/>
      <c r="C461" s="24"/>
      <c r="D461" s="24"/>
      <c r="E461" s="24"/>
      <c r="F461" s="24"/>
      <c r="G461" s="24"/>
      <c r="H461" s="24"/>
      <c r="I461" s="24"/>
    </row>
    <row r="462" spans="2:9">
      <c r="B462" s="24"/>
      <c r="C462" s="24"/>
      <c r="D462" s="24"/>
      <c r="E462" s="24"/>
      <c r="F462" s="24"/>
      <c r="G462" s="24"/>
      <c r="H462" s="24"/>
      <c r="I462" s="24"/>
    </row>
    <row r="463" spans="2:9">
      <c r="B463" s="24"/>
      <c r="C463" s="24"/>
      <c r="D463" s="24"/>
      <c r="E463" s="24"/>
      <c r="F463" s="24"/>
      <c r="G463" s="24"/>
      <c r="H463" s="24"/>
      <c r="I463" s="24"/>
    </row>
    <row r="464" spans="2:9">
      <c r="B464" s="24"/>
      <c r="C464" s="24"/>
      <c r="D464" s="24"/>
      <c r="E464" s="24"/>
      <c r="F464" s="24"/>
      <c r="G464" s="24"/>
      <c r="H464" s="24"/>
      <c r="I464" s="24"/>
    </row>
    <row r="465" spans="2:9">
      <c r="B465" s="24"/>
      <c r="C465" s="24"/>
      <c r="D465" s="24"/>
      <c r="E465" s="24"/>
      <c r="F465" s="24"/>
      <c r="G465" s="24"/>
      <c r="H465" s="24"/>
      <c r="I465" s="24"/>
    </row>
    <row r="466" spans="2:9">
      <c r="B466" s="24"/>
      <c r="C466" s="24"/>
      <c r="D466" s="24"/>
      <c r="E466" s="24"/>
      <c r="F466" s="24"/>
      <c r="G466" s="24"/>
      <c r="H466" s="24"/>
      <c r="I466" s="24"/>
    </row>
    <row r="467" spans="2:9">
      <c r="B467" s="24"/>
      <c r="C467" s="24"/>
      <c r="D467" s="24"/>
      <c r="E467" s="24"/>
      <c r="F467" s="24"/>
      <c r="G467" s="24"/>
      <c r="H467" s="24"/>
      <c r="I467" s="24"/>
    </row>
    <row r="468" spans="2:9">
      <c r="B468" s="24"/>
      <c r="C468" s="24"/>
      <c r="D468" s="24"/>
      <c r="E468" s="24"/>
      <c r="F468" s="24"/>
      <c r="G468" s="24"/>
      <c r="H468" s="24"/>
      <c r="I468" s="24"/>
    </row>
    <row r="469" spans="2:9">
      <c r="B469" s="24"/>
      <c r="C469" s="24"/>
      <c r="D469" s="24"/>
      <c r="E469" s="24"/>
      <c r="F469" s="24"/>
      <c r="G469" s="24"/>
      <c r="H469" s="24"/>
      <c r="I469" s="24"/>
    </row>
    <row r="470" spans="2:9">
      <c r="B470" s="24"/>
      <c r="C470" s="24"/>
      <c r="D470" s="24"/>
      <c r="E470" s="24"/>
      <c r="F470" s="24"/>
      <c r="G470" s="24"/>
      <c r="H470" s="24"/>
      <c r="I470" s="24"/>
    </row>
    <row r="471" spans="2:9">
      <c r="B471" s="24"/>
      <c r="C471" s="24"/>
      <c r="D471" s="24"/>
      <c r="E471" s="24"/>
      <c r="F471" s="24"/>
      <c r="G471" s="24"/>
      <c r="H471" s="24"/>
      <c r="I471" s="24"/>
    </row>
    <row r="472" spans="2:9">
      <c r="B472" s="24"/>
      <c r="C472" s="24"/>
      <c r="D472" s="24"/>
      <c r="E472" s="24"/>
      <c r="F472" s="24"/>
      <c r="G472" s="24"/>
      <c r="H472" s="24"/>
      <c r="I472" s="24"/>
    </row>
    <row r="473" spans="2:9">
      <c r="B473" s="24"/>
      <c r="C473" s="24"/>
      <c r="D473" s="24"/>
      <c r="E473" s="24"/>
      <c r="F473" s="24"/>
      <c r="G473" s="24"/>
      <c r="H473" s="24"/>
      <c r="I473" s="24"/>
    </row>
    <row r="474" spans="2:9">
      <c r="B474" s="24"/>
      <c r="C474" s="24"/>
      <c r="D474" s="24"/>
      <c r="E474" s="24"/>
      <c r="F474" s="24"/>
      <c r="G474" s="24"/>
      <c r="H474" s="24"/>
      <c r="I474" s="24"/>
    </row>
    <row r="475" spans="2:9">
      <c r="B475" s="24"/>
      <c r="C475" s="24"/>
      <c r="D475" s="24"/>
      <c r="E475" s="24"/>
      <c r="F475" s="24"/>
      <c r="G475" s="24"/>
      <c r="H475" s="24"/>
      <c r="I475" s="24"/>
    </row>
    <row r="476" spans="2:9">
      <c r="B476" s="24"/>
      <c r="C476" s="24"/>
      <c r="D476" s="24"/>
      <c r="E476" s="24"/>
      <c r="F476" s="24"/>
      <c r="G476" s="24"/>
      <c r="H476" s="24"/>
      <c r="I476" s="24"/>
    </row>
    <row r="477" spans="2:9">
      <c r="B477" s="24"/>
      <c r="C477" s="24"/>
      <c r="D477" s="24"/>
      <c r="E477" s="24"/>
      <c r="F477" s="24"/>
      <c r="G477" s="24"/>
      <c r="H477" s="24"/>
      <c r="I477" s="24"/>
    </row>
    <row r="478" spans="2:9">
      <c r="B478" s="24"/>
      <c r="C478" s="24"/>
      <c r="D478" s="24"/>
      <c r="E478" s="24"/>
      <c r="F478" s="24"/>
      <c r="G478" s="24"/>
      <c r="H478" s="24"/>
      <c r="I478" s="24"/>
    </row>
    <row r="479" spans="2:9">
      <c r="B479" s="24"/>
      <c r="C479" s="24"/>
      <c r="D479" s="24"/>
      <c r="E479" s="24"/>
      <c r="F479" s="24"/>
      <c r="G479" s="24"/>
      <c r="H479" s="24"/>
      <c r="I479" s="24"/>
    </row>
    <row r="480" spans="2:9">
      <c r="B480" s="24"/>
      <c r="C480" s="24"/>
      <c r="D480" s="24"/>
      <c r="E480" s="24"/>
      <c r="F480" s="24"/>
      <c r="G480" s="24"/>
      <c r="H480" s="24"/>
      <c r="I480" s="24"/>
    </row>
    <row r="481" spans="2:9">
      <c r="B481" s="24"/>
      <c r="C481" s="24"/>
      <c r="D481" s="24"/>
      <c r="E481" s="24"/>
      <c r="F481" s="24"/>
      <c r="G481" s="24"/>
      <c r="H481" s="24"/>
      <c r="I481" s="24"/>
    </row>
    <row r="482" spans="2:9">
      <c r="B482" s="24"/>
      <c r="C482" s="24"/>
      <c r="D482" s="24"/>
      <c r="E482" s="24"/>
      <c r="F482" s="24"/>
      <c r="G482" s="24"/>
      <c r="H482" s="24"/>
      <c r="I482" s="24"/>
    </row>
    <row r="483" spans="2:9">
      <c r="B483" s="24"/>
      <c r="C483" s="24"/>
      <c r="D483" s="24"/>
      <c r="E483" s="24"/>
      <c r="F483" s="24"/>
      <c r="G483" s="24"/>
      <c r="H483" s="24"/>
      <c r="I483" s="24"/>
    </row>
    <row r="484" spans="2:9">
      <c r="B484" s="24"/>
      <c r="C484" s="24"/>
      <c r="D484" s="24"/>
      <c r="E484" s="24"/>
      <c r="F484" s="24"/>
      <c r="G484" s="24"/>
      <c r="H484" s="24"/>
      <c r="I484" s="24"/>
    </row>
    <row r="485" spans="2:9">
      <c r="B485" s="24"/>
      <c r="C485" s="24"/>
      <c r="D485" s="24"/>
      <c r="E485" s="24"/>
      <c r="F485" s="24"/>
      <c r="G485" s="24"/>
      <c r="H485" s="24"/>
      <c r="I485" s="24"/>
    </row>
    <row r="486" spans="2:9">
      <c r="B486" s="24"/>
      <c r="C486" s="24"/>
      <c r="D486" s="24"/>
      <c r="E486" s="24"/>
      <c r="F486" s="24"/>
      <c r="G486" s="24"/>
      <c r="H486" s="24"/>
      <c r="I486" s="24"/>
    </row>
    <row r="487" spans="2:9">
      <c r="B487" s="24"/>
      <c r="C487" s="24"/>
      <c r="D487" s="24"/>
      <c r="E487" s="24"/>
      <c r="F487" s="24"/>
      <c r="G487" s="24"/>
      <c r="H487" s="24"/>
      <c r="I487" s="24"/>
    </row>
    <row r="488" spans="2:9">
      <c r="B488" s="24"/>
      <c r="C488" s="24"/>
      <c r="D488" s="24"/>
      <c r="E488" s="24"/>
      <c r="F488" s="24"/>
      <c r="G488" s="24"/>
      <c r="H488" s="24"/>
      <c r="I488" s="24"/>
    </row>
    <row r="489" spans="2:9">
      <c r="B489" s="24"/>
      <c r="C489" s="24"/>
      <c r="D489" s="24"/>
      <c r="E489" s="24"/>
      <c r="F489" s="24"/>
      <c r="G489" s="24"/>
      <c r="H489" s="24"/>
      <c r="I489" s="24"/>
    </row>
    <row r="490" spans="2:9">
      <c r="B490" s="24"/>
      <c r="C490" s="24"/>
      <c r="D490" s="24"/>
      <c r="E490" s="24"/>
      <c r="F490" s="24"/>
      <c r="G490" s="24"/>
      <c r="H490" s="24"/>
      <c r="I490" s="24"/>
    </row>
    <row r="491" spans="2:9">
      <c r="B491" s="24"/>
      <c r="C491" s="24"/>
      <c r="D491" s="24"/>
      <c r="E491" s="24"/>
      <c r="F491" s="24"/>
      <c r="G491" s="24"/>
      <c r="H491" s="24"/>
      <c r="I491" s="24"/>
    </row>
    <row r="492" spans="2:9">
      <c r="B492" s="24"/>
      <c r="C492" s="24"/>
      <c r="D492" s="24"/>
      <c r="E492" s="24"/>
      <c r="F492" s="24"/>
      <c r="G492" s="24"/>
      <c r="H492" s="24"/>
      <c r="I492" s="24"/>
    </row>
    <row r="493" spans="2:9">
      <c r="B493" s="24"/>
      <c r="C493" s="24"/>
      <c r="D493" s="24"/>
      <c r="E493" s="24"/>
      <c r="F493" s="24"/>
      <c r="G493" s="24"/>
      <c r="H493" s="24"/>
      <c r="I493" s="24"/>
    </row>
    <row r="494" spans="2:9">
      <c r="B494" s="24"/>
      <c r="C494" s="24"/>
      <c r="D494" s="24"/>
      <c r="E494" s="24"/>
      <c r="F494" s="24"/>
      <c r="G494" s="24"/>
      <c r="H494" s="24"/>
      <c r="I494" s="24"/>
    </row>
    <row r="495" spans="2:9">
      <c r="B495" s="24"/>
      <c r="C495" s="24"/>
      <c r="D495" s="24"/>
      <c r="E495" s="24"/>
      <c r="F495" s="24"/>
      <c r="G495" s="24"/>
      <c r="H495" s="24"/>
      <c r="I495" s="24"/>
    </row>
    <row r="496" spans="2:9">
      <c r="B496" s="24"/>
      <c r="C496" s="24"/>
      <c r="D496" s="24"/>
      <c r="E496" s="24"/>
      <c r="F496" s="24"/>
      <c r="G496" s="24"/>
      <c r="H496" s="24"/>
      <c r="I496" s="24"/>
    </row>
    <row r="497" spans="2:9">
      <c r="B497" s="24"/>
      <c r="C497" s="24"/>
      <c r="D497" s="24"/>
      <c r="E497" s="24"/>
      <c r="F497" s="24"/>
      <c r="G497" s="24"/>
      <c r="H497" s="24"/>
      <c r="I497" s="24"/>
    </row>
    <row r="498" spans="2:9">
      <c r="B498" s="24"/>
      <c r="C498" s="24"/>
      <c r="D498" s="24"/>
      <c r="E498" s="24"/>
      <c r="F498" s="24"/>
      <c r="G498" s="24"/>
      <c r="H498" s="24"/>
      <c r="I498" s="24"/>
    </row>
    <row r="499" spans="2:9">
      <c r="B499" s="24"/>
      <c r="C499" s="24"/>
      <c r="D499" s="24"/>
      <c r="E499" s="24"/>
      <c r="F499" s="24"/>
      <c r="G499" s="24"/>
      <c r="H499" s="24"/>
      <c r="I499" s="24"/>
    </row>
    <row r="500" spans="2:9">
      <c r="B500" s="24"/>
      <c r="C500" s="24"/>
      <c r="D500" s="24"/>
      <c r="E500" s="24"/>
      <c r="F500" s="24"/>
      <c r="G500" s="24"/>
      <c r="H500" s="24"/>
      <c r="I500" s="24"/>
    </row>
    <row r="501" spans="2:9">
      <c r="B501" s="24"/>
      <c r="C501" s="24"/>
      <c r="D501" s="24"/>
      <c r="E501" s="24"/>
      <c r="F501" s="24"/>
      <c r="G501" s="24"/>
      <c r="H501" s="24"/>
      <c r="I501" s="24"/>
    </row>
    <row r="502" spans="2:9">
      <c r="B502" s="24"/>
      <c r="C502" s="24"/>
      <c r="D502" s="24"/>
      <c r="E502" s="24"/>
      <c r="F502" s="24"/>
      <c r="G502" s="24"/>
      <c r="H502" s="24"/>
      <c r="I502" s="24"/>
    </row>
    <row r="503" spans="2:9">
      <c r="B503" s="24"/>
      <c r="C503" s="24"/>
      <c r="D503" s="24"/>
      <c r="E503" s="24"/>
      <c r="F503" s="24"/>
      <c r="G503" s="24"/>
      <c r="H503" s="24"/>
      <c r="I503" s="24"/>
    </row>
    <row r="504" spans="2:9">
      <c r="B504" s="24"/>
      <c r="C504" s="24"/>
      <c r="D504" s="24"/>
      <c r="E504" s="24"/>
      <c r="F504" s="24"/>
      <c r="G504" s="24"/>
      <c r="H504" s="24"/>
      <c r="I504" s="24"/>
    </row>
    <row r="505" spans="2:9">
      <c r="B505" s="24"/>
      <c r="C505" s="24"/>
      <c r="D505" s="24"/>
      <c r="E505" s="24"/>
      <c r="F505" s="24"/>
      <c r="G505" s="24"/>
      <c r="H505" s="24"/>
      <c r="I505" s="24"/>
    </row>
    <row r="506" spans="2:9">
      <c r="B506" s="24"/>
      <c r="C506" s="24"/>
      <c r="D506" s="24"/>
      <c r="E506" s="24"/>
      <c r="F506" s="24"/>
      <c r="G506" s="24"/>
      <c r="H506" s="24"/>
      <c r="I506" s="24"/>
    </row>
    <row r="507" spans="2:9">
      <c r="B507" s="24"/>
      <c r="C507" s="24"/>
      <c r="D507" s="24"/>
      <c r="E507" s="24"/>
      <c r="F507" s="24"/>
      <c r="G507" s="24"/>
      <c r="H507" s="24"/>
      <c r="I507" s="24"/>
    </row>
    <row r="508" spans="2:9">
      <c r="B508" s="24"/>
      <c r="C508" s="24"/>
      <c r="D508" s="24"/>
      <c r="E508" s="24"/>
      <c r="F508" s="24"/>
      <c r="G508" s="24"/>
      <c r="H508" s="24"/>
      <c r="I508" s="24"/>
    </row>
    <row r="509" spans="2:9">
      <c r="B509" s="24"/>
      <c r="C509" s="24"/>
      <c r="D509" s="24"/>
      <c r="E509" s="24"/>
      <c r="F509" s="24"/>
      <c r="G509" s="24"/>
      <c r="H509" s="24"/>
      <c r="I509" s="24"/>
    </row>
    <row r="510" spans="2:9">
      <c r="B510" s="24"/>
      <c r="C510" s="24"/>
      <c r="D510" s="24"/>
      <c r="E510" s="24"/>
      <c r="F510" s="24"/>
      <c r="G510" s="24"/>
      <c r="H510" s="24"/>
      <c r="I510" s="24"/>
    </row>
    <row r="511" spans="2:9">
      <c r="B511" s="24"/>
      <c r="C511" s="24"/>
      <c r="D511" s="24"/>
      <c r="E511" s="24"/>
      <c r="F511" s="24"/>
      <c r="G511" s="24"/>
      <c r="H511" s="24"/>
      <c r="I511" s="24"/>
    </row>
    <row r="512" spans="2:9">
      <c r="B512" s="24"/>
      <c r="C512" s="24"/>
      <c r="D512" s="24"/>
      <c r="E512" s="24"/>
      <c r="F512" s="24"/>
      <c r="G512" s="24"/>
      <c r="H512" s="24"/>
      <c r="I512" s="24"/>
    </row>
    <row r="513" spans="2:9">
      <c r="B513" s="24"/>
      <c r="C513" s="24"/>
      <c r="D513" s="24"/>
      <c r="E513" s="24"/>
      <c r="F513" s="24"/>
      <c r="G513" s="24"/>
      <c r="H513" s="24"/>
      <c r="I513" s="24"/>
    </row>
    <row r="514" spans="2:9">
      <c r="B514" s="24"/>
      <c r="C514" s="24"/>
      <c r="D514" s="24"/>
      <c r="E514" s="24"/>
      <c r="F514" s="24"/>
      <c r="G514" s="24"/>
      <c r="H514" s="24"/>
      <c r="I514" s="24"/>
    </row>
    <row r="515" spans="2:9">
      <c r="B515" s="24"/>
      <c r="C515" s="24"/>
      <c r="D515" s="24"/>
      <c r="E515" s="24"/>
      <c r="F515" s="24"/>
      <c r="G515" s="24"/>
      <c r="H515" s="24"/>
      <c r="I515" s="24"/>
    </row>
    <row r="516" spans="2:9">
      <c r="B516" s="24"/>
      <c r="C516" s="24"/>
      <c r="D516" s="24"/>
      <c r="E516" s="24"/>
      <c r="F516" s="24"/>
      <c r="G516" s="24"/>
      <c r="H516" s="24"/>
      <c r="I516" s="24"/>
    </row>
    <row r="517" spans="2:9">
      <c r="B517" s="24"/>
      <c r="C517" s="24"/>
      <c r="D517" s="24"/>
      <c r="E517" s="24"/>
      <c r="F517" s="24"/>
      <c r="G517" s="24"/>
      <c r="H517" s="24"/>
      <c r="I517" s="24"/>
    </row>
    <row r="518" spans="2:9">
      <c r="B518" s="24"/>
      <c r="C518" s="24"/>
      <c r="D518" s="24"/>
      <c r="E518" s="24"/>
      <c r="F518" s="24"/>
      <c r="G518" s="24"/>
      <c r="H518" s="24"/>
      <c r="I518" s="24"/>
    </row>
    <row r="519" spans="2:9">
      <c r="B519" s="24"/>
      <c r="C519" s="24"/>
      <c r="D519" s="24"/>
      <c r="E519" s="24"/>
      <c r="F519" s="24"/>
      <c r="G519" s="24"/>
      <c r="H519" s="24"/>
      <c r="I519" s="24"/>
    </row>
    <row r="520" spans="2:9">
      <c r="B520" s="24"/>
      <c r="C520" s="24"/>
      <c r="D520" s="24"/>
      <c r="E520" s="24"/>
      <c r="F520" s="24"/>
      <c r="G520" s="24"/>
      <c r="H520" s="24"/>
      <c r="I520" s="24"/>
    </row>
    <row r="521" spans="2:9">
      <c r="B521" s="24"/>
      <c r="C521" s="24"/>
      <c r="D521" s="24"/>
      <c r="E521" s="24"/>
      <c r="F521" s="24"/>
      <c r="G521" s="24"/>
      <c r="H521" s="24"/>
      <c r="I521" s="24"/>
    </row>
    <row r="522" spans="2:9">
      <c r="B522" s="24"/>
      <c r="C522" s="24"/>
      <c r="D522" s="24"/>
      <c r="E522" s="24"/>
      <c r="F522" s="24"/>
      <c r="G522" s="24"/>
      <c r="H522" s="24"/>
      <c r="I522" s="24"/>
    </row>
    <row r="523" spans="2:9">
      <c r="B523" s="24"/>
      <c r="C523" s="24"/>
      <c r="D523" s="24"/>
      <c r="E523" s="24"/>
      <c r="F523" s="24"/>
      <c r="G523" s="24"/>
      <c r="H523" s="24"/>
      <c r="I523" s="24"/>
    </row>
    <row r="524" spans="2:9">
      <c r="B524" s="24"/>
      <c r="C524" s="24"/>
      <c r="D524" s="24"/>
      <c r="E524" s="24"/>
      <c r="F524" s="24"/>
      <c r="G524" s="24"/>
      <c r="H524" s="24"/>
      <c r="I524" s="24"/>
    </row>
    <row r="525" spans="2:9">
      <c r="B525" s="24"/>
      <c r="C525" s="24"/>
      <c r="D525" s="24"/>
      <c r="E525" s="24"/>
      <c r="F525" s="24"/>
      <c r="G525" s="24"/>
      <c r="H525" s="24"/>
      <c r="I525" s="24"/>
    </row>
    <row r="526" spans="2:9">
      <c r="B526" s="24"/>
      <c r="C526" s="24"/>
      <c r="D526" s="24"/>
      <c r="E526" s="24"/>
      <c r="F526" s="24"/>
      <c r="G526" s="24"/>
      <c r="H526" s="24"/>
      <c r="I526" s="24"/>
    </row>
    <row r="527" spans="2:9">
      <c r="B527" s="24"/>
      <c r="C527" s="24"/>
      <c r="D527" s="24"/>
      <c r="E527" s="24"/>
      <c r="F527" s="24"/>
      <c r="G527" s="24"/>
      <c r="H527" s="24"/>
      <c r="I527" s="24"/>
    </row>
    <row r="528" spans="2:9">
      <c r="B528" s="24"/>
      <c r="C528" s="24"/>
      <c r="D528" s="24"/>
      <c r="E528" s="24"/>
      <c r="F528" s="24"/>
      <c r="G528" s="24"/>
      <c r="H528" s="24"/>
      <c r="I528" s="24"/>
    </row>
    <row r="529" spans="2:9">
      <c r="B529" s="24"/>
      <c r="C529" s="24"/>
      <c r="D529" s="24"/>
      <c r="E529" s="24"/>
      <c r="F529" s="24"/>
      <c r="G529" s="24"/>
      <c r="H529" s="24"/>
      <c r="I529" s="24"/>
    </row>
    <row r="530" spans="2:9">
      <c r="B530" s="24"/>
      <c r="C530" s="24"/>
      <c r="D530" s="24"/>
      <c r="E530" s="24"/>
      <c r="F530" s="24"/>
      <c r="G530" s="24"/>
      <c r="H530" s="24"/>
      <c r="I530" s="24"/>
    </row>
    <row r="531" spans="2:9">
      <c r="B531" s="24"/>
      <c r="C531" s="24"/>
      <c r="D531" s="24"/>
      <c r="E531" s="24"/>
      <c r="F531" s="24"/>
      <c r="G531" s="24"/>
      <c r="H531" s="24"/>
      <c r="I531" s="24"/>
    </row>
    <row r="532" spans="2:9">
      <c r="B532" s="24"/>
      <c r="C532" s="24"/>
      <c r="D532" s="24"/>
      <c r="E532" s="24"/>
      <c r="F532" s="24"/>
      <c r="G532" s="24"/>
      <c r="H532" s="24"/>
      <c r="I532" s="24"/>
    </row>
    <row r="533" spans="2:9">
      <c r="B533" s="24"/>
      <c r="C533" s="24"/>
      <c r="D533" s="24"/>
      <c r="E533" s="24"/>
      <c r="F533" s="24"/>
      <c r="G533" s="24"/>
      <c r="H533" s="24"/>
      <c r="I533" s="24"/>
    </row>
    <row r="534" spans="2:9">
      <c r="B534" s="24"/>
      <c r="C534" s="24"/>
      <c r="D534" s="24"/>
      <c r="E534" s="24"/>
      <c r="F534" s="24"/>
      <c r="G534" s="24"/>
      <c r="H534" s="24"/>
      <c r="I534" s="24"/>
    </row>
    <row r="535" spans="2:9">
      <c r="B535" s="24"/>
      <c r="C535" s="24"/>
      <c r="D535" s="24"/>
      <c r="E535" s="24"/>
      <c r="F535" s="24"/>
      <c r="G535" s="24"/>
      <c r="H535" s="24"/>
      <c r="I535" s="24"/>
    </row>
    <row r="536" spans="2:9">
      <c r="B536" s="24"/>
      <c r="C536" s="24"/>
      <c r="D536" s="24"/>
      <c r="E536" s="24"/>
      <c r="F536" s="24"/>
      <c r="G536" s="24"/>
      <c r="H536" s="24"/>
      <c r="I536" s="24"/>
    </row>
    <row r="537" spans="2:9">
      <c r="B537" s="24"/>
      <c r="C537" s="24"/>
      <c r="D537" s="24"/>
      <c r="E537" s="24"/>
      <c r="F537" s="24"/>
      <c r="G537" s="24"/>
      <c r="H537" s="24"/>
      <c r="I537" s="24"/>
    </row>
    <row r="538" spans="2:9">
      <c r="B538" s="24"/>
      <c r="C538" s="24"/>
      <c r="D538" s="24"/>
      <c r="E538" s="24"/>
      <c r="F538" s="24"/>
      <c r="G538" s="24"/>
      <c r="H538" s="24"/>
      <c r="I538" s="24"/>
    </row>
    <row r="539" spans="2:9">
      <c r="B539" s="24"/>
      <c r="C539" s="24"/>
      <c r="D539" s="24"/>
      <c r="E539" s="24"/>
      <c r="F539" s="24"/>
      <c r="G539" s="24"/>
      <c r="H539" s="24"/>
      <c r="I539" s="24"/>
    </row>
    <row r="540" spans="2:9">
      <c r="B540" s="24"/>
      <c r="C540" s="24"/>
      <c r="D540" s="24"/>
      <c r="E540" s="24"/>
      <c r="F540" s="24"/>
      <c r="G540" s="24"/>
      <c r="H540" s="24"/>
      <c r="I540" s="24"/>
    </row>
    <row r="541" spans="2:9">
      <c r="B541" s="24"/>
      <c r="C541" s="24"/>
      <c r="D541" s="24"/>
      <c r="E541" s="24"/>
      <c r="F541" s="24"/>
      <c r="G541" s="24"/>
      <c r="H541" s="24"/>
      <c r="I541" s="24"/>
    </row>
    <row r="542" spans="2:9">
      <c r="B542" s="24"/>
      <c r="C542" s="24"/>
      <c r="D542" s="24"/>
      <c r="E542" s="24"/>
      <c r="F542" s="24"/>
      <c r="G542" s="24"/>
      <c r="H542" s="24"/>
      <c r="I542" s="24"/>
    </row>
    <row r="543" spans="2:9">
      <c r="B543" s="24"/>
      <c r="C543" s="24"/>
      <c r="D543" s="24"/>
      <c r="E543" s="24"/>
      <c r="F543" s="24"/>
      <c r="G543" s="24"/>
      <c r="H543" s="24"/>
      <c r="I543" s="24"/>
    </row>
    <row r="544" spans="2:9">
      <c r="B544" s="24"/>
      <c r="C544" s="24"/>
      <c r="D544" s="24"/>
      <c r="E544" s="24"/>
      <c r="F544" s="24"/>
      <c r="G544" s="24"/>
      <c r="H544" s="24"/>
      <c r="I544" s="24"/>
    </row>
    <row r="545" spans="2:9">
      <c r="B545" s="24"/>
      <c r="C545" s="24"/>
      <c r="D545" s="24"/>
      <c r="E545" s="24"/>
      <c r="F545" s="24"/>
      <c r="G545" s="24"/>
      <c r="H545" s="24"/>
      <c r="I545" s="24"/>
    </row>
    <row r="546" spans="2:9">
      <c r="B546" s="24"/>
      <c r="C546" s="24"/>
      <c r="D546" s="24"/>
      <c r="E546" s="24"/>
      <c r="F546" s="24"/>
      <c r="G546" s="24"/>
      <c r="H546" s="24"/>
      <c r="I546" s="24"/>
    </row>
    <row r="547" spans="2:9">
      <c r="B547" s="24"/>
      <c r="C547" s="24"/>
      <c r="D547" s="24"/>
      <c r="E547" s="24"/>
      <c r="F547" s="24"/>
      <c r="G547" s="24"/>
      <c r="H547" s="24"/>
      <c r="I547" s="24"/>
    </row>
    <row r="548" spans="2:9">
      <c r="B548" s="24"/>
      <c r="C548" s="24"/>
      <c r="D548" s="24"/>
      <c r="E548" s="24"/>
      <c r="F548" s="24"/>
      <c r="G548" s="24"/>
      <c r="H548" s="24"/>
      <c r="I548" s="24"/>
    </row>
    <row r="549" spans="2:9">
      <c r="B549" s="24"/>
      <c r="C549" s="24"/>
      <c r="D549" s="24"/>
      <c r="E549" s="24"/>
      <c r="F549" s="24"/>
      <c r="G549" s="24"/>
      <c r="H549" s="24"/>
      <c r="I549" s="24"/>
    </row>
    <row r="550" spans="2:9">
      <c r="B550" s="24"/>
      <c r="C550" s="24"/>
      <c r="D550" s="24"/>
      <c r="E550" s="24"/>
      <c r="F550" s="24"/>
      <c r="G550" s="24"/>
      <c r="H550" s="24"/>
      <c r="I550" s="24"/>
    </row>
    <row r="551" spans="2:9">
      <c r="B551" s="24"/>
      <c r="C551" s="24"/>
      <c r="D551" s="24"/>
      <c r="E551" s="24"/>
      <c r="F551" s="24"/>
      <c r="G551" s="24"/>
      <c r="H551" s="24"/>
      <c r="I551" s="24"/>
    </row>
    <row r="552" spans="2:9">
      <c r="B552" s="24"/>
      <c r="C552" s="24"/>
      <c r="D552" s="24"/>
      <c r="E552" s="24"/>
      <c r="F552" s="24"/>
      <c r="G552" s="24"/>
      <c r="H552" s="24"/>
      <c r="I552" s="24"/>
    </row>
    <row r="553" spans="2:9">
      <c r="B553" s="24"/>
      <c r="C553" s="24"/>
      <c r="D553" s="24"/>
      <c r="E553" s="24"/>
      <c r="F553" s="24"/>
      <c r="G553" s="24"/>
      <c r="H553" s="24"/>
      <c r="I553" s="24"/>
    </row>
    <row r="554" spans="2:9">
      <c r="B554" s="24"/>
      <c r="C554" s="24"/>
      <c r="D554" s="24"/>
      <c r="E554" s="24"/>
      <c r="F554" s="24"/>
      <c r="G554" s="24"/>
      <c r="H554" s="24"/>
      <c r="I554" s="24"/>
    </row>
    <row r="555" spans="2:9">
      <c r="B555" s="24"/>
      <c r="C555" s="24"/>
      <c r="D555" s="24"/>
      <c r="E555" s="24"/>
      <c r="F555" s="24"/>
      <c r="G555" s="24"/>
      <c r="H555" s="24"/>
      <c r="I555" s="24"/>
    </row>
    <row r="556" spans="2:9">
      <c r="B556" s="24"/>
      <c r="C556" s="24"/>
      <c r="D556" s="24"/>
      <c r="E556" s="24"/>
      <c r="F556" s="24"/>
      <c r="G556" s="24"/>
      <c r="H556" s="24"/>
      <c r="I556" s="24"/>
    </row>
    <row r="557" spans="2:9">
      <c r="B557" s="24"/>
      <c r="C557" s="24"/>
      <c r="D557" s="24"/>
      <c r="E557" s="24"/>
      <c r="F557" s="24"/>
      <c r="G557" s="24"/>
      <c r="H557" s="24"/>
      <c r="I557" s="24"/>
    </row>
    <row r="558" spans="2:9">
      <c r="B558" s="24"/>
      <c r="C558" s="24"/>
      <c r="D558" s="24"/>
      <c r="E558" s="24"/>
      <c r="F558" s="24"/>
      <c r="G558" s="24"/>
      <c r="H558" s="24"/>
      <c r="I558" s="24"/>
    </row>
    <row r="559" spans="2:9">
      <c r="B559" s="24"/>
      <c r="C559" s="24"/>
      <c r="D559" s="24"/>
      <c r="E559" s="24"/>
      <c r="F559" s="24"/>
      <c r="G559" s="24"/>
      <c r="H559" s="24"/>
      <c r="I559" s="24"/>
    </row>
    <row r="560" spans="2:9">
      <c r="B560" s="24"/>
      <c r="C560" s="24"/>
      <c r="D560" s="24"/>
      <c r="E560" s="24"/>
      <c r="F560" s="24"/>
      <c r="G560" s="24"/>
      <c r="H560" s="24"/>
      <c r="I560" s="24"/>
    </row>
    <row r="561" spans="2:9">
      <c r="B561" s="24"/>
      <c r="C561" s="24"/>
      <c r="D561" s="24"/>
      <c r="E561" s="24"/>
      <c r="F561" s="24"/>
      <c r="G561" s="24"/>
      <c r="H561" s="24"/>
      <c r="I561" s="24"/>
    </row>
    <row r="562" spans="2:9">
      <c r="B562" s="24"/>
      <c r="C562" s="24"/>
      <c r="D562" s="24"/>
      <c r="E562" s="24"/>
      <c r="F562" s="24"/>
      <c r="G562" s="24"/>
      <c r="H562" s="24"/>
      <c r="I562" s="24"/>
    </row>
    <row r="563" spans="2:9">
      <c r="B563" s="24"/>
      <c r="C563" s="24"/>
      <c r="D563" s="24"/>
      <c r="E563" s="24"/>
      <c r="F563" s="24"/>
      <c r="G563" s="24"/>
      <c r="H563" s="24"/>
      <c r="I563" s="24"/>
    </row>
    <row r="564" spans="2:9">
      <c r="B564" s="24"/>
      <c r="C564" s="24"/>
      <c r="D564" s="24"/>
      <c r="E564" s="24"/>
      <c r="F564" s="24"/>
      <c r="G564" s="24"/>
      <c r="H564" s="24"/>
      <c r="I564" s="24"/>
    </row>
    <row r="565" spans="2:9">
      <c r="B565" s="24"/>
      <c r="C565" s="24"/>
      <c r="D565" s="24"/>
      <c r="E565" s="24"/>
      <c r="F565" s="24"/>
      <c r="G565" s="24"/>
      <c r="H565" s="24"/>
      <c r="I565" s="24"/>
    </row>
    <row r="566" spans="2:9">
      <c r="B566" s="24"/>
      <c r="C566" s="24"/>
      <c r="D566" s="24"/>
      <c r="E566" s="24"/>
      <c r="F566" s="24"/>
      <c r="G566" s="24"/>
      <c r="H566" s="24"/>
      <c r="I566" s="24"/>
    </row>
    <row r="567" spans="2:9">
      <c r="B567" s="24"/>
      <c r="C567" s="24"/>
      <c r="D567" s="24"/>
      <c r="E567" s="24"/>
      <c r="F567" s="24"/>
      <c r="G567" s="24"/>
      <c r="H567" s="24"/>
      <c r="I567" s="24"/>
    </row>
    <row r="568" spans="2:9">
      <c r="B568" s="24"/>
      <c r="C568" s="24"/>
      <c r="D568" s="24"/>
      <c r="E568" s="24"/>
      <c r="F568" s="24"/>
      <c r="G568" s="24"/>
      <c r="H568" s="24"/>
      <c r="I568" s="24"/>
    </row>
    <row r="569" spans="2:9">
      <c r="B569" s="24"/>
      <c r="C569" s="24"/>
      <c r="D569" s="24"/>
      <c r="E569" s="24"/>
      <c r="F569" s="24"/>
      <c r="G569" s="24"/>
      <c r="H569" s="24"/>
      <c r="I569" s="24"/>
    </row>
    <row r="570" spans="2:9">
      <c r="B570" s="24"/>
      <c r="C570" s="24"/>
      <c r="D570" s="24"/>
      <c r="E570" s="24"/>
      <c r="F570" s="24"/>
      <c r="G570" s="24"/>
      <c r="H570" s="24"/>
      <c r="I570" s="24"/>
    </row>
    <row r="571" spans="2:9">
      <c r="B571" s="24"/>
      <c r="C571" s="24"/>
      <c r="D571" s="24"/>
      <c r="E571" s="24"/>
      <c r="F571" s="24"/>
      <c r="G571" s="24"/>
      <c r="H571" s="24"/>
      <c r="I571" s="24"/>
    </row>
    <row r="572" spans="2:9">
      <c r="B572" s="24"/>
      <c r="C572" s="24"/>
      <c r="D572" s="24"/>
      <c r="E572" s="24"/>
      <c r="F572" s="24"/>
      <c r="G572" s="24"/>
      <c r="H572" s="24"/>
      <c r="I572" s="24"/>
    </row>
    <row r="573" spans="2:9">
      <c r="B573" s="24"/>
      <c r="C573" s="24"/>
      <c r="D573" s="24"/>
      <c r="E573" s="24"/>
      <c r="F573" s="24"/>
      <c r="G573" s="24"/>
      <c r="H573" s="24"/>
      <c r="I573" s="24"/>
    </row>
    <row r="574" spans="2:9">
      <c r="B574" s="24"/>
      <c r="C574" s="24"/>
      <c r="D574" s="24"/>
      <c r="E574" s="24"/>
      <c r="F574" s="24"/>
      <c r="G574" s="24"/>
      <c r="H574" s="24"/>
      <c r="I574" s="24"/>
    </row>
    <row r="575" spans="2:9">
      <c r="B575" s="24"/>
      <c r="C575" s="24"/>
      <c r="D575" s="24"/>
      <c r="E575" s="24"/>
      <c r="F575" s="24"/>
      <c r="G575" s="24"/>
      <c r="H575" s="24"/>
      <c r="I575" s="24"/>
    </row>
    <row r="576" spans="2:9">
      <c r="B576" s="24"/>
      <c r="C576" s="24"/>
      <c r="D576" s="24"/>
      <c r="E576" s="24"/>
      <c r="F576" s="24"/>
      <c r="G576" s="24"/>
      <c r="H576" s="24"/>
      <c r="I576" s="24"/>
    </row>
    <row r="577" spans="2:9">
      <c r="B577" s="24"/>
      <c r="C577" s="24"/>
      <c r="D577" s="24"/>
      <c r="E577" s="24"/>
      <c r="F577" s="24"/>
      <c r="G577" s="24"/>
      <c r="H577" s="24"/>
      <c r="I577" s="24"/>
    </row>
    <row r="578" spans="2:9">
      <c r="B578" s="24"/>
      <c r="C578" s="24"/>
      <c r="D578" s="24"/>
      <c r="E578" s="24"/>
      <c r="F578" s="24"/>
      <c r="G578" s="24"/>
      <c r="H578" s="24"/>
      <c r="I578" s="24"/>
    </row>
    <row r="579" spans="2:9">
      <c r="B579" s="24"/>
      <c r="C579" s="24"/>
      <c r="D579" s="24"/>
      <c r="E579" s="24"/>
      <c r="F579" s="24"/>
      <c r="G579" s="24"/>
      <c r="H579" s="24"/>
      <c r="I579" s="24"/>
    </row>
    <row r="580" spans="2:9">
      <c r="B580" s="24"/>
      <c r="C580" s="24"/>
      <c r="D580" s="24"/>
      <c r="E580" s="24"/>
      <c r="F580" s="24"/>
      <c r="G580" s="24"/>
      <c r="H580" s="24"/>
      <c r="I580" s="24"/>
    </row>
    <row r="581" spans="2:9">
      <c r="B581" s="24"/>
      <c r="C581" s="24"/>
      <c r="D581" s="24"/>
      <c r="E581" s="24"/>
      <c r="F581" s="24"/>
      <c r="G581" s="24"/>
      <c r="H581" s="24"/>
      <c r="I581" s="24"/>
    </row>
    <row r="582" spans="2:9">
      <c r="B582" s="24"/>
      <c r="C582" s="24"/>
      <c r="D582" s="24"/>
      <c r="E582" s="24"/>
      <c r="F582" s="24"/>
      <c r="G582" s="24"/>
      <c r="H582" s="24"/>
      <c r="I582" s="24"/>
    </row>
    <row r="583" spans="2:9">
      <c r="B583" s="24"/>
      <c r="C583" s="24"/>
      <c r="D583" s="24"/>
      <c r="E583" s="24"/>
      <c r="F583" s="24"/>
      <c r="G583" s="24"/>
      <c r="H583" s="24"/>
      <c r="I583" s="24"/>
    </row>
    <row r="584" spans="2:9">
      <c r="B584" s="24"/>
      <c r="C584" s="24"/>
      <c r="D584" s="24"/>
      <c r="E584" s="24"/>
      <c r="F584" s="24"/>
      <c r="G584" s="24"/>
      <c r="H584" s="24"/>
      <c r="I584" s="24"/>
    </row>
    <row r="585" spans="2:9">
      <c r="B585" s="24"/>
      <c r="C585" s="24"/>
      <c r="D585" s="24"/>
      <c r="E585" s="24"/>
      <c r="F585" s="24"/>
      <c r="G585" s="24"/>
      <c r="H585" s="24"/>
      <c r="I585" s="24"/>
    </row>
    <row r="586" spans="2:9">
      <c r="B586" s="24"/>
      <c r="C586" s="24"/>
      <c r="D586" s="24"/>
      <c r="E586" s="24"/>
      <c r="F586" s="24"/>
      <c r="G586" s="24"/>
      <c r="H586" s="24"/>
      <c r="I586" s="24"/>
    </row>
    <row r="587" spans="2:9">
      <c r="B587" s="24"/>
      <c r="C587" s="24"/>
      <c r="D587" s="24"/>
      <c r="E587" s="24"/>
      <c r="F587" s="24"/>
      <c r="G587" s="24"/>
      <c r="H587" s="24"/>
      <c r="I587" s="24"/>
    </row>
    <row r="588" spans="2:9">
      <c r="B588" s="24"/>
      <c r="C588" s="24"/>
      <c r="D588" s="24"/>
      <c r="E588" s="24"/>
      <c r="F588" s="24"/>
      <c r="G588" s="24"/>
      <c r="H588" s="24"/>
      <c r="I588" s="24"/>
    </row>
    <row r="589" spans="2:9">
      <c r="B589" s="24"/>
      <c r="C589" s="24"/>
      <c r="D589" s="24"/>
      <c r="E589" s="24"/>
      <c r="F589" s="24"/>
      <c r="G589" s="24"/>
      <c r="H589" s="24"/>
      <c r="I589" s="24"/>
    </row>
    <row r="590" spans="2:9">
      <c r="B590" s="24"/>
      <c r="C590" s="24"/>
      <c r="D590" s="24"/>
      <c r="E590" s="24"/>
      <c r="F590" s="24"/>
      <c r="G590" s="24"/>
      <c r="H590" s="24"/>
      <c r="I590" s="24"/>
    </row>
    <row r="591" spans="2:9">
      <c r="B591" s="24"/>
      <c r="C591" s="24"/>
      <c r="D591" s="24"/>
      <c r="E591" s="24"/>
      <c r="F591" s="24"/>
      <c r="G591" s="24"/>
      <c r="H591" s="24"/>
      <c r="I591" s="24"/>
    </row>
    <row r="592" spans="2:9">
      <c r="B592" s="24"/>
      <c r="C592" s="24"/>
      <c r="D592" s="24"/>
      <c r="E592" s="24"/>
      <c r="F592" s="24"/>
      <c r="G592" s="24"/>
      <c r="H592" s="24"/>
      <c r="I592" s="24"/>
    </row>
    <row r="593" spans="2:9">
      <c r="B593" s="24"/>
      <c r="C593" s="24"/>
      <c r="D593" s="24"/>
      <c r="E593" s="24"/>
      <c r="F593" s="24"/>
      <c r="G593" s="24"/>
      <c r="H593" s="24"/>
      <c r="I593" s="24"/>
    </row>
    <row r="594" spans="2:9">
      <c r="B594" s="24"/>
      <c r="C594" s="24"/>
      <c r="D594" s="24"/>
      <c r="E594" s="24"/>
      <c r="F594" s="24"/>
      <c r="G594" s="24"/>
      <c r="H594" s="24"/>
      <c r="I594" s="24"/>
    </row>
    <row r="595" spans="2:9">
      <c r="B595" s="24"/>
      <c r="C595" s="24"/>
      <c r="D595" s="24"/>
      <c r="E595" s="24"/>
      <c r="F595" s="24"/>
      <c r="G595" s="24"/>
      <c r="H595" s="24"/>
      <c r="I595" s="24"/>
    </row>
    <row r="596" spans="2:9">
      <c r="B596" s="24"/>
      <c r="C596" s="24"/>
      <c r="D596" s="24"/>
      <c r="E596" s="24"/>
      <c r="F596" s="24"/>
      <c r="G596" s="24"/>
      <c r="H596" s="24"/>
      <c r="I596" s="24"/>
    </row>
    <row r="597" spans="2:9">
      <c r="B597" s="24"/>
      <c r="C597" s="24"/>
      <c r="D597" s="24"/>
      <c r="E597" s="24"/>
      <c r="F597" s="24"/>
      <c r="G597" s="24"/>
      <c r="H597" s="24"/>
      <c r="I597" s="24"/>
    </row>
    <row r="598" spans="2:9">
      <c r="B598" s="24"/>
      <c r="C598" s="24"/>
      <c r="D598" s="24"/>
      <c r="E598" s="24"/>
      <c r="F598" s="24"/>
      <c r="G598" s="24"/>
      <c r="H598" s="24"/>
      <c r="I598" s="24"/>
    </row>
    <row r="599" spans="2:9">
      <c r="B599" s="24"/>
      <c r="C599" s="24"/>
      <c r="D599" s="24"/>
      <c r="E599" s="24"/>
      <c r="F599" s="24"/>
      <c r="G599" s="24"/>
      <c r="H599" s="24"/>
      <c r="I599" s="24"/>
    </row>
    <row r="600" spans="2:9">
      <c r="B600" s="24"/>
      <c r="C600" s="24"/>
      <c r="D600" s="24"/>
      <c r="E600" s="24"/>
      <c r="F600" s="24"/>
      <c r="G600" s="24"/>
      <c r="H600" s="24"/>
      <c r="I600" s="24"/>
    </row>
    <row r="601" spans="2:9">
      <c r="B601" s="24"/>
      <c r="C601" s="24"/>
      <c r="D601" s="24"/>
      <c r="E601" s="24"/>
      <c r="F601" s="24"/>
      <c r="G601" s="24"/>
      <c r="H601" s="24"/>
      <c r="I601" s="24"/>
    </row>
    <row r="602" spans="2:9">
      <c r="B602" s="24"/>
      <c r="C602" s="24"/>
      <c r="D602" s="24"/>
      <c r="E602" s="24"/>
      <c r="F602" s="24"/>
      <c r="G602" s="24"/>
      <c r="H602" s="24"/>
      <c r="I602" s="24"/>
    </row>
    <row r="603" spans="2:9">
      <c r="B603" s="24"/>
      <c r="C603" s="24"/>
      <c r="D603" s="24"/>
      <c r="E603" s="24"/>
      <c r="F603" s="24"/>
      <c r="G603" s="24"/>
      <c r="H603" s="24"/>
      <c r="I603" s="24"/>
    </row>
    <row r="604" spans="2:9">
      <c r="B604" s="24"/>
      <c r="C604" s="24"/>
      <c r="D604" s="24"/>
      <c r="E604" s="24"/>
      <c r="F604" s="24"/>
      <c r="G604" s="24"/>
      <c r="H604" s="24"/>
      <c r="I604" s="24"/>
    </row>
    <row r="605" spans="2:9">
      <c r="B605" s="24"/>
      <c r="C605" s="24"/>
      <c r="D605" s="24"/>
      <c r="E605" s="24"/>
      <c r="F605" s="24"/>
      <c r="G605" s="24"/>
      <c r="H605" s="24"/>
      <c r="I605" s="24"/>
    </row>
    <row r="606" spans="2:9">
      <c r="B606" s="24"/>
      <c r="C606" s="24"/>
      <c r="D606" s="24"/>
      <c r="E606" s="24"/>
      <c r="F606" s="24"/>
      <c r="G606" s="24"/>
      <c r="H606" s="24"/>
      <c r="I606" s="24"/>
    </row>
    <row r="607" spans="2:9">
      <c r="B607" s="24"/>
      <c r="C607" s="24"/>
      <c r="D607" s="24"/>
      <c r="E607" s="24"/>
      <c r="F607" s="24"/>
      <c r="G607" s="24"/>
      <c r="H607" s="24"/>
      <c r="I607" s="24"/>
    </row>
    <row r="608" spans="2:9">
      <c r="B608" s="24"/>
      <c r="C608" s="24"/>
      <c r="D608" s="24"/>
      <c r="E608" s="24"/>
      <c r="F608" s="24"/>
      <c r="G608" s="24"/>
      <c r="H608" s="24"/>
      <c r="I608" s="24"/>
    </row>
    <row r="609" spans="2:9">
      <c r="B609" s="24"/>
      <c r="C609" s="24"/>
      <c r="D609" s="24"/>
      <c r="E609" s="24"/>
      <c r="F609" s="24"/>
      <c r="G609" s="24"/>
      <c r="H609" s="24"/>
      <c r="I609" s="24"/>
    </row>
    <row r="610" spans="2:9">
      <c r="B610" s="24"/>
      <c r="C610" s="24"/>
      <c r="D610" s="24"/>
      <c r="E610" s="24"/>
      <c r="F610" s="24"/>
      <c r="G610" s="24"/>
      <c r="H610" s="24"/>
      <c r="I610" s="24"/>
    </row>
    <row r="611" spans="2:9">
      <c r="B611" s="24"/>
      <c r="C611" s="24"/>
      <c r="D611" s="24"/>
      <c r="E611" s="24"/>
      <c r="F611" s="24"/>
      <c r="G611" s="24"/>
      <c r="H611" s="24"/>
      <c r="I611" s="24"/>
    </row>
    <row r="612" spans="2:9">
      <c r="B612" s="24"/>
      <c r="C612" s="24"/>
      <c r="D612" s="24"/>
      <c r="E612" s="24"/>
      <c r="F612" s="24"/>
      <c r="G612" s="24"/>
      <c r="H612" s="24"/>
      <c r="I612" s="24"/>
    </row>
    <row r="613" spans="2:9">
      <c r="B613" s="24"/>
      <c r="C613" s="24"/>
      <c r="D613" s="24"/>
      <c r="E613" s="24"/>
      <c r="F613" s="24"/>
      <c r="G613" s="24"/>
      <c r="H613" s="24"/>
      <c r="I613" s="24"/>
    </row>
    <row r="614" spans="2:9">
      <c r="B614" s="24"/>
      <c r="C614" s="24"/>
      <c r="D614" s="24"/>
      <c r="E614" s="24"/>
      <c r="F614" s="24"/>
      <c r="G614" s="24"/>
      <c r="H614" s="24"/>
      <c r="I614" s="24"/>
    </row>
    <row r="615" spans="2:9">
      <c r="B615" s="24"/>
      <c r="C615" s="24"/>
      <c r="D615" s="24"/>
      <c r="E615" s="24"/>
      <c r="F615" s="24"/>
      <c r="G615" s="24"/>
      <c r="H615" s="24"/>
      <c r="I615" s="24"/>
    </row>
    <row r="616" spans="2:9">
      <c r="B616" s="24"/>
      <c r="C616" s="24"/>
      <c r="D616" s="24"/>
      <c r="E616" s="24"/>
      <c r="F616" s="24"/>
      <c r="G616" s="24"/>
      <c r="H616" s="24"/>
      <c r="I616" s="24"/>
    </row>
    <row r="617" spans="2:9">
      <c r="B617" s="24"/>
      <c r="C617" s="24"/>
      <c r="D617" s="24"/>
      <c r="E617" s="24"/>
      <c r="F617" s="24"/>
      <c r="G617" s="24"/>
      <c r="H617" s="24"/>
      <c r="I617" s="24"/>
    </row>
    <row r="618" spans="2:9">
      <c r="B618" s="24"/>
      <c r="C618" s="24"/>
      <c r="D618" s="24"/>
      <c r="E618" s="24"/>
      <c r="F618" s="24"/>
      <c r="G618" s="24"/>
      <c r="H618" s="24"/>
      <c r="I618" s="24"/>
    </row>
    <row r="619" spans="2:9">
      <c r="B619" s="24"/>
      <c r="C619" s="24"/>
      <c r="D619" s="24"/>
      <c r="E619" s="24"/>
      <c r="F619" s="24"/>
      <c r="G619" s="24"/>
      <c r="H619" s="24"/>
      <c r="I619" s="24"/>
    </row>
    <row r="620" spans="2:9">
      <c r="B620" s="24"/>
      <c r="C620" s="24"/>
      <c r="D620" s="24"/>
      <c r="E620" s="24"/>
      <c r="F620" s="24"/>
      <c r="G620" s="24"/>
      <c r="H620" s="24"/>
      <c r="I620" s="24"/>
    </row>
    <row r="621" spans="2:9">
      <c r="B621" s="24"/>
      <c r="C621" s="24"/>
      <c r="D621" s="24"/>
      <c r="E621" s="24"/>
      <c r="F621" s="24"/>
      <c r="G621" s="24"/>
      <c r="H621" s="24"/>
      <c r="I621" s="24"/>
    </row>
    <row r="622" spans="2:9">
      <c r="B622" s="24"/>
      <c r="C622" s="24"/>
      <c r="D622" s="24"/>
      <c r="E622" s="24"/>
      <c r="F622" s="24"/>
      <c r="G622" s="24"/>
      <c r="H622" s="24"/>
      <c r="I622" s="24"/>
    </row>
    <row r="623" spans="2:9">
      <c r="B623" s="24"/>
      <c r="C623" s="24"/>
      <c r="D623" s="24"/>
      <c r="E623" s="24"/>
      <c r="F623" s="24"/>
      <c r="G623" s="24"/>
      <c r="H623" s="24"/>
      <c r="I623" s="24"/>
    </row>
    <row r="624" spans="2:9">
      <c r="B624" s="24"/>
      <c r="C624" s="24"/>
      <c r="D624" s="24"/>
      <c r="E624" s="24"/>
      <c r="F624" s="24"/>
      <c r="G624" s="24"/>
      <c r="H624" s="24"/>
      <c r="I624" s="24"/>
    </row>
    <row r="625" spans="2:9">
      <c r="B625" s="24"/>
      <c r="C625" s="24"/>
      <c r="D625" s="24"/>
      <c r="E625" s="24"/>
      <c r="F625" s="24"/>
      <c r="G625" s="24"/>
      <c r="H625" s="24"/>
      <c r="I625" s="24"/>
    </row>
    <row r="626" spans="2:9">
      <c r="B626" s="24"/>
      <c r="C626" s="24"/>
      <c r="D626" s="24"/>
      <c r="E626" s="24"/>
      <c r="F626" s="24"/>
      <c r="G626" s="24"/>
      <c r="H626" s="24"/>
      <c r="I626" s="24"/>
    </row>
    <row r="627" spans="2:9">
      <c r="B627" s="24"/>
      <c r="C627" s="24"/>
      <c r="D627" s="24"/>
      <c r="E627" s="24"/>
      <c r="F627" s="24"/>
      <c r="G627" s="24"/>
      <c r="H627" s="24"/>
      <c r="I627" s="24"/>
    </row>
    <row r="628" spans="2:9">
      <c r="B628" s="24"/>
      <c r="C628" s="24"/>
      <c r="D628" s="24"/>
      <c r="E628" s="24"/>
      <c r="F628" s="24"/>
      <c r="G628" s="24"/>
      <c r="H628" s="24"/>
      <c r="I628" s="24"/>
    </row>
    <row r="629" spans="2:9">
      <c r="B629" s="24"/>
      <c r="C629" s="24"/>
      <c r="D629" s="24"/>
      <c r="E629" s="24"/>
      <c r="F629" s="24"/>
      <c r="G629" s="24"/>
      <c r="H629" s="24"/>
      <c r="I629" s="24"/>
    </row>
    <row r="630" spans="2:9">
      <c r="B630" s="24"/>
      <c r="C630" s="24"/>
      <c r="D630" s="24"/>
      <c r="E630" s="24"/>
      <c r="F630" s="24"/>
      <c r="G630" s="24"/>
      <c r="H630" s="24"/>
      <c r="I630" s="24"/>
    </row>
    <row r="631" spans="2:9">
      <c r="B631" s="24"/>
      <c r="C631" s="24"/>
      <c r="D631" s="24"/>
      <c r="E631" s="24"/>
      <c r="F631" s="24"/>
      <c r="G631" s="24"/>
      <c r="H631" s="24"/>
      <c r="I631" s="24"/>
    </row>
    <row r="632" spans="2:9">
      <c r="B632" s="24"/>
      <c r="C632" s="24"/>
      <c r="D632" s="24"/>
      <c r="E632" s="24"/>
      <c r="F632" s="24"/>
      <c r="G632" s="24"/>
      <c r="H632" s="24"/>
      <c r="I632" s="24"/>
    </row>
    <row r="633" spans="2:9">
      <c r="B633" s="24"/>
      <c r="C633" s="24"/>
      <c r="D633" s="24"/>
      <c r="E633" s="24"/>
      <c r="F633" s="24"/>
      <c r="G633" s="24"/>
      <c r="H633" s="24"/>
      <c r="I633" s="24"/>
    </row>
    <row r="634" spans="2:9">
      <c r="B634" s="24"/>
      <c r="C634" s="24"/>
      <c r="D634" s="24"/>
      <c r="E634" s="24"/>
      <c r="F634" s="24"/>
      <c r="G634" s="24"/>
      <c r="H634" s="24"/>
      <c r="I634" s="24"/>
    </row>
    <row r="635" spans="2:9">
      <c r="B635" s="24"/>
      <c r="C635" s="24"/>
      <c r="D635" s="24"/>
      <c r="E635" s="24"/>
      <c r="F635" s="24"/>
      <c r="G635" s="24"/>
      <c r="H635" s="24"/>
      <c r="I635" s="24"/>
    </row>
    <row r="636" spans="2:9">
      <c r="B636" s="24"/>
      <c r="C636" s="24"/>
      <c r="D636" s="24"/>
      <c r="E636" s="24"/>
      <c r="F636" s="24"/>
      <c r="G636" s="24"/>
      <c r="H636" s="24"/>
      <c r="I636" s="24"/>
    </row>
    <row r="637" spans="2:9">
      <c r="B637" s="24"/>
      <c r="C637" s="24"/>
      <c r="D637" s="24"/>
      <c r="E637" s="24"/>
      <c r="F637" s="24"/>
      <c r="G637" s="24"/>
      <c r="H637" s="24"/>
      <c r="I637" s="24"/>
    </row>
    <row r="638" spans="2:9">
      <c r="B638" s="24"/>
      <c r="C638" s="24"/>
      <c r="D638" s="24"/>
      <c r="E638" s="24"/>
      <c r="F638" s="24"/>
      <c r="G638" s="24"/>
      <c r="H638" s="24"/>
      <c r="I638" s="24"/>
    </row>
    <row r="639" spans="2:9">
      <c r="B639" s="24"/>
      <c r="C639" s="24"/>
      <c r="D639" s="24"/>
      <c r="E639" s="24"/>
      <c r="F639" s="24"/>
      <c r="G639" s="24"/>
      <c r="H639" s="24"/>
      <c r="I639" s="24"/>
    </row>
    <row r="640" spans="2:9">
      <c r="B640" s="24"/>
      <c r="C640" s="24"/>
      <c r="D640" s="24"/>
      <c r="E640" s="24"/>
      <c r="F640" s="24"/>
      <c r="G640" s="24"/>
      <c r="H640" s="24"/>
      <c r="I640" s="24"/>
    </row>
    <row r="641" spans="2:9">
      <c r="B641" s="24"/>
      <c r="C641" s="24"/>
      <c r="D641" s="24"/>
      <c r="E641" s="24"/>
      <c r="F641" s="24"/>
      <c r="G641" s="24"/>
      <c r="H641" s="24"/>
      <c r="I641" s="24"/>
    </row>
    <row r="642" spans="2:9">
      <c r="B642" s="24"/>
      <c r="C642" s="24"/>
      <c r="D642" s="24"/>
      <c r="E642" s="24"/>
      <c r="F642" s="24"/>
      <c r="G642" s="24"/>
      <c r="H642" s="24"/>
      <c r="I642" s="24"/>
    </row>
    <row r="643" spans="2:9">
      <c r="B643" s="24"/>
      <c r="C643" s="24"/>
      <c r="D643" s="24"/>
      <c r="E643" s="24"/>
      <c r="F643" s="24"/>
      <c r="G643" s="24"/>
      <c r="H643" s="24"/>
      <c r="I643" s="24"/>
    </row>
    <row r="644" spans="2:9">
      <c r="B644" s="24"/>
      <c r="C644" s="24"/>
      <c r="D644" s="24"/>
      <c r="E644" s="24"/>
      <c r="F644" s="24"/>
      <c r="G644" s="24"/>
      <c r="H644" s="24"/>
      <c r="I644" s="24"/>
    </row>
  </sheetData>
  <mergeCells count="1">
    <mergeCell ref="B4:C4"/>
  </mergeCells>
  <hyperlinks>
    <hyperlink ref="C1" location="Índice!A1" display="Volver al Índice "/>
  </hyperlinks>
  <printOptions horizontalCentered="1" verticalCentered="1"/>
  <pageMargins left="0.98425196850393704" right="0.98425196850393704" top="0.98425196850393704" bottom="0.98425196850393704" header="0.59055118110236227" footer="0.59055118110236227"/>
  <pageSetup paperSize="9" scale="8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showGridLines="0" zoomScale="110" zoomScaleNormal="110" workbookViewId="0">
      <pane ySplit="5" topLeftCell="A6" activePane="bottomLeft" state="frozen"/>
      <selection pane="bottomLeft" activeCell="A40" sqref="A40"/>
    </sheetView>
  </sheetViews>
  <sheetFormatPr baseColWidth="10" defaultColWidth="11.42578125" defaultRowHeight="12.75" outlineLevelRow="1"/>
  <cols>
    <col min="1" max="2" width="1.85546875" style="93" customWidth="1"/>
    <col min="3" max="3" width="30.42578125" style="93" customWidth="1"/>
    <col min="4" max="4" width="8.85546875" style="93" customWidth="1"/>
    <col min="5" max="5" width="10" style="93" customWidth="1"/>
    <col min="6" max="6" width="1.7109375" style="93" customWidth="1"/>
    <col min="7" max="7" width="8.5703125" style="93" customWidth="1"/>
    <col min="8" max="8" width="10.42578125" style="93" customWidth="1"/>
    <col min="9" max="9" width="1.7109375" style="93" customWidth="1"/>
    <col min="10" max="10" width="8.5703125" style="93" customWidth="1"/>
    <col min="11" max="11" width="10.28515625" style="93" customWidth="1"/>
    <col min="12" max="12" width="9.42578125" style="93" customWidth="1"/>
    <col min="13" max="13" width="9.5703125" style="44" customWidth="1"/>
    <col min="14" max="14" width="11.140625" style="44" customWidth="1"/>
    <col min="15" max="15" width="9.5703125" style="44" customWidth="1"/>
    <col min="16" max="16" width="9.42578125" style="93" customWidth="1"/>
    <col min="17" max="17" width="9" style="91" customWidth="1"/>
    <col min="18" max="18" width="8.7109375" style="251" customWidth="1"/>
    <col min="19" max="19" width="8" style="251" customWidth="1"/>
    <col min="20" max="20" width="4.5703125" style="251" customWidth="1"/>
    <col min="21" max="21" width="10" style="251" customWidth="1"/>
    <col min="22" max="22" width="8.42578125" style="251" customWidth="1"/>
    <col min="23" max="23" width="11.42578125" style="93"/>
    <col min="24" max="24" width="14.7109375" style="93" bestFit="1" customWidth="1"/>
    <col min="25" max="16384" width="11.42578125" style="93"/>
  </cols>
  <sheetData>
    <row r="1" spans="1:26" ht="16.5">
      <c r="A1" s="235"/>
      <c r="B1" s="85"/>
      <c r="C1" s="235" t="s">
        <v>2</v>
      </c>
    </row>
    <row r="2" spans="1:26" ht="51.75" customHeight="1">
      <c r="A2" s="17" t="s">
        <v>105</v>
      </c>
      <c r="B2" s="17"/>
      <c r="C2" s="17"/>
      <c r="D2" s="45"/>
      <c r="E2" s="45"/>
      <c r="F2" s="45"/>
      <c r="G2" s="45"/>
      <c r="H2" s="45"/>
      <c r="I2" s="45"/>
      <c r="J2" s="45"/>
      <c r="K2" s="45"/>
      <c r="M2" s="252"/>
      <c r="N2" s="252"/>
      <c r="O2" s="252"/>
      <c r="P2" s="45"/>
      <c r="Q2" s="253"/>
    </row>
    <row r="3" spans="1:26" ht="20.45" customHeight="1" thickBot="1">
      <c r="A3" s="83" t="s">
        <v>118</v>
      </c>
      <c r="B3" s="71"/>
      <c r="C3" s="72"/>
      <c r="D3" s="73"/>
      <c r="E3" s="73"/>
      <c r="F3" s="73"/>
      <c r="G3" s="73"/>
      <c r="H3" s="73"/>
      <c r="I3" s="73"/>
      <c r="J3" s="73"/>
      <c r="K3" s="73"/>
      <c r="P3" s="73"/>
      <c r="X3" s="254"/>
    </row>
    <row r="4" spans="1:26" ht="17.25" customHeight="1">
      <c r="A4" s="46"/>
      <c r="B4" s="46"/>
      <c r="C4" s="46"/>
      <c r="D4" s="74" t="s">
        <v>51</v>
      </c>
      <c r="E4" s="74"/>
      <c r="F4" s="101"/>
      <c r="G4" s="74" t="s">
        <v>91</v>
      </c>
      <c r="H4" s="74"/>
      <c r="I4" s="99"/>
      <c r="J4" s="74" t="s">
        <v>83</v>
      </c>
      <c r="K4" s="74"/>
      <c r="M4" s="50"/>
      <c r="N4" s="50"/>
      <c r="O4" s="50"/>
      <c r="P4" s="68"/>
    </row>
    <row r="5" spans="1:26" ht="29.25" customHeight="1">
      <c r="A5" s="51"/>
      <c r="B5" s="51"/>
      <c r="C5" s="51"/>
      <c r="D5" s="52" t="s">
        <v>24</v>
      </c>
      <c r="E5" s="53" t="s">
        <v>88</v>
      </c>
      <c r="F5" s="53"/>
      <c r="G5" s="52" t="s">
        <v>24</v>
      </c>
      <c r="H5" s="53" t="s">
        <v>88</v>
      </c>
      <c r="I5" s="53"/>
      <c r="J5" s="52" t="s">
        <v>24</v>
      </c>
      <c r="K5" s="53" t="s">
        <v>88</v>
      </c>
      <c r="M5" s="97"/>
      <c r="N5" s="97"/>
      <c r="O5" s="97"/>
      <c r="P5" s="69"/>
      <c r="Q5" s="255"/>
      <c r="X5" s="256"/>
    </row>
    <row r="6" spans="1:26" ht="16.5" outlineLevel="1">
      <c r="A6" s="55" t="s">
        <v>11</v>
      </c>
      <c r="B6" s="25"/>
      <c r="C6" s="25"/>
      <c r="D6" s="54"/>
      <c r="E6" s="54"/>
      <c r="F6" s="54"/>
      <c r="G6" s="54"/>
      <c r="H6" s="54"/>
      <c r="I6" s="54"/>
      <c r="J6" s="54"/>
      <c r="K6" s="54"/>
      <c r="L6" s="54"/>
      <c r="M6" s="98"/>
      <c r="N6" s="98"/>
      <c r="P6" s="54"/>
      <c r="Y6" s="261"/>
      <c r="Z6" s="261"/>
    </row>
    <row r="7" spans="1:26" ht="12" customHeight="1" outlineLevel="1">
      <c r="A7" s="55"/>
      <c r="B7" s="26" t="s">
        <v>25</v>
      </c>
      <c r="C7" s="56"/>
      <c r="F7" s="26"/>
      <c r="G7" s="26">
        <v>1</v>
      </c>
      <c r="H7" s="26">
        <v>5721</v>
      </c>
      <c r="I7" s="26"/>
      <c r="J7" s="26">
        <v>2</v>
      </c>
      <c r="K7" s="26">
        <v>1141.5</v>
      </c>
      <c r="L7" s="26"/>
      <c r="N7" s="57"/>
      <c r="O7" s="57"/>
      <c r="P7" s="26"/>
      <c r="Q7" s="26"/>
      <c r="R7" s="257"/>
      <c r="T7" s="257"/>
      <c r="Y7" s="261"/>
      <c r="Z7" s="261"/>
    </row>
    <row r="8" spans="1:26" ht="12" customHeight="1" outlineLevel="1">
      <c r="A8" s="55"/>
      <c r="B8" s="26" t="s">
        <v>95</v>
      </c>
      <c r="C8" s="56"/>
      <c r="I8" s="26"/>
      <c r="J8" s="26">
        <v>2</v>
      </c>
      <c r="K8" s="26">
        <v>2107</v>
      </c>
      <c r="L8" s="26"/>
      <c r="O8" s="57"/>
      <c r="P8" s="91"/>
      <c r="Q8" s="26"/>
      <c r="Y8" s="261"/>
      <c r="Z8" s="261"/>
    </row>
    <row r="9" spans="1:26" ht="12" customHeight="1" outlineLevel="1">
      <c r="A9" s="55"/>
      <c r="B9" s="26" t="s">
        <v>26</v>
      </c>
      <c r="C9" s="56"/>
      <c r="F9" s="26"/>
      <c r="H9" s="26"/>
      <c r="I9" s="26"/>
      <c r="J9" s="26"/>
      <c r="K9" s="26"/>
      <c r="L9" s="26"/>
      <c r="N9" s="57"/>
      <c r="O9" s="57"/>
      <c r="P9" s="26"/>
      <c r="Q9" s="112"/>
      <c r="R9" s="113"/>
      <c r="Y9" s="261"/>
      <c r="Z9" s="261"/>
    </row>
    <row r="10" spans="1:26" ht="12" customHeight="1" outlineLevel="1">
      <c r="A10" s="55"/>
      <c r="B10" s="26"/>
      <c r="C10" s="26" t="s">
        <v>27</v>
      </c>
      <c r="F10" s="26"/>
      <c r="G10" s="26">
        <v>1</v>
      </c>
      <c r="H10" s="26">
        <v>783</v>
      </c>
      <c r="I10" s="26"/>
      <c r="J10" s="26">
        <v>3</v>
      </c>
      <c r="K10" s="26">
        <v>1501.3333333333333</v>
      </c>
      <c r="L10" s="26"/>
      <c r="N10" s="57"/>
      <c r="O10" s="57"/>
      <c r="P10" s="26"/>
      <c r="Q10" s="112"/>
      <c r="R10" s="113"/>
      <c r="S10" s="113"/>
      <c r="Y10" s="261"/>
      <c r="Z10" s="261"/>
    </row>
    <row r="11" spans="1:26" ht="12" customHeight="1" outlineLevel="1">
      <c r="A11" s="55"/>
      <c r="B11" s="26"/>
      <c r="C11" s="56" t="s">
        <v>96</v>
      </c>
      <c r="F11" s="26"/>
      <c r="G11" s="26">
        <v>0</v>
      </c>
      <c r="H11" s="26">
        <v>0</v>
      </c>
      <c r="I11" s="26"/>
      <c r="J11" s="26">
        <v>5</v>
      </c>
      <c r="K11" s="26">
        <v>5502.4</v>
      </c>
      <c r="L11" s="26"/>
      <c r="N11" s="57"/>
      <c r="O11" s="57"/>
      <c r="P11" s="26"/>
      <c r="Q11" s="112"/>
      <c r="R11" s="113"/>
      <c r="S11" s="113"/>
      <c r="T11" s="257"/>
      <c r="W11" s="114"/>
      <c r="X11" s="31"/>
      <c r="Y11" s="261"/>
      <c r="Z11" s="261"/>
    </row>
    <row r="12" spans="1:26" ht="12" customHeight="1" outlineLevel="1">
      <c r="A12" s="26"/>
      <c r="B12" s="56" t="s">
        <v>97</v>
      </c>
      <c r="C12" s="26"/>
      <c r="D12" s="26">
        <v>24</v>
      </c>
      <c r="E12" s="179">
        <v>2032.75</v>
      </c>
      <c r="F12" s="26"/>
      <c r="G12" s="26"/>
      <c r="H12" s="26"/>
      <c r="I12" s="26"/>
      <c r="J12" s="26"/>
      <c r="K12" s="26"/>
      <c r="L12" s="26"/>
      <c r="M12" s="57"/>
      <c r="N12" s="57"/>
      <c r="O12" s="57"/>
      <c r="P12" s="26"/>
      <c r="Q12" s="112"/>
      <c r="R12" s="113"/>
      <c r="S12" s="113"/>
      <c r="W12" s="261"/>
      <c r="X12" s="261"/>
      <c r="Y12" s="261"/>
      <c r="Z12" s="261"/>
    </row>
    <row r="13" spans="1:26" ht="12" customHeight="1" outlineLevel="1">
      <c r="A13" s="55"/>
      <c r="B13" s="26" t="s">
        <v>98</v>
      </c>
      <c r="C13" s="56"/>
      <c r="D13" s="26">
        <v>0</v>
      </c>
      <c r="E13" s="179">
        <v>0</v>
      </c>
      <c r="F13" s="26"/>
      <c r="G13" s="26"/>
      <c r="H13" s="26"/>
      <c r="I13" s="26"/>
      <c r="J13" s="26"/>
      <c r="K13" s="26"/>
      <c r="L13" s="26"/>
      <c r="M13" s="57"/>
      <c r="N13" s="57"/>
      <c r="O13" s="57"/>
      <c r="P13" s="26"/>
      <c r="Q13" s="112"/>
      <c r="R13" s="113"/>
      <c r="S13" s="113"/>
      <c r="W13" s="261"/>
      <c r="X13" s="261"/>
      <c r="Y13" s="261"/>
      <c r="Z13" s="261"/>
    </row>
    <row r="14" spans="1:26" ht="12" customHeight="1" outlineLevel="1">
      <c r="A14" s="55"/>
      <c r="B14" s="26" t="s">
        <v>99</v>
      </c>
      <c r="C14" s="56"/>
      <c r="F14" s="26"/>
      <c r="G14" s="26">
        <v>0</v>
      </c>
      <c r="H14" s="26">
        <v>0</v>
      </c>
      <c r="I14" s="26"/>
      <c r="J14" s="26">
        <v>0</v>
      </c>
      <c r="K14" s="26">
        <v>0</v>
      </c>
      <c r="L14" s="26"/>
      <c r="N14" s="57"/>
      <c r="O14" s="57"/>
      <c r="P14" s="26"/>
      <c r="Q14" s="251"/>
      <c r="S14" s="113"/>
      <c r="W14" s="261"/>
      <c r="X14" s="261"/>
      <c r="Y14" s="261"/>
      <c r="Z14" s="261"/>
    </row>
    <row r="15" spans="1:26" ht="12" customHeight="1" outlineLevel="1">
      <c r="A15" s="58"/>
      <c r="B15" s="59" t="s">
        <v>100</v>
      </c>
      <c r="C15" s="59"/>
      <c r="D15" s="29"/>
      <c r="E15" s="29"/>
      <c r="F15" s="29"/>
      <c r="G15" s="29"/>
      <c r="H15" s="29"/>
      <c r="I15" s="29"/>
      <c r="J15" s="29">
        <v>0</v>
      </c>
      <c r="K15" s="29">
        <v>0</v>
      </c>
      <c r="L15" s="26"/>
      <c r="O15" s="57"/>
      <c r="P15" s="26"/>
    </row>
    <row r="16" spans="1:26" ht="12" customHeight="1" outlineLevel="1">
      <c r="A16" s="55" t="s">
        <v>17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8"/>
      <c r="N16" s="98"/>
      <c r="O16" s="57"/>
      <c r="P16" s="25"/>
      <c r="U16" s="259"/>
    </row>
    <row r="17" spans="1:22" ht="12" customHeight="1" outlineLevel="1">
      <c r="A17" s="55"/>
      <c r="B17" s="26" t="s">
        <v>25</v>
      </c>
      <c r="C17" s="56"/>
      <c r="F17" s="26"/>
      <c r="G17" s="26">
        <v>210</v>
      </c>
      <c r="H17" s="26">
        <v>1497.2809523809524</v>
      </c>
      <c r="I17" s="26"/>
      <c r="J17" s="26">
        <v>873</v>
      </c>
      <c r="K17" s="26">
        <v>1234.5876288659795</v>
      </c>
      <c r="L17" s="26"/>
      <c r="N17" s="57"/>
      <c r="O17" s="57"/>
      <c r="P17" s="26"/>
      <c r="Q17" s="104"/>
      <c r="R17" s="257"/>
      <c r="S17" s="257"/>
      <c r="T17" s="257"/>
      <c r="U17" s="257"/>
      <c r="V17" s="257"/>
    </row>
    <row r="18" spans="1:22" ht="12" customHeight="1" outlineLevel="1">
      <c r="A18" s="55"/>
      <c r="B18" s="26" t="s">
        <v>95</v>
      </c>
      <c r="C18" s="56"/>
      <c r="G18" s="26"/>
      <c r="I18" s="26"/>
      <c r="J18" s="26">
        <v>236</v>
      </c>
      <c r="K18" s="26">
        <v>1852.5254237288136</v>
      </c>
      <c r="L18" s="26"/>
      <c r="O18" s="57"/>
      <c r="P18" s="91"/>
      <c r="Q18" s="112"/>
      <c r="R18" s="113"/>
    </row>
    <row r="19" spans="1:22" ht="12" customHeight="1" outlineLevel="1">
      <c r="A19" s="55"/>
      <c r="B19" s="26" t="s">
        <v>26</v>
      </c>
      <c r="C19" s="56"/>
      <c r="F19" s="26"/>
      <c r="G19" s="26"/>
      <c r="H19" s="26"/>
      <c r="I19" s="26"/>
      <c r="J19" s="26"/>
      <c r="K19" s="26"/>
      <c r="L19" s="26"/>
      <c r="N19" s="57"/>
      <c r="O19" s="57"/>
      <c r="P19" s="26"/>
      <c r="Q19" s="112"/>
      <c r="R19" s="113"/>
    </row>
    <row r="20" spans="1:22" ht="12" customHeight="1" outlineLevel="1">
      <c r="A20" s="55"/>
      <c r="B20" s="26"/>
      <c r="C20" s="56" t="s">
        <v>27</v>
      </c>
      <c r="F20" s="26"/>
      <c r="G20" s="26">
        <v>1251</v>
      </c>
      <c r="H20" s="26">
        <v>1320.0159872102317</v>
      </c>
      <c r="I20" s="26"/>
      <c r="J20" s="26">
        <v>9537</v>
      </c>
      <c r="K20" s="26">
        <v>1241.8301352626613</v>
      </c>
      <c r="L20" s="26"/>
      <c r="N20" s="57"/>
      <c r="O20" s="57"/>
      <c r="P20" s="26"/>
      <c r="Q20" s="112"/>
      <c r="R20" s="113"/>
    </row>
    <row r="21" spans="1:22" ht="12" customHeight="1" outlineLevel="1">
      <c r="A21" s="55"/>
      <c r="B21" s="26"/>
      <c r="C21" s="56" t="s">
        <v>96</v>
      </c>
      <c r="F21" s="26"/>
      <c r="G21" s="26">
        <v>61</v>
      </c>
      <c r="H21" s="26">
        <v>4425.9508196721308</v>
      </c>
      <c r="I21" s="26"/>
      <c r="J21" s="26">
        <v>507</v>
      </c>
      <c r="K21" s="26">
        <v>2953.852071005917</v>
      </c>
      <c r="L21" s="26"/>
      <c r="N21" s="57"/>
      <c r="O21" s="57"/>
      <c r="P21" s="26"/>
      <c r="Q21" s="112"/>
      <c r="R21" s="113"/>
    </row>
    <row r="22" spans="1:22" ht="12" customHeight="1" outlineLevel="1">
      <c r="A22" s="26"/>
      <c r="B22" s="56" t="s">
        <v>97</v>
      </c>
      <c r="C22" s="26"/>
      <c r="D22" s="26">
        <v>7907</v>
      </c>
      <c r="E22" s="26">
        <v>722.79714177311246</v>
      </c>
      <c r="F22" s="26"/>
      <c r="G22" s="26"/>
      <c r="H22" s="26"/>
      <c r="I22" s="26"/>
      <c r="J22" s="26"/>
      <c r="K22" s="26"/>
      <c r="L22" s="26"/>
      <c r="M22" s="57"/>
      <c r="N22" s="57"/>
      <c r="O22" s="57"/>
      <c r="P22" s="26"/>
      <c r="Q22" s="112"/>
      <c r="R22" s="113"/>
    </row>
    <row r="23" spans="1:22" ht="12" customHeight="1" outlineLevel="1">
      <c r="A23" s="55"/>
      <c r="B23" s="26" t="s">
        <v>98</v>
      </c>
      <c r="C23" s="56"/>
      <c r="D23" s="26">
        <v>5</v>
      </c>
      <c r="E23" s="26">
        <v>3557.2</v>
      </c>
      <c r="F23" s="26"/>
      <c r="G23" s="26"/>
      <c r="H23" s="26"/>
      <c r="I23" s="26"/>
      <c r="J23" s="26"/>
      <c r="K23" s="26"/>
      <c r="L23" s="26"/>
      <c r="M23" s="57"/>
      <c r="N23" s="57"/>
      <c r="O23" s="57"/>
      <c r="P23" s="26"/>
    </row>
    <row r="24" spans="1:22" ht="12" customHeight="1" outlineLevel="1">
      <c r="A24" s="55"/>
      <c r="B24" s="26" t="s">
        <v>99</v>
      </c>
      <c r="C24" s="56"/>
      <c r="F24" s="26"/>
      <c r="G24" s="26">
        <v>5</v>
      </c>
      <c r="H24" s="26">
        <v>1385.2</v>
      </c>
      <c r="I24" s="26"/>
      <c r="J24" s="26">
        <v>8</v>
      </c>
      <c r="K24" s="26">
        <v>2648</v>
      </c>
      <c r="L24" s="26"/>
      <c r="N24" s="57"/>
      <c r="O24" s="57"/>
      <c r="P24" s="26"/>
    </row>
    <row r="25" spans="1:22" ht="12" customHeight="1" outlineLevel="1">
      <c r="A25" s="58"/>
      <c r="B25" s="59" t="s">
        <v>100</v>
      </c>
      <c r="C25" s="59"/>
      <c r="D25" s="29"/>
      <c r="E25" s="29"/>
      <c r="F25" s="29"/>
      <c r="G25" s="29"/>
      <c r="H25" s="29"/>
      <c r="I25" s="29"/>
      <c r="J25" s="29">
        <v>0</v>
      </c>
      <c r="K25" s="29">
        <v>0</v>
      </c>
      <c r="L25" s="26"/>
      <c r="O25" s="57"/>
      <c r="P25" s="26"/>
      <c r="U25" s="112"/>
      <c r="V25" s="113"/>
    </row>
    <row r="26" spans="1:22" ht="12" customHeight="1" outlineLevel="1">
      <c r="A26" s="55" t="s">
        <v>18</v>
      </c>
      <c r="B26" s="25"/>
      <c r="C26" s="25"/>
      <c r="D26" s="25"/>
      <c r="E26" s="25"/>
      <c r="F26" s="25"/>
      <c r="G26" s="25"/>
      <c r="H26" s="25"/>
      <c r="I26" s="25"/>
      <c r="J26" s="177"/>
      <c r="K26" s="177"/>
      <c r="L26" s="25"/>
      <c r="M26" s="98"/>
      <c r="N26" s="98"/>
      <c r="O26" s="57"/>
      <c r="P26" s="25"/>
      <c r="U26" s="112"/>
      <c r="V26" s="113"/>
    </row>
    <row r="27" spans="1:22" ht="12" customHeight="1" outlineLevel="1">
      <c r="A27" s="55"/>
      <c r="B27" s="26" t="s">
        <v>25</v>
      </c>
      <c r="C27" s="56"/>
      <c r="F27" s="26"/>
      <c r="G27" s="26">
        <v>91</v>
      </c>
      <c r="H27" s="26">
        <v>2031.065934065934</v>
      </c>
      <c r="I27" s="26"/>
      <c r="J27" s="26">
        <v>578</v>
      </c>
      <c r="K27" s="26">
        <v>1232.3235294117646</v>
      </c>
      <c r="L27" s="26"/>
      <c r="N27" s="57"/>
      <c r="O27" s="57"/>
      <c r="P27" s="26"/>
      <c r="Q27" s="112"/>
      <c r="R27" s="113"/>
      <c r="S27" s="257"/>
      <c r="T27" s="257"/>
      <c r="U27" s="112"/>
      <c r="V27" s="113"/>
    </row>
    <row r="28" spans="1:22" ht="12" customHeight="1" outlineLevel="1">
      <c r="A28" s="55"/>
      <c r="B28" s="26" t="s">
        <v>95</v>
      </c>
      <c r="C28" s="56"/>
      <c r="F28" s="26"/>
      <c r="H28" s="26"/>
      <c r="I28" s="26"/>
      <c r="J28" s="26">
        <v>159</v>
      </c>
      <c r="K28" s="26">
        <v>2159.4213836477988</v>
      </c>
      <c r="L28" s="26"/>
      <c r="O28" s="57"/>
      <c r="P28" s="91"/>
      <c r="Q28" s="112"/>
      <c r="R28" s="113"/>
      <c r="U28" s="112"/>
      <c r="V28" s="113"/>
    </row>
    <row r="29" spans="1:22" ht="12" customHeight="1" outlineLevel="1">
      <c r="A29" s="55"/>
      <c r="B29" s="26" t="s">
        <v>26</v>
      </c>
      <c r="C29" s="56"/>
      <c r="F29" s="26"/>
      <c r="H29" s="26"/>
      <c r="I29" s="26"/>
      <c r="J29" s="26"/>
      <c r="K29" s="26"/>
      <c r="L29" s="26"/>
      <c r="N29" s="57"/>
      <c r="O29" s="57"/>
      <c r="P29" s="26"/>
      <c r="Q29" s="112"/>
      <c r="R29" s="113"/>
      <c r="U29" s="112"/>
      <c r="V29" s="113"/>
    </row>
    <row r="30" spans="1:22" ht="12" customHeight="1" outlineLevel="1">
      <c r="A30" s="55"/>
      <c r="B30" s="26"/>
      <c r="C30" s="56" t="s">
        <v>27</v>
      </c>
      <c r="F30" s="26"/>
      <c r="G30" s="26">
        <v>753</v>
      </c>
      <c r="H30" s="26">
        <v>1378.8353253652058</v>
      </c>
      <c r="I30" s="26"/>
      <c r="J30" s="26">
        <v>6495</v>
      </c>
      <c r="K30" s="26">
        <v>1278.0566589684372</v>
      </c>
      <c r="L30" s="26"/>
      <c r="N30" s="57"/>
      <c r="O30" s="57"/>
      <c r="P30" s="26"/>
      <c r="Q30" s="112"/>
      <c r="R30" s="113"/>
    </row>
    <row r="31" spans="1:22" ht="12" customHeight="1" outlineLevel="1">
      <c r="A31" s="55"/>
      <c r="B31" s="26"/>
      <c r="C31" s="56" t="s">
        <v>96</v>
      </c>
      <c r="F31" s="26"/>
      <c r="G31" s="26">
        <v>45</v>
      </c>
      <c r="H31" s="26">
        <v>2865.2444444444445</v>
      </c>
      <c r="I31" s="26"/>
      <c r="J31" s="26">
        <v>312</v>
      </c>
      <c r="K31" s="26">
        <v>2693.4871794871797</v>
      </c>
      <c r="L31" s="26"/>
      <c r="N31" s="57"/>
      <c r="O31" s="57"/>
      <c r="P31" s="26"/>
      <c r="Q31" s="112"/>
      <c r="R31" s="113"/>
    </row>
    <row r="32" spans="1:22" ht="12" customHeight="1" outlineLevel="1">
      <c r="A32" s="26"/>
      <c r="B32" s="56" t="s">
        <v>97</v>
      </c>
      <c r="C32" s="26"/>
      <c r="D32" s="26">
        <v>4532</v>
      </c>
      <c r="E32" s="26">
        <v>811.74713150926743</v>
      </c>
      <c r="F32" s="26"/>
      <c r="G32" s="26"/>
      <c r="H32" s="26"/>
      <c r="I32" s="26"/>
      <c r="J32" s="26"/>
      <c r="K32" s="26"/>
      <c r="L32" s="26"/>
      <c r="M32" s="57"/>
      <c r="N32" s="57"/>
      <c r="O32" s="57"/>
      <c r="P32" s="26"/>
    </row>
    <row r="33" spans="1:22" ht="12" customHeight="1" outlineLevel="1">
      <c r="A33" s="55"/>
      <c r="B33" s="26" t="s">
        <v>98</v>
      </c>
      <c r="C33" s="56"/>
      <c r="D33" s="26">
        <v>1</v>
      </c>
      <c r="E33" s="26">
        <v>1807</v>
      </c>
      <c r="F33" s="26"/>
      <c r="G33" s="26"/>
      <c r="H33" s="26"/>
      <c r="I33" s="26"/>
      <c r="J33" s="26"/>
      <c r="K33" s="26"/>
      <c r="L33" s="26"/>
      <c r="M33" s="57"/>
      <c r="N33" s="57"/>
      <c r="O33" s="57"/>
      <c r="P33" s="26"/>
    </row>
    <row r="34" spans="1:22" ht="12" customHeight="1" outlineLevel="1">
      <c r="A34" s="55"/>
      <c r="B34" s="26" t="s">
        <v>99</v>
      </c>
      <c r="C34" s="56"/>
      <c r="F34" s="26"/>
      <c r="G34" s="26">
        <v>2</v>
      </c>
      <c r="H34" s="26">
        <v>573</v>
      </c>
      <c r="I34" s="26"/>
      <c r="J34" s="26">
        <v>21</v>
      </c>
      <c r="K34" s="26">
        <v>1144.2857142857142</v>
      </c>
      <c r="L34" s="26"/>
      <c r="N34" s="57"/>
      <c r="O34" s="57"/>
      <c r="P34" s="26"/>
      <c r="U34" s="112"/>
      <c r="V34" s="113"/>
    </row>
    <row r="35" spans="1:22" ht="12" customHeight="1" outlineLevel="1">
      <c r="A35" s="58"/>
      <c r="B35" s="59" t="s">
        <v>100</v>
      </c>
      <c r="C35" s="59"/>
      <c r="D35" s="29"/>
      <c r="E35" s="29"/>
      <c r="F35" s="29"/>
      <c r="G35" s="29"/>
      <c r="H35" s="29"/>
      <c r="I35" s="29"/>
      <c r="J35" s="29">
        <v>1</v>
      </c>
      <c r="K35" s="29">
        <v>1405</v>
      </c>
      <c r="L35" s="26"/>
      <c r="O35" s="57"/>
      <c r="P35" s="26"/>
      <c r="U35" s="112"/>
      <c r="V35" s="113"/>
    </row>
    <row r="36" spans="1:22" ht="12" customHeight="1" outlineLevel="1">
      <c r="A36" s="55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98"/>
      <c r="N36" s="98"/>
      <c r="O36" s="57"/>
      <c r="P36" s="25"/>
      <c r="U36" s="112"/>
      <c r="V36" s="113"/>
    </row>
    <row r="37" spans="1:22" ht="12" customHeight="1" outlineLevel="1">
      <c r="A37" s="55"/>
      <c r="B37" s="26" t="s">
        <v>25</v>
      </c>
      <c r="C37" s="56"/>
      <c r="F37" s="26"/>
      <c r="G37" s="26">
        <v>97</v>
      </c>
      <c r="H37" s="26">
        <v>1427.9381443298969</v>
      </c>
      <c r="I37" s="26"/>
      <c r="J37" s="26">
        <v>429</v>
      </c>
      <c r="K37" s="26">
        <v>1117.1888111888111</v>
      </c>
      <c r="L37" s="26"/>
      <c r="N37" s="57"/>
      <c r="O37" s="57"/>
      <c r="P37" s="26"/>
      <c r="Q37" s="26"/>
      <c r="R37" s="257"/>
      <c r="S37" s="257"/>
      <c r="T37" s="257"/>
      <c r="U37" s="112"/>
      <c r="V37" s="113"/>
    </row>
    <row r="38" spans="1:22" ht="12" customHeight="1" outlineLevel="1">
      <c r="A38" s="55"/>
      <c r="B38" s="26" t="s">
        <v>95</v>
      </c>
      <c r="C38" s="56"/>
      <c r="F38" s="26"/>
      <c r="G38" s="26"/>
      <c r="H38" s="26"/>
      <c r="I38" s="26"/>
      <c r="J38" s="26">
        <v>96</v>
      </c>
      <c r="K38" s="26">
        <v>1598.9375</v>
      </c>
      <c r="L38" s="26"/>
      <c r="O38" s="57"/>
      <c r="P38" s="91"/>
      <c r="Q38" s="112"/>
      <c r="R38" s="113"/>
      <c r="U38" s="112"/>
      <c r="V38" s="113"/>
    </row>
    <row r="39" spans="1:22" ht="12" customHeight="1" outlineLevel="1">
      <c r="A39" s="55"/>
      <c r="B39" s="26" t="s">
        <v>26</v>
      </c>
      <c r="C39" s="56"/>
      <c r="F39" s="26"/>
      <c r="G39" s="26"/>
      <c r="H39" s="26"/>
      <c r="I39" s="26"/>
      <c r="J39" s="26"/>
      <c r="K39" s="26"/>
      <c r="L39" s="26"/>
      <c r="N39" s="57"/>
      <c r="O39" s="57"/>
      <c r="P39" s="26"/>
      <c r="Q39" s="112"/>
      <c r="R39" s="113"/>
    </row>
    <row r="40" spans="1:22" ht="12" customHeight="1" outlineLevel="1">
      <c r="A40" s="55"/>
      <c r="B40" s="26"/>
      <c r="C40" s="56" t="s">
        <v>27</v>
      </c>
      <c r="F40" s="26"/>
      <c r="G40" s="26">
        <v>597</v>
      </c>
      <c r="H40" s="26">
        <v>1133.3266331658292</v>
      </c>
      <c r="I40" s="26"/>
      <c r="J40" s="26">
        <v>5092</v>
      </c>
      <c r="K40" s="26">
        <v>1071.9479575805185</v>
      </c>
      <c r="L40" s="26"/>
      <c r="N40" s="57"/>
      <c r="O40" s="57"/>
      <c r="P40" s="26"/>
      <c r="Q40" s="112"/>
      <c r="R40" s="113"/>
      <c r="U40" s="112"/>
      <c r="V40" s="113"/>
    </row>
    <row r="41" spans="1:22" ht="12" customHeight="1" outlineLevel="1">
      <c r="A41" s="55"/>
      <c r="B41" s="26"/>
      <c r="C41" s="56" t="s">
        <v>96</v>
      </c>
      <c r="F41" s="26"/>
      <c r="G41" s="26">
        <v>29</v>
      </c>
      <c r="H41" s="26">
        <v>2945.344827586207</v>
      </c>
      <c r="I41" s="26"/>
      <c r="J41" s="26">
        <v>256</v>
      </c>
      <c r="K41" s="26">
        <v>2693.28125</v>
      </c>
      <c r="L41" s="26"/>
      <c r="N41" s="57"/>
      <c r="O41" s="57"/>
      <c r="P41" s="26"/>
      <c r="Q41" s="112"/>
      <c r="R41" s="113"/>
      <c r="U41" s="112"/>
      <c r="V41" s="113"/>
    </row>
    <row r="42" spans="1:22" ht="12" customHeight="1" outlineLevel="1">
      <c r="A42" s="26"/>
      <c r="B42" s="56" t="s">
        <v>97</v>
      </c>
      <c r="C42" s="26"/>
      <c r="D42" s="26">
        <v>6750</v>
      </c>
      <c r="E42" s="26">
        <v>629.50681481481479</v>
      </c>
      <c r="F42" s="26"/>
      <c r="G42" s="26"/>
      <c r="H42" s="26"/>
      <c r="I42" s="26"/>
      <c r="J42" s="26"/>
      <c r="K42" s="26"/>
      <c r="L42" s="26"/>
      <c r="M42" s="57"/>
      <c r="N42" s="57"/>
      <c r="O42" s="57"/>
      <c r="P42" s="26"/>
      <c r="Q42" s="112"/>
      <c r="R42" s="113"/>
      <c r="U42" s="112"/>
      <c r="V42" s="113"/>
    </row>
    <row r="43" spans="1:22" ht="12" customHeight="1" outlineLevel="1">
      <c r="A43" s="55"/>
      <c r="B43" s="26" t="s">
        <v>98</v>
      </c>
      <c r="C43" s="56"/>
      <c r="D43" s="26">
        <v>2</v>
      </c>
      <c r="E43" s="26">
        <v>3572.5</v>
      </c>
      <c r="F43" s="26"/>
      <c r="G43" s="26"/>
      <c r="H43" s="26"/>
      <c r="I43" s="26"/>
      <c r="J43" s="26"/>
      <c r="K43" s="26"/>
      <c r="L43" s="26"/>
      <c r="M43" s="57"/>
      <c r="N43" s="57"/>
      <c r="O43" s="57"/>
      <c r="P43" s="26"/>
      <c r="U43" s="112"/>
      <c r="V43" s="113"/>
    </row>
    <row r="44" spans="1:22" ht="12" customHeight="1" outlineLevel="1">
      <c r="A44" s="55"/>
      <c r="B44" s="26" t="s">
        <v>99</v>
      </c>
      <c r="C44" s="56"/>
      <c r="F44" s="26"/>
      <c r="G44" s="26">
        <v>1</v>
      </c>
      <c r="H44" s="26">
        <v>169</v>
      </c>
      <c r="I44" s="26"/>
      <c r="J44" s="26">
        <v>2</v>
      </c>
      <c r="K44" s="26">
        <v>578.5</v>
      </c>
      <c r="L44" s="26"/>
      <c r="N44" s="57"/>
      <c r="O44" s="57"/>
      <c r="P44" s="26"/>
      <c r="U44" s="112"/>
      <c r="V44" s="113"/>
    </row>
    <row r="45" spans="1:22" ht="12" customHeight="1" outlineLevel="1">
      <c r="A45" s="58"/>
      <c r="B45" s="59" t="s">
        <v>100</v>
      </c>
      <c r="C45" s="59"/>
      <c r="D45" s="29"/>
      <c r="E45" s="29"/>
      <c r="F45" s="29"/>
      <c r="G45" s="29"/>
      <c r="H45" s="29"/>
      <c r="I45" s="29"/>
      <c r="J45" s="29">
        <v>0</v>
      </c>
      <c r="K45" s="29">
        <v>0</v>
      </c>
      <c r="L45" s="26"/>
      <c r="O45" s="57"/>
      <c r="P45" s="26"/>
    </row>
    <row r="46" spans="1:22" ht="12" customHeight="1">
      <c r="A46" s="55" t="s">
        <v>20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98"/>
      <c r="N46" s="98"/>
      <c r="O46" s="57"/>
      <c r="P46" s="25"/>
      <c r="U46" s="259"/>
    </row>
    <row r="47" spans="1:22" ht="12" customHeight="1">
      <c r="A47" s="55"/>
      <c r="B47" s="26" t="s">
        <v>25</v>
      </c>
      <c r="C47" s="56"/>
      <c r="F47" s="26"/>
      <c r="G47" s="26">
        <v>399</v>
      </c>
      <c r="H47" s="26">
        <v>1612.749373433584</v>
      </c>
      <c r="I47" s="26"/>
      <c r="J47" s="26">
        <v>1882</v>
      </c>
      <c r="K47" s="26">
        <v>1207.0324123273115</v>
      </c>
      <c r="L47" s="26"/>
      <c r="N47" s="57"/>
      <c r="O47" s="57"/>
      <c r="P47" s="26"/>
      <c r="Q47" s="26"/>
      <c r="R47" s="257"/>
      <c r="S47" s="257"/>
      <c r="T47" s="257"/>
      <c r="U47" s="257"/>
      <c r="V47" s="257"/>
    </row>
    <row r="48" spans="1:22" ht="12" customHeight="1">
      <c r="A48" s="55"/>
      <c r="B48" s="26" t="s">
        <v>95</v>
      </c>
      <c r="C48" s="56"/>
      <c r="F48" s="26"/>
      <c r="G48" s="26"/>
      <c r="H48" s="26"/>
      <c r="I48" s="26"/>
      <c r="J48" s="26">
        <v>493</v>
      </c>
      <c r="K48" s="26">
        <v>1903.156186612576</v>
      </c>
      <c r="L48" s="26"/>
      <c r="O48" s="57"/>
      <c r="P48" s="91"/>
      <c r="Q48" s="26"/>
    </row>
    <row r="49" spans="1:22" ht="12" customHeight="1">
      <c r="A49" s="55"/>
      <c r="B49" s="26" t="s">
        <v>26</v>
      </c>
      <c r="C49" s="56"/>
      <c r="D49" s="26"/>
      <c r="F49" s="26"/>
      <c r="G49" s="26"/>
      <c r="H49" s="26"/>
      <c r="I49" s="26"/>
      <c r="J49" s="26"/>
      <c r="K49" s="26"/>
      <c r="L49" s="26"/>
      <c r="N49" s="57"/>
      <c r="O49" s="57"/>
      <c r="P49" s="26"/>
      <c r="Q49" s="112"/>
      <c r="R49" s="113"/>
    </row>
    <row r="50" spans="1:22" ht="12" customHeight="1">
      <c r="A50" s="55"/>
      <c r="B50" s="26"/>
      <c r="C50" s="56" t="s">
        <v>27</v>
      </c>
      <c r="F50" s="26"/>
      <c r="G50" s="26">
        <v>2602</v>
      </c>
      <c r="H50" s="26">
        <v>1293.9976940814759</v>
      </c>
      <c r="I50" s="26"/>
      <c r="J50" s="26">
        <v>21127</v>
      </c>
      <c r="K50" s="26">
        <v>1212.0592133289156</v>
      </c>
      <c r="L50" s="26"/>
      <c r="N50" s="57"/>
      <c r="O50" s="57"/>
      <c r="P50" s="26"/>
      <c r="Q50" s="112"/>
      <c r="R50" s="113"/>
    </row>
    <row r="51" spans="1:22" ht="12" customHeight="1">
      <c r="A51" s="55"/>
      <c r="B51" s="26"/>
      <c r="C51" s="56" t="s">
        <v>96</v>
      </c>
      <c r="F51" s="26"/>
      <c r="G51" s="26">
        <v>135</v>
      </c>
      <c r="H51" s="26">
        <v>3587.6740740740743</v>
      </c>
      <c r="I51" s="26"/>
      <c r="J51" s="26">
        <v>1080</v>
      </c>
      <c r="K51" s="26">
        <v>2828.6703703703702</v>
      </c>
      <c r="L51" s="26"/>
      <c r="N51" s="277"/>
      <c r="O51" s="57"/>
      <c r="P51" s="26"/>
      <c r="Q51" s="112"/>
      <c r="R51" s="113"/>
    </row>
    <row r="52" spans="1:22" ht="12" customHeight="1">
      <c r="A52" s="26"/>
      <c r="B52" s="56" t="s">
        <v>97</v>
      </c>
      <c r="C52" s="26"/>
      <c r="D52" s="26">
        <v>19213</v>
      </c>
      <c r="E52" s="26">
        <v>712.64008744079524</v>
      </c>
      <c r="F52" s="26"/>
      <c r="G52" s="26"/>
      <c r="H52" s="26"/>
      <c r="I52" s="26"/>
      <c r="J52" s="26"/>
      <c r="K52" s="26"/>
      <c r="L52" s="276"/>
      <c r="M52" s="57"/>
      <c r="N52" s="57"/>
      <c r="O52" s="57"/>
      <c r="P52" s="26"/>
      <c r="Q52" s="112"/>
      <c r="R52" s="113"/>
      <c r="U52" s="112"/>
      <c r="V52" s="113"/>
    </row>
    <row r="53" spans="1:22" ht="12" customHeight="1">
      <c r="A53" s="55"/>
      <c r="B53" s="26" t="s">
        <v>98</v>
      </c>
      <c r="C53" s="56"/>
      <c r="D53" s="26">
        <v>8</v>
      </c>
      <c r="E53" s="26">
        <v>3342.25</v>
      </c>
      <c r="F53" s="26"/>
      <c r="G53" s="26"/>
      <c r="H53" s="26"/>
      <c r="I53" s="26"/>
      <c r="J53" s="26"/>
      <c r="K53" s="26"/>
      <c r="L53" s="26"/>
      <c r="M53" s="57"/>
      <c r="N53" s="57"/>
      <c r="O53" s="57"/>
      <c r="P53" s="26"/>
      <c r="Q53" s="112"/>
      <c r="R53" s="113"/>
      <c r="U53" s="112"/>
      <c r="V53" s="113"/>
    </row>
    <row r="54" spans="1:22" ht="12" customHeight="1">
      <c r="A54" s="55"/>
      <c r="B54" s="26" t="s">
        <v>99</v>
      </c>
      <c r="C54" s="56"/>
      <c r="F54" s="26"/>
      <c r="G54" s="26">
        <v>8</v>
      </c>
      <c r="H54" s="26">
        <v>1030.125</v>
      </c>
      <c r="I54" s="26"/>
      <c r="J54" s="26">
        <v>31</v>
      </c>
      <c r="K54" s="26">
        <v>1495.8387096774193</v>
      </c>
      <c r="L54" s="26"/>
      <c r="N54" s="57"/>
      <c r="O54" s="57"/>
      <c r="P54" s="26"/>
      <c r="U54" s="112"/>
      <c r="V54" s="113"/>
    </row>
    <row r="55" spans="1:22" ht="12" customHeight="1" thickBot="1">
      <c r="A55" s="81"/>
      <c r="B55" s="82" t="s">
        <v>100</v>
      </c>
      <c r="C55" s="82"/>
      <c r="D55" s="80"/>
      <c r="E55" s="80"/>
      <c r="F55" s="80"/>
      <c r="G55" s="80"/>
      <c r="H55" s="80"/>
      <c r="I55" s="80"/>
      <c r="J55" s="26">
        <v>1</v>
      </c>
      <c r="K55" s="178">
        <v>1405</v>
      </c>
      <c r="L55" s="26"/>
      <c r="O55" s="57"/>
      <c r="P55" s="26"/>
      <c r="U55" s="112"/>
      <c r="V55" s="113"/>
    </row>
    <row r="56" spans="1:22" ht="13.5">
      <c r="A56" s="84" t="s">
        <v>55</v>
      </c>
      <c r="B56" s="26"/>
      <c r="C56" s="56"/>
      <c r="D56" s="56"/>
      <c r="E56" s="56"/>
      <c r="F56" s="56"/>
      <c r="G56" s="56"/>
      <c r="H56" s="56"/>
      <c r="I56" s="56"/>
      <c r="J56" s="105"/>
      <c r="K56" s="56"/>
      <c r="L56" s="26"/>
      <c r="P56" s="26"/>
      <c r="U56" s="112"/>
      <c r="V56" s="113"/>
    </row>
    <row r="57" spans="1:22" ht="27.75" customHeight="1">
      <c r="A57" s="296" t="s">
        <v>102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6"/>
      <c r="P57" s="26"/>
    </row>
    <row r="58" spans="1:22" ht="27" customHeight="1">
      <c r="A58" s="296" t="s">
        <v>112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6"/>
      <c r="P58" s="26"/>
    </row>
    <row r="59" spans="1:22" ht="13.5" customHeight="1">
      <c r="A59" s="296" t="s">
        <v>101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6"/>
      <c r="P59" s="26"/>
    </row>
    <row r="60" spans="1:22" ht="26.25" customHeight="1">
      <c r="A60" s="296" t="s">
        <v>92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61"/>
      <c r="P60" s="61"/>
    </row>
    <row r="61" spans="1:22" ht="13.5" customHeight="1">
      <c r="A61" s="102" t="s">
        <v>93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61"/>
      <c r="P61" s="61"/>
    </row>
    <row r="62" spans="1:22" s="60" customFormat="1" ht="27.75" customHeight="1">
      <c r="A62" s="296" t="s">
        <v>103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</row>
    <row r="63" spans="1:22" s="60" customFormat="1" ht="42" customHeight="1">
      <c r="A63" s="296" t="s">
        <v>111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6"/>
      <c r="M63" s="297"/>
      <c r="N63" s="297"/>
      <c r="O63" s="297"/>
      <c r="P63" s="297"/>
      <c r="Q63" s="297"/>
    </row>
    <row r="64" spans="1:22" ht="12.75" customHeight="1">
      <c r="A64" s="102" t="s">
        <v>94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6" ht="13.5">
      <c r="A65" s="102" t="s">
        <v>104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16"/>
      <c r="P65" s="116"/>
    </row>
    <row r="66" spans="1:16">
      <c r="A66" s="91"/>
      <c r="B66" s="91"/>
      <c r="C66" s="91"/>
      <c r="D66" s="249"/>
      <c r="E66" s="91"/>
      <c r="F66" s="91"/>
      <c r="G66" s="91"/>
      <c r="H66" s="91"/>
      <c r="I66" s="91"/>
      <c r="J66" s="91"/>
      <c r="K66" s="91"/>
    </row>
    <row r="67" spans="1:16">
      <c r="D67" s="248"/>
    </row>
    <row r="70" spans="1:16">
      <c r="D70" s="248"/>
      <c r="J70" s="248"/>
      <c r="M70" s="100"/>
      <c r="N70" s="100"/>
      <c r="P70" s="260"/>
    </row>
  </sheetData>
  <mergeCells count="7">
    <mergeCell ref="A63:K63"/>
    <mergeCell ref="L63:Q63"/>
    <mergeCell ref="A57:K57"/>
    <mergeCell ref="A58:K58"/>
    <mergeCell ref="A59:K59"/>
    <mergeCell ref="A60:K60"/>
    <mergeCell ref="A62:K62"/>
  </mergeCells>
  <hyperlinks>
    <hyperlink ref="C1" location="Índice!A1" display="Volver al Índice "/>
  </hyperlinks>
  <printOptions horizontalCentered="1" verticalCentered="1"/>
  <pageMargins left="0.74803149606299213" right="0.74803149606299213" top="0.19685039370078741" bottom="0.19685039370078741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T47"/>
  <sheetViews>
    <sheetView showGridLines="0" zoomScale="115" zoomScaleNormal="115" workbookViewId="0">
      <pane ySplit="5" topLeftCell="A6" activePane="bottomLeft" state="frozen"/>
      <selection pane="bottomLeft" activeCell="A2" sqref="A2:H2"/>
    </sheetView>
  </sheetViews>
  <sheetFormatPr baseColWidth="10" defaultColWidth="11.42578125" defaultRowHeight="12.75" outlineLevelRow="1"/>
  <cols>
    <col min="1" max="2" width="1.85546875" style="93" customWidth="1"/>
    <col min="3" max="3" width="30.42578125" style="93" customWidth="1"/>
    <col min="4" max="4" width="9.7109375" style="93" customWidth="1"/>
    <col min="5" max="5" width="10.7109375" style="93" customWidth="1"/>
    <col min="6" max="6" width="1.7109375" style="93" customWidth="1"/>
    <col min="7" max="7" width="9.7109375" style="93" customWidth="1"/>
    <col min="8" max="8" width="12.140625" style="93" customWidth="1"/>
    <col min="9" max="9" width="9.42578125" style="93" customWidth="1"/>
    <col min="10" max="10" width="9.5703125" style="44" customWidth="1"/>
    <col min="11" max="11" width="9.42578125" style="93" customWidth="1"/>
    <col min="12" max="12" width="9" style="91" customWidth="1"/>
    <col min="13" max="13" width="4.28515625" style="251" customWidth="1"/>
    <col min="14" max="15" width="4.5703125" style="251" customWidth="1"/>
    <col min="16" max="16" width="6.140625" style="251" customWidth="1"/>
    <col min="17" max="17" width="6.28515625" style="251" bestFit="1" customWidth="1"/>
    <col min="18" max="18" width="11.42578125" style="93"/>
    <col min="19" max="19" width="14.7109375" style="93" bestFit="1" customWidth="1"/>
    <col min="20" max="16384" width="11.42578125" style="93"/>
  </cols>
  <sheetData>
    <row r="1" spans="1:20" ht="16.5">
      <c r="A1" s="235"/>
      <c r="B1" s="85"/>
      <c r="C1" s="235" t="s">
        <v>2</v>
      </c>
    </row>
    <row r="2" spans="1:20" ht="87" customHeight="1">
      <c r="A2" s="298" t="s">
        <v>107</v>
      </c>
      <c r="B2" s="298"/>
      <c r="C2" s="298"/>
      <c r="D2" s="298"/>
      <c r="E2" s="298"/>
      <c r="F2" s="298"/>
      <c r="G2" s="298"/>
      <c r="H2" s="298"/>
      <c r="J2" s="252"/>
      <c r="K2" s="45"/>
      <c r="L2" s="253"/>
    </row>
    <row r="3" spans="1:20" ht="18" thickBot="1">
      <c r="A3" s="83" t="s">
        <v>118</v>
      </c>
      <c r="B3" s="71"/>
      <c r="C3" s="72"/>
      <c r="D3" s="73"/>
      <c r="E3" s="73"/>
      <c r="F3" s="73"/>
      <c r="G3" s="73"/>
      <c r="H3" s="73"/>
      <c r="K3" s="73"/>
      <c r="S3" s="254"/>
    </row>
    <row r="4" spans="1:20" ht="17.25" customHeight="1">
      <c r="A4" s="46"/>
      <c r="B4" s="46"/>
      <c r="C4" s="46"/>
      <c r="D4" s="74" t="s">
        <v>56</v>
      </c>
      <c r="E4" s="74"/>
      <c r="F4" s="99"/>
      <c r="G4" s="74" t="s">
        <v>84</v>
      </c>
      <c r="H4" s="74"/>
      <c r="J4" s="50"/>
      <c r="K4" s="68"/>
    </row>
    <row r="5" spans="1:20" ht="29.25" customHeight="1">
      <c r="A5" s="51"/>
      <c r="B5" s="51"/>
      <c r="C5" s="51"/>
      <c r="D5" s="52" t="s">
        <v>24</v>
      </c>
      <c r="E5" s="53" t="s">
        <v>88</v>
      </c>
      <c r="F5" s="69"/>
      <c r="G5" s="52" t="s">
        <v>24</v>
      </c>
      <c r="H5" s="53" t="s">
        <v>88</v>
      </c>
      <c r="J5" s="97"/>
      <c r="K5" s="69"/>
      <c r="L5" s="255"/>
      <c r="S5" s="256"/>
    </row>
    <row r="6" spans="1:20" ht="16.5" outlineLevel="1">
      <c r="A6" s="55" t="s">
        <v>11</v>
      </c>
      <c r="B6" s="25"/>
      <c r="C6" s="25"/>
      <c r="D6" s="54"/>
      <c r="E6" s="54"/>
      <c r="F6" s="54"/>
      <c r="G6" s="54"/>
      <c r="H6" s="78"/>
      <c r="I6" s="54"/>
      <c r="J6" s="98"/>
      <c r="K6" s="54"/>
    </row>
    <row r="7" spans="1:20" ht="12" customHeight="1" outlineLevel="1">
      <c r="A7" s="55"/>
      <c r="B7" s="26" t="s">
        <v>25</v>
      </c>
      <c r="C7" s="56"/>
      <c r="D7" s="26">
        <v>0</v>
      </c>
      <c r="E7" s="26">
        <v>0</v>
      </c>
      <c r="F7" s="26"/>
      <c r="G7" s="26">
        <v>0</v>
      </c>
      <c r="H7" s="26">
        <v>0</v>
      </c>
      <c r="I7" s="26"/>
      <c r="K7" s="26"/>
      <c r="L7" s="26"/>
      <c r="M7" s="257"/>
      <c r="O7" s="257"/>
      <c r="Q7" s="257"/>
      <c r="S7" s="258"/>
    </row>
    <row r="8" spans="1:20" ht="12" customHeight="1" outlineLevel="1">
      <c r="A8" s="55"/>
      <c r="B8" s="26" t="s">
        <v>95</v>
      </c>
      <c r="C8" s="56"/>
      <c r="D8" s="91"/>
      <c r="E8" s="91"/>
      <c r="F8" s="26"/>
      <c r="G8" s="26">
        <v>0</v>
      </c>
      <c r="H8" s="26">
        <v>0</v>
      </c>
      <c r="I8" s="26"/>
      <c r="L8" s="26"/>
      <c r="P8" s="93"/>
      <c r="Q8" s="93"/>
    </row>
    <row r="9" spans="1:20" ht="12" customHeight="1" outlineLevel="1">
      <c r="A9" s="55"/>
      <c r="B9" s="26" t="s">
        <v>26</v>
      </c>
      <c r="C9" s="56"/>
      <c r="D9" s="26"/>
      <c r="E9" s="26"/>
      <c r="F9" s="26"/>
      <c r="G9" s="26"/>
      <c r="H9" s="26"/>
      <c r="I9" s="26"/>
      <c r="K9" s="26"/>
      <c r="P9" s="112"/>
      <c r="Q9" s="113"/>
    </row>
    <row r="10" spans="1:20" ht="12" customHeight="1" outlineLevel="1">
      <c r="A10" s="55"/>
      <c r="B10" s="26"/>
      <c r="C10" s="26" t="s">
        <v>27</v>
      </c>
      <c r="D10" s="26">
        <v>0</v>
      </c>
      <c r="E10" s="26">
        <v>0</v>
      </c>
      <c r="F10" s="26"/>
      <c r="G10" s="26">
        <v>0</v>
      </c>
      <c r="H10" s="26">
        <v>0</v>
      </c>
      <c r="I10" s="26"/>
      <c r="K10" s="26"/>
      <c r="L10" s="26"/>
      <c r="P10" s="112"/>
      <c r="Q10" s="113"/>
    </row>
    <row r="11" spans="1:20" ht="12" customHeight="1" outlineLevel="1">
      <c r="A11" s="58"/>
      <c r="B11" s="29"/>
      <c r="C11" s="59" t="s">
        <v>96</v>
      </c>
      <c r="D11" s="26">
        <v>0</v>
      </c>
      <c r="E11" s="29">
        <v>0</v>
      </c>
      <c r="F11" s="29"/>
      <c r="G11" s="29">
        <v>0</v>
      </c>
      <c r="H11" s="29">
        <v>0</v>
      </c>
      <c r="I11" s="26"/>
      <c r="K11" s="26"/>
      <c r="L11" s="26"/>
      <c r="P11" s="112"/>
      <c r="Q11" s="113"/>
    </row>
    <row r="12" spans="1:20" ht="12" customHeight="1" outlineLevel="1">
      <c r="A12" s="55" t="s">
        <v>17</v>
      </c>
      <c r="B12" s="25"/>
      <c r="C12" s="25"/>
      <c r="D12" s="177"/>
      <c r="E12" s="25"/>
      <c r="F12" s="25"/>
      <c r="G12" s="25"/>
      <c r="H12" s="25"/>
      <c r="I12" s="25"/>
      <c r="J12" s="98"/>
      <c r="K12" s="25"/>
      <c r="P12" s="112"/>
      <c r="Q12" s="113"/>
    </row>
    <row r="13" spans="1:20" ht="12" customHeight="1" outlineLevel="1">
      <c r="A13" s="55"/>
      <c r="B13" s="26" t="s">
        <v>25</v>
      </c>
      <c r="C13" s="56"/>
      <c r="D13" s="26">
        <v>2221</v>
      </c>
      <c r="E13" s="26">
        <v>344.23547951373257</v>
      </c>
      <c r="F13" s="26"/>
      <c r="G13" s="26">
        <v>103</v>
      </c>
      <c r="H13" s="26">
        <v>634.40776699029129</v>
      </c>
      <c r="I13" s="26"/>
      <c r="K13" s="26"/>
      <c r="L13" s="26"/>
      <c r="M13" s="257"/>
      <c r="N13" s="257"/>
      <c r="O13" s="257"/>
      <c r="P13" s="112"/>
      <c r="Q13" s="113"/>
    </row>
    <row r="14" spans="1:20" ht="12" customHeight="1" outlineLevel="1">
      <c r="A14" s="55"/>
      <c r="B14" s="26" t="s">
        <v>95</v>
      </c>
      <c r="C14" s="56"/>
      <c r="D14" s="91"/>
      <c r="F14" s="26"/>
      <c r="G14" s="26">
        <v>4</v>
      </c>
      <c r="H14" s="26">
        <v>1062.5</v>
      </c>
      <c r="I14" s="26"/>
      <c r="L14" s="26"/>
      <c r="S14" s="251"/>
      <c r="T14" s="251"/>
    </row>
    <row r="15" spans="1:20" ht="12" customHeight="1" outlineLevel="1">
      <c r="A15" s="55"/>
      <c r="B15" s="26" t="s">
        <v>26</v>
      </c>
      <c r="C15" s="56"/>
      <c r="D15" s="26"/>
      <c r="E15" s="26"/>
      <c r="F15" s="26"/>
      <c r="G15" s="26"/>
      <c r="H15" s="26"/>
      <c r="I15" s="26"/>
      <c r="K15" s="26"/>
    </row>
    <row r="16" spans="1:20" ht="12" customHeight="1" outlineLevel="1">
      <c r="A16" s="55"/>
      <c r="B16" s="26"/>
      <c r="C16" s="56" t="s">
        <v>27</v>
      </c>
      <c r="D16" s="26">
        <v>13376</v>
      </c>
      <c r="E16" s="26">
        <v>296.18159389952154</v>
      </c>
      <c r="F16" s="26"/>
      <c r="G16" s="26">
        <v>572</v>
      </c>
      <c r="H16" s="26">
        <v>570.14510489510485</v>
      </c>
      <c r="I16" s="26"/>
      <c r="K16" s="26"/>
      <c r="L16" s="26"/>
    </row>
    <row r="17" spans="1:17" ht="12" customHeight="1" outlineLevel="1">
      <c r="A17" s="58"/>
      <c r="B17" s="29"/>
      <c r="C17" s="59" t="s">
        <v>96</v>
      </c>
      <c r="D17" s="26">
        <v>0</v>
      </c>
      <c r="E17" s="29">
        <v>0</v>
      </c>
      <c r="F17" s="29"/>
      <c r="G17" s="29">
        <v>14</v>
      </c>
      <c r="H17" s="29">
        <v>4583.5</v>
      </c>
      <c r="I17" s="26"/>
      <c r="K17" s="26"/>
      <c r="L17" s="26"/>
    </row>
    <row r="18" spans="1:17" ht="12" customHeight="1" outlineLevel="1">
      <c r="A18" s="55" t="s">
        <v>18</v>
      </c>
      <c r="B18" s="25"/>
      <c r="C18" s="25"/>
      <c r="D18" s="177"/>
      <c r="E18" s="25"/>
      <c r="F18" s="25"/>
      <c r="G18" s="25"/>
      <c r="H18" s="25"/>
      <c r="I18" s="25"/>
      <c r="J18" s="98"/>
      <c r="K18" s="25"/>
      <c r="P18" s="259"/>
    </row>
    <row r="19" spans="1:17" ht="12" customHeight="1" outlineLevel="1">
      <c r="A19" s="55"/>
      <c r="B19" s="26" t="s">
        <v>25</v>
      </c>
      <c r="C19" s="56"/>
      <c r="D19" s="26">
        <v>1702</v>
      </c>
      <c r="E19" s="26">
        <v>332.10282021151585</v>
      </c>
      <c r="F19" s="26"/>
      <c r="G19" s="26">
        <v>87</v>
      </c>
      <c r="H19" s="26">
        <v>710.97701149425291</v>
      </c>
      <c r="I19" s="26"/>
      <c r="K19" s="26"/>
      <c r="L19" s="26"/>
      <c r="M19" s="257"/>
      <c r="N19" s="257"/>
      <c r="O19" s="257"/>
      <c r="P19" s="257"/>
      <c r="Q19" s="257"/>
    </row>
    <row r="20" spans="1:17" ht="12" customHeight="1" outlineLevel="1">
      <c r="A20" s="55"/>
      <c r="B20" s="26" t="s">
        <v>95</v>
      </c>
      <c r="C20" s="56"/>
      <c r="D20" s="26"/>
      <c r="E20" s="26"/>
      <c r="F20" s="26"/>
      <c r="G20" s="26">
        <v>7</v>
      </c>
      <c r="H20" s="26">
        <v>929.85714285714289</v>
      </c>
      <c r="I20" s="26"/>
      <c r="L20" s="26"/>
    </row>
    <row r="21" spans="1:17" ht="12" customHeight="1" outlineLevel="1">
      <c r="A21" s="55"/>
      <c r="B21" s="26" t="s">
        <v>26</v>
      </c>
      <c r="C21" s="56"/>
      <c r="D21" s="26"/>
      <c r="E21" s="26"/>
      <c r="F21" s="26"/>
      <c r="G21" s="26"/>
      <c r="H21" s="26"/>
      <c r="I21" s="26"/>
      <c r="K21" s="26"/>
    </row>
    <row r="22" spans="1:17" ht="12" customHeight="1" outlineLevel="1">
      <c r="A22" s="55"/>
      <c r="B22" s="26"/>
      <c r="C22" s="56" t="s">
        <v>27</v>
      </c>
      <c r="D22" s="26">
        <v>9045</v>
      </c>
      <c r="E22" s="26">
        <v>286.12084024322832</v>
      </c>
      <c r="F22" s="26"/>
      <c r="G22" s="26">
        <v>401</v>
      </c>
      <c r="H22" s="26">
        <v>600.40149625935157</v>
      </c>
      <c r="I22" s="26"/>
      <c r="K22" s="26"/>
      <c r="L22" s="26"/>
    </row>
    <row r="23" spans="1:17" ht="12" customHeight="1" outlineLevel="1">
      <c r="A23" s="58"/>
      <c r="B23" s="29"/>
      <c r="C23" s="59" t="s">
        <v>96</v>
      </c>
      <c r="D23" s="29">
        <v>0</v>
      </c>
      <c r="E23" s="29">
        <v>0</v>
      </c>
      <c r="F23" s="29"/>
      <c r="G23" s="29">
        <v>19</v>
      </c>
      <c r="H23" s="29">
        <v>9044.1578947368416</v>
      </c>
      <c r="I23" s="26"/>
      <c r="K23" s="26"/>
      <c r="L23" s="26"/>
    </row>
    <row r="24" spans="1:17" ht="12" customHeight="1" outlineLevel="1">
      <c r="A24" s="55" t="s">
        <v>19</v>
      </c>
      <c r="B24" s="25"/>
      <c r="C24" s="25"/>
      <c r="D24" s="25"/>
      <c r="E24" s="177"/>
      <c r="F24" s="25"/>
      <c r="G24" s="25"/>
      <c r="H24" s="177"/>
      <c r="I24" s="25"/>
      <c r="J24" s="98"/>
      <c r="K24" s="25"/>
      <c r="P24" s="259"/>
    </row>
    <row r="25" spans="1:17" ht="12" customHeight="1" outlineLevel="1">
      <c r="A25" s="55"/>
      <c r="B25" s="26" t="s">
        <v>25</v>
      </c>
      <c r="C25" s="56"/>
      <c r="D25" s="26">
        <v>1272</v>
      </c>
      <c r="E25" s="26">
        <v>290.68003144654091</v>
      </c>
      <c r="F25" s="26"/>
      <c r="G25" s="26">
        <v>50</v>
      </c>
      <c r="H25" s="26">
        <v>748.64</v>
      </c>
      <c r="I25" s="26"/>
      <c r="K25" s="26"/>
      <c r="L25" s="26"/>
      <c r="M25" s="257"/>
      <c r="N25" s="257"/>
      <c r="O25" s="257"/>
      <c r="P25" s="257"/>
      <c r="Q25" s="257"/>
    </row>
    <row r="26" spans="1:17" ht="12" customHeight="1" outlineLevel="1">
      <c r="A26" s="55"/>
      <c r="B26" s="26" t="s">
        <v>95</v>
      </c>
      <c r="C26" s="56"/>
      <c r="D26" s="26"/>
      <c r="E26" s="26"/>
      <c r="F26" s="26"/>
      <c r="G26" s="26">
        <v>1</v>
      </c>
      <c r="H26" s="26">
        <v>2039</v>
      </c>
      <c r="I26" s="26"/>
      <c r="L26" s="26"/>
    </row>
    <row r="27" spans="1:17" ht="12" customHeight="1" outlineLevel="1">
      <c r="A27" s="55"/>
      <c r="B27" s="26" t="s">
        <v>26</v>
      </c>
      <c r="C27" s="56"/>
      <c r="D27" s="26"/>
      <c r="E27" s="26"/>
      <c r="F27" s="26"/>
      <c r="G27" s="26"/>
      <c r="H27" s="26"/>
      <c r="I27" s="26"/>
      <c r="K27" s="26"/>
    </row>
    <row r="28" spans="1:17" ht="12" customHeight="1" outlineLevel="1">
      <c r="A28" s="55"/>
      <c r="B28" s="26"/>
      <c r="C28" s="56" t="s">
        <v>27</v>
      </c>
      <c r="D28" s="26">
        <v>8054</v>
      </c>
      <c r="E28" s="26">
        <v>251.23801837596224</v>
      </c>
      <c r="F28" s="26"/>
      <c r="G28" s="26">
        <v>275</v>
      </c>
      <c r="H28" s="26">
        <v>498.54545454545456</v>
      </c>
      <c r="I28" s="26"/>
      <c r="K28" s="26"/>
      <c r="L28" s="26"/>
    </row>
    <row r="29" spans="1:17" ht="12" customHeight="1" outlineLevel="1">
      <c r="A29" s="58"/>
      <c r="B29" s="29"/>
      <c r="C29" s="59" t="s">
        <v>96</v>
      </c>
      <c r="D29" s="26">
        <v>0</v>
      </c>
      <c r="E29" s="29">
        <v>0</v>
      </c>
      <c r="F29" s="29"/>
      <c r="G29" s="29">
        <v>7</v>
      </c>
      <c r="H29" s="29">
        <v>4109.4285714285716</v>
      </c>
      <c r="I29" s="26"/>
      <c r="K29" s="26"/>
      <c r="L29" s="26"/>
    </row>
    <row r="30" spans="1:17" ht="12" customHeight="1">
      <c r="A30" s="55" t="s">
        <v>20</v>
      </c>
      <c r="B30" s="25"/>
      <c r="C30" s="25"/>
      <c r="D30" s="177"/>
      <c r="E30" s="25"/>
      <c r="F30" s="25"/>
      <c r="G30" s="25"/>
      <c r="H30" s="177"/>
      <c r="I30" s="25"/>
      <c r="J30" s="98"/>
      <c r="K30" s="25"/>
      <c r="P30" s="259"/>
    </row>
    <row r="31" spans="1:17" ht="12" customHeight="1">
      <c r="A31" s="55"/>
      <c r="B31" s="26" t="s">
        <v>25</v>
      </c>
      <c r="C31" s="56"/>
      <c r="D31" s="26">
        <v>5195</v>
      </c>
      <c r="E31" s="26">
        <v>327.14744947064486</v>
      </c>
      <c r="F31" s="26"/>
      <c r="G31" s="26">
        <v>240</v>
      </c>
      <c r="H31" s="26">
        <v>685.96249999999998</v>
      </c>
      <c r="I31" s="26"/>
      <c r="K31" s="26"/>
      <c r="L31" s="26"/>
      <c r="M31" s="257"/>
      <c r="N31" s="257"/>
      <c r="O31" s="257"/>
      <c r="P31" s="257"/>
      <c r="Q31" s="257"/>
    </row>
    <row r="32" spans="1:17" ht="12" customHeight="1">
      <c r="A32" s="55"/>
      <c r="B32" s="26" t="s">
        <v>95</v>
      </c>
      <c r="C32" s="56"/>
      <c r="D32" s="26"/>
      <c r="E32" s="26"/>
      <c r="F32" s="26"/>
      <c r="G32" s="26">
        <v>12</v>
      </c>
      <c r="H32" s="26">
        <v>1066.5</v>
      </c>
      <c r="I32" s="26"/>
      <c r="L32" s="26"/>
    </row>
    <row r="33" spans="1:12" ht="12" customHeight="1">
      <c r="A33" s="55"/>
      <c r="B33" s="26" t="s">
        <v>26</v>
      </c>
      <c r="C33" s="56"/>
      <c r="D33" s="26"/>
      <c r="E33" s="26"/>
      <c r="F33" s="26"/>
      <c r="G33" s="26"/>
      <c r="H33" s="26"/>
      <c r="I33" s="26"/>
      <c r="K33" s="26"/>
    </row>
    <row r="34" spans="1:12" ht="12" customHeight="1">
      <c r="A34" s="55"/>
      <c r="B34" s="26"/>
      <c r="C34" s="56" t="s">
        <v>27</v>
      </c>
      <c r="D34" s="26">
        <v>30475</v>
      </c>
      <c r="E34" s="26">
        <v>281.31776866283838</v>
      </c>
      <c r="F34" s="26"/>
      <c r="G34" s="26">
        <v>1248</v>
      </c>
      <c r="H34" s="26">
        <v>564.08974358974353</v>
      </c>
      <c r="I34" s="26"/>
      <c r="K34" s="26"/>
      <c r="L34" s="26"/>
    </row>
    <row r="35" spans="1:12" ht="12" customHeight="1" thickBot="1">
      <c r="A35" s="81"/>
      <c r="B35" s="80"/>
      <c r="C35" s="82" t="s">
        <v>96</v>
      </c>
      <c r="D35" s="26">
        <v>0</v>
      </c>
      <c r="E35" s="178">
        <v>0</v>
      </c>
      <c r="F35" s="178"/>
      <c r="G35" s="178">
        <v>40</v>
      </c>
      <c r="H35" s="178">
        <v>6619.4</v>
      </c>
      <c r="I35" s="26"/>
      <c r="K35" s="26"/>
      <c r="L35" s="26"/>
    </row>
    <row r="36" spans="1:12" ht="13.5">
      <c r="A36" s="26" t="s">
        <v>55</v>
      </c>
      <c r="B36" s="26"/>
      <c r="C36" s="56"/>
      <c r="D36" s="105"/>
      <c r="E36" s="56"/>
      <c r="F36" s="56"/>
      <c r="G36" s="56"/>
      <c r="H36" s="56"/>
      <c r="I36" s="26"/>
      <c r="K36" s="26"/>
    </row>
    <row r="37" spans="1:12" ht="27" customHeight="1">
      <c r="A37" s="296" t="s">
        <v>102</v>
      </c>
      <c r="B37" s="296"/>
      <c r="C37" s="296"/>
      <c r="D37" s="296"/>
      <c r="E37" s="296"/>
      <c r="F37" s="296"/>
      <c r="G37" s="296"/>
      <c r="H37" s="296"/>
      <c r="I37" s="26"/>
      <c r="K37" s="26"/>
    </row>
    <row r="38" spans="1:12" ht="41.25" customHeight="1">
      <c r="A38" s="296" t="s">
        <v>112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6"/>
    </row>
    <row r="39" spans="1:12" ht="13.5" customHeight="1">
      <c r="A39" s="102" t="s">
        <v>101</v>
      </c>
      <c r="F39" s="234"/>
      <c r="G39" s="234"/>
      <c r="H39" s="234"/>
      <c r="I39" s="26"/>
      <c r="K39" s="26"/>
    </row>
    <row r="40" spans="1:12" ht="26.25" customHeight="1">
      <c r="A40" s="296" t="s">
        <v>92</v>
      </c>
      <c r="B40" s="296"/>
      <c r="C40" s="296"/>
      <c r="D40" s="296"/>
      <c r="E40" s="296"/>
      <c r="F40" s="296"/>
      <c r="G40" s="296"/>
      <c r="H40" s="296"/>
      <c r="I40" s="61"/>
      <c r="K40" s="61"/>
    </row>
    <row r="41" spans="1:12" s="60" customFormat="1" ht="25.5" customHeight="1">
      <c r="A41" s="296" t="s">
        <v>106</v>
      </c>
      <c r="B41" s="297"/>
      <c r="C41" s="297"/>
      <c r="D41" s="297"/>
      <c r="E41" s="297"/>
      <c r="F41" s="299"/>
      <c r="G41" s="299"/>
      <c r="H41" s="299"/>
    </row>
    <row r="42" spans="1:12" ht="13.5">
      <c r="A42" s="102" t="s">
        <v>108</v>
      </c>
      <c r="B42" s="102"/>
      <c r="C42" s="102"/>
      <c r="D42" s="102"/>
      <c r="E42" s="102"/>
      <c r="F42" s="102"/>
      <c r="G42" s="102"/>
      <c r="H42" s="102"/>
      <c r="I42" s="116"/>
      <c r="K42" s="116"/>
    </row>
    <row r="43" spans="1:12">
      <c r="A43" s="91"/>
      <c r="B43" s="91"/>
      <c r="C43" s="91"/>
      <c r="D43" s="91"/>
      <c r="E43" s="91"/>
      <c r="F43" s="91"/>
      <c r="G43" s="91"/>
      <c r="H43" s="91"/>
    </row>
    <row r="47" spans="1:12">
      <c r="D47" s="248"/>
      <c r="G47" s="248"/>
      <c r="H47" s="248"/>
      <c r="J47" s="100"/>
      <c r="K47" s="260"/>
    </row>
  </sheetData>
  <mergeCells count="6">
    <mergeCell ref="I38:J38"/>
    <mergeCell ref="A2:H2"/>
    <mergeCell ref="A37:H37"/>
    <mergeCell ref="A40:H40"/>
    <mergeCell ref="A41:H41"/>
    <mergeCell ref="A38:H38"/>
  </mergeCells>
  <hyperlinks>
    <hyperlink ref="C1" location="Índice!A1" display="Volver al Índice "/>
  </hyperlinks>
  <printOptions horizontalCentered="1" verticalCentered="1"/>
  <pageMargins left="0.74803149606299213" right="0.74803149606299213" top="0.19685039370078741" bottom="0.19685039370078741" header="0" footer="0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zoomScaleNormal="100" workbookViewId="0">
      <pane ySplit="6" topLeftCell="A7" activePane="bottomLeft" state="frozen"/>
      <selection pane="bottomLeft" activeCell="B2" sqref="B2"/>
    </sheetView>
  </sheetViews>
  <sheetFormatPr baseColWidth="10" defaultColWidth="11.42578125" defaultRowHeight="12.75" outlineLevelRow="1"/>
  <cols>
    <col min="1" max="1" width="2.140625" style="93" customWidth="1"/>
    <col min="2" max="3" width="2" style="93" customWidth="1"/>
    <col min="4" max="4" width="33.5703125" style="93" customWidth="1"/>
    <col min="5" max="5" width="9.42578125" style="93" customWidth="1"/>
    <col min="6" max="6" width="10.5703125" style="93" customWidth="1"/>
    <col min="7" max="7" width="1.42578125" style="93" customWidth="1"/>
    <col min="8" max="8" width="10.140625" style="93" customWidth="1"/>
    <col min="9" max="9" width="11.5703125" style="93" customWidth="1"/>
    <col min="10" max="10" width="8.7109375" style="93" customWidth="1"/>
    <col min="11" max="11" width="8.5703125" style="93" customWidth="1"/>
    <col min="12" max="12" width="9.28515625" style="93" customWidth="1"/>
    <col min="13" max="14" width="11.42578125" style="93"/>
    <col min="15" max="15" width="11.85546875" style="93" bestFit="1" customWidth="1"/>
    <col min="16" max="16384" width="11.42578125" style="93"/>
  </cols>
  <sheetData>
    <row r="1" spans="1:22" ht="16.5">
      <c r="A1" s="235"/>
      <c r="B1" s="85"/>
      <c r="C1" s="85"/>
      <c r="D1" s="235" t="s">
        <v>2</v>
      </c>
    </row>
    <row r="2" spans="1:22" ht="54" customHeight="1">
      <c r="A2" s="17" t="s">
        <v>70</v>
      </c>
      <c r="B2" s="33"/>
      <c r="C2" s="33"/>
      <c r="D2" s="33"/>
      <c r="E2" s="63"/>
      <c r="F2" s="63"/>
      <c r="G2" s="63"/>
      <c r="H2" s="63"/>
      <c r="I2" s="63"/>
      <c r="K2" s="34"/>
      <c r="L2" s="245"/>
    </row>
    <row r="3" spans="1:22" ht="15.75" customHeight="1">
      <c r="A3" s="246" t="s">
        <v>28</v>
      </c>
      <c r="B3" s="89"/>
      <c r="C3" s="89"/>
      <c r="D3" s="64"/>
      <c r="E3" s="63"/>
      <c r="F3" s="63"/>
      <c r="G3" s="63"/>
      <c r="H3" s="63"/>
      <c r="I3" s="63"/>
    </row>
    <row r="4" spans="1:22" ht="3.95" customHeight="1" thickBot="1">
      <c r="A4" s="30"/>
      <c r="B4" s="30"/>
      <c r="C4" s="30"/>
      <c r="D4" s="86"/>
      <c r="E4" s="15"/>
      <c r="F4" s="15"/>
      <c r="G4" s="15"/>
      <c r="H4" s="15"/>
      <c r="I4" s="15"/>
    </row>
    <row r="5" spans="1:22" ht="12" customHeight="1">
      <c r="A5" s="15"/>
      <c r="B5" s="24"/>
      <c r="C5" s="24"/>
      <c r="D5" s="90"/>
      <c r="E5" s="47">
        <v>43281</v>
      </c>
      <c r="F5" s="48"/>
      <c r="G5" s="49"/>
      <c r="H5" s="47">
        <v>43646</v>
      </c>
      <c r="I5" s="48"/>
    </row>
    <row r="6" spans="1:22" ht="24.75" customHeight="1">
      <c r="A6" s="65"/>
      <c r="B6" s="300"/>
      <c r="C6" s="300"/>
      <c r="D6" s="300"/>
      <c r="E6" s="62" t="s">
        <v>24</v>
      </c>
      <c r="F6" s="53" t="s">
        <v>89</v>
      </c>
      <c r="G6" s="53"/>
      <c r="H6" s="62" t="s">
        <v>24</v>
      </c>
      <c r="I6" s="53" t="s">
        <v>89</v>
      </c>
    </row>
    <row r="7" spans="1:22" ht="12" customHeight="1" outlineLevel="1">
      <c r="A7" s="247" t="s">
        <v>11</v>
      </c>
      <c r="B7" s="77"/>
      <c r="C7" s="77"/>
      <c r="D7" s="77"/>
      <c r="E7" s="78"/>
      <c r="F7" s="78"/>
      <c r="G7" s="78"/>
      <c r="H7" s="78"/>
      <c r="I7" s="78"/>
    </row>
    <row r="8" spans="1:22" ht="12" customHeight="1" outlineLevel="1">
      <c r="A8" s="66"/>
      <c r="B8" s="25" t="s">
        <v>12</v>
      </c>
      <c r="C8" s="25"/>
      <c r="D8" s="25"/>
      <c r="E8" s="25">
        <v>20</v>
      </c>
      <c r="F8" s="25">
        <v>1520.8</v>
      </c>
      <c r="G8" s="25"/>
      <c r="H8" s="25">
        <v>23</v>
      </c>
      <c r="I8" s="25">
        <v>1394.1739130434783</v>
      </c>
      <c r="M8" s="248"/>
      <c r="N8" s="248"/>
      <c r="O8" s="248"/>
      <c r="P8" s="248"/>
      <c r="Q8" s="248"/>
      <c r="R8" s="248"/>
      <c r="S8" s="248"/>
      <c r="T8" s="248"/>
      <c r="U8" s="248"/>
      <c r="V8" s="248"/>
    </row>
    <row r="9" spans="1:22" ht="12" customHeight="1" outlineLevel="1">
      <c r="A9" s="66"/>
      <c r="B9" s="25" t="s">
        <v>13</v>
      </c>
      <c r="C9" s="25"/>
      <c r="D9" s="25"/>
      <c r="E9" s="25"/>
      <c r="F9" s="57"/>
      <c r="G9" s="233"/>
      <c r="H9" s="25"/>
      <c r="I9" s="57"/>
      <c r="M9" s="248"/>
      <c r="O9" s="15"/>
      <c r="P9" s="31"/>
      <c r="Q9" s="15"/>
      <c r="S9" s="15"/>
    </row>
    <row r="10" spans="1:22" ht="12" customHeight="1" outlineLevel="1">
      <c r="A10" s="66"/>
      <c r="B10" s="91"/>
      <c r="C10" s="26" t="s">
        <v>87</v>
      </c>
      <c r="D10" s="91"/>
      <c r="E10" s="25">
        <v>0</v>
      </c>
      <c r="F10" s="25">
        <v>0</v>
      </c>
      <c r="G10" s="26"/>
      <c r="H10" s="26">
        <v>1</v>
      </c>
      <c r="I10" s="26">
        <v>1044</v>
      </c>
      <c r="M10" s="248"/>
      <c r="N10" s="248"/>
      <c r="O10" s="15"/>
      <c r="P10" s="31"/>
      <c r="Q10" s="15"/>
      <c r="S10" s="15"/>
      <c r="T10" s="248"/>
      <c r="U10" s="248"/>
      <c r="V10" s="248"/>
    </row>
    <row r="11" spans="1:22" ht="12" customHeight="1" outlineLevel="1">
      <c r="A11" s="66"/>
      <c r="B11" s="91"/>
      <c r="C11" s="20" t="s">
        <v>62</v>
      </c>
      <c r="D11" s="91"/>
      <c r="E11" s="25">
        <v>0</v>
      </c>
      <c r="F11" s="25">
        <v>0</v>
      </c>
      <c r="G11" s="26"/>
      <c r="H11" s="26">
        <v>0</v>
      </c>
      <c r="I11" s="26">
        <v>0</v>
      </c>
      <c r="M11" s="248"/>
      <c r="N11" s="248"/>
      <c r="O11" s="15"/>
      <c r="P11" s="31"/>
      <c r="Q11" s="15"/>
      <c r="S11" s="15"/>
      <c r="T11" s="248"/>
      <c r="U11" s="248"/>
      <c r="V11" s="248"/>
    </row>
    <row r="12" spans="1:22" ht="12" customHeight="1" outlineLevel="1">
      <c r="A12" s="66"/>
      <c r="B12" s="91"/>
      <c r="C12" s="20" t="s">
        <v>63</v>
      </c>
      <c r="D12" s="91"/>
      <c r="E12" s="25">
        <v>0</v>
      </c>
      <c r="F12" s="25">
        <v>0</v>
      </c>
      <c r="G12" s="26"/>
      <c r="H12" s="26">
        <v>1</v>
      </c>
      <c r="I12" s="26">
        <v>2149</v>
      </c>
      <c r="M12" s="248"/>
      <c r="N12" s="248"/>
      <c r="O12" s="15"/>
      <c r="P12" s="31"/>
      <c r="Q12" s="15"/>
      <c r="S12" s="15"/>
      <c r="T12" s="248"/>
      <c r="U12" s="248"/>
      <c r="V12" s="248"/>
    </row>
    <row r="13" spans="1:22" ht="12" customHeight="1" outlineLevel="1">
      <c r="A13" s="66"/>
      <c r="B13" s="91"/>
      <c r="C13" s="24" t="s">
        <v>14</v>
      </c>
      <c r="D13" s="91"/>
      <c r="E13" s="25">
        <v>0</v>
      </c>
      <c r="F13" s="25">
        <v>0</v>
      </c>
      <c r="G13" s="26"/>
      <c r="H13" s="25">
        <v>0</v>
      </c>
      <c r="I13" s="25">
        <v>0</v>
      </c>
      <c r="K13" s="91"/>
      <c r="M13" s="248"/>
      <c r="N13" s="248"/>
      <c r="O13" s="15"/>
      <c r="P13" s="31"/>
      <c r="Q13" s="15"/>
      <c r="S13" s="15"/>
      <c r="T13" s="248"/>
      <c r="U13" s="248"/>
      <c r="V13" s="248"/>
    </row>
    <row r="14" spans="1:22" ht="12" customHeight="1" outlineLevel="1">
      <c r="A14" s="66"/>
      <c r="B14" s="91"/>
      <c r="C14" s="24" t="s">
        <v>86</v>
      </c>
      <c r="D14" s="91"/>
      <c r="E14" s="26">
        <v>7</v>
      </c>
      <c r="F14" s="26">
        <v>5466.4285714285716</v>
      </c>
      <c r="G14" s="26"/>
      <c r="H14" s="26">
        <v>12</v>
      </c>
      <c r="I14" s="26">
        <v>4838.583333333333</v>
      </c>
      <c r="K14" s="91"/>
      <c r="L14" s="91"/>
      <c r="N14" s="248"/>
      <c r="O14" s="116"/>
      <c r="P14" s="116"/>
      <c r="Q14" s="15"/>
      <c r="R14" s="248"/>
      <c r="S14" s="248"/>
      <c r="T14" s="248"/>
      <c r="U14" s="248"/>
      <c r="V14" s="248"/>
    </row>
    <row r="15" spans="1:22" ht="12" customHeight="1" outlineLevel="1">
      <c r="A15" s="66"/>
      <c r="B15" s="91"/>
      <c r="C15" s="24" t="s">
        <v>23</v>
      </c>
      <c r="D15" s="91"/>
      <c r="E15" s="25">
        <v>0</v>
      </c>
      <c r="F15" s="25">
        <v>0</v>
      </c>
      <c r="G15" s="26"/>
      <c r="H15" s="25">
        <v>0</v>
      </c>
      <c r="I15" s="25">
        <v>0</v>
      </c>
      <c r="M15" s="248"/>
      <c r="O15" s="15"/>
      <c r="P15" s="31"/>
      <c r="Q15" s="15"/>
    </row>
    <row r="16" spans="1:22" ht="12" customHeight="1" outlineLevel="1">
      <c r="A16" s="66"/>
      <c r="B16" s="25" t="s">
        <v>15</v>
      </c>
      <c r="C16" s="28"/>
      <c r="D16" s="28"/>
      <c r="E16" s="25">
        <v>0</v>
      </c>
      <c r="F16" s="25">
        <v>0</v>
      </c>
      <c r="G16" s="25"/>
      <c r="H16" s="25">
        <v>0</v>
      </c>
      <c r="I16" s="25">
        <v>0</v>
      </c>
      <c r="J16" s="91"/>
      <c r="M16" s="248"/>
      <c r="N16" s="248"/>
      <c r="O16" s="15"/>
      <c r="P16" s="15"/>
      <c r="Q16" s="15"/>
      <c r="R16" s="248"/>
      <c r="S16" s="248"/>
      <c r="T16" s="248"/>
      <c r="U16" s="248"/>
      <c r="V16" s="248"/>
    </row>
    <row r="17" spans="1:22" ht="12" customHeight="1" outlineLevel="1">
      <c r="A17" s="66"/>
      <c r="B17" s="25" t="s">
        <v>16</v>
      </c>
      <c r="C17" s="28"/>
      <c r="D17" s="28"/>
      <c r="E17" s="25">
        <v>1</v>
      </c>
      <c r="F17" s="25">
        <v>484</v>
      </c>
      <c r="G17" s="25"/>
      <c r="H17" s="25">
        <v>1</v>
      </c>
      <c r="I17" s="25">
        <v>484</v>
      </c>
      <c r="M17" s="248"/>
      <c r="N17" s="248"/>
      <c r="O17" s="249"/>
      <c r="P17" s="250"/>
      <c r="Q17" s="250"/>
      <c r="R17" s="248"/>
      <c r="S17" s="248"/>
      <c r="T17" s="248"/>
      <c r="U17" s="248"/>
      <c r="V17" s="248"/>
    </row>
    <row r="18" spans="1:22" ht="12" customHeight="1" outlineLevel="1">
      <c r="A18" s="247" t="s">
        <v>17</v>
      </c>
      <c r="B18" s="77"/>
      <c r="C18" s="77"/>
      <c r="D18" s="77"/>
      <c r="E18" s="78"/>
      <c r="F18" s="78"/>
      <c r="G18" s="78"/>
      <c r="H18" s="78"/>
      <c r="I18" s="78"/>
    </row>
    <row r="19" spans="1:22" ht="12" customHeight="1" outlineLevel="1">
      <c r="A19" s="66"/>
      <c r="B19" s="25" t="s">
        <v>12</v>
      </c>
      <c r="C19" s="25"/>
      <c r="D19" s="25"/>
      <c r="E19" s="25">
        <v>16535</v>
      </c>
      <c r="F19" s="25">
        <v>1137.3922588448745</v>
      </c>
      <c r="G19" s="25"/>
      <c r="H19" s="25">
        <v>17499</v>
      </c>
      <c r="I19" s="25">
        <v>1114.9375392879592</v>
      </c>
      <c r="P19" s="24"/>
      <c r="Q19" s="24"/>
    </row>
    <row r="20" spans="1:22" ht="12" customHeight="1" outlineLevel="1">
      <c r="A20" s="66"/>
      <c r="B20" s="25" t="s">
        <v>13</v>
      </c>
      <c r="C20" s="25"/>
      <c r="D20" s="25"/>
      <c r="E20" s="25"/>
      <c r="F20" s="57"/>
      <c r="G20" s="233"/>
      <c r="H20" s="25"/>
      <c r="I20" s="57"/>
      <c r="P20" s="24"/>
      <c r="Q20" s="24"/>
    </row>
    <row r="21" spans="1:22" ht="12" customHeight="1" outlineLevel="1">
      <c r="A21" s="66"/>
      <c r="B21" s="91"/>
      <c r="C21" s="26" t="s">
        <v>87</v>
      </c>
      <c r="D21" s="91"/>
      <c r="E21" s="26">
        <v>3468</v>
      </c>
      <c r="F21" s="26">
        <v>895.37600922722027</v>
      </c>
      <c r="G21" s="26"/>
      <c r="H21" s="26">
        <v>3959</v>
      </c>
      <c r="I21" s="26">
        <v>887.59813084112147</v>
      </c>
      <c r="P21" s="24"/>
      <c r="Q21" s="24"/>
    </row>
    <row r="22" spans="1:22" ht="12" customHeight="1" outlineLevel="1">
      <c r="A22" s="66"/>
      <c r="B22" s="91"/>
      <c r="C22" s="20" t="s">
        <v>62</v>
      </c>
      <c r="D22" s="91"/>
      <c r="E22" s="26">
        <v>1214</v>
      </c>
      <c r="F22" s="26">
        <v>1595.5864909390446</v>
      </c>
      <c r="G22" s="26"/>
      <c r="H22" s="26">
        <v>1199</v>
      </c>
      <c r="I22" s="26">
        <v>1595.0266889074228</v>
      </c>
      <c r="O22" s="15"/>
      <c r="P22" s="15"/>
      <c r="Q22" s="24"/>
    </row>
    <row r="23" spans="1:22" ht="12" customHeight="1" outlineLevel="1">
      <c r="A23" s="66"/>
      <c r="B23" s="91"/>
      <c r="C23" s="20" t="s">
        <v>63</v>
      </c>
      <c r="D23" s="91"/>
      <c r="E23" s="26">
        <v>481</v>
      </c>
      <c r="F23" s="26">
        <v>2048.0914760914761</v>
      </c>
      <c r="G23" s="26"/>
      <c r="H23" s="26">
        <v>547</v>
      </c>
      <c r="I23" s="26">
        <v>1786.4588665447898</v>
      </c>
      <c r="O23" s="15"/>
      <c r="P23" s="15"/>
      <c r="Q23" s="24"/>
    </row>
    <row r="24" spans="1:22" ht="12" customHeight="1" outlineLevel="1">
      <c r="A24" s="66"/>
      <c r="B24" s="91"/>
      <c r="C24" s="24" t="s">
        <v>14</v>
      </c>
      <c r="D24" s="91"/>
      <c r="E24" s="26">
        <v>78</v>
      </c>
      <c r="F24" s="26">
        <v>939.35897435897436</v>
      </c>
      <c r="G24" s="26"/>
      <c r="H24" s="26">
        <v>77</v>
      </c>
      <c r="I24" s="26">
        <v>943.53246753246754</v>
      </c>
      <c r="K24" s="91"/>
      <c r="O24" s="15"/>
      <c r="P24" s="15"/>
    </row>
    <row r="25" spans="1:22" ht="12" customHeight="1" outlineLevel="1">
      <c r="A25" s="66"/>
      <c r="B25" s="91"/>
      <c r="C25" s="24" t="s">
        <v>86</v>
      </c>
      <c r="D25" s="91"/>
      <c r="E25" s="26">
        <v>11191</v>
      </c>
      <c r="F25" s="26">
        <v>1209.5218479135019</v>
      </c>
      <c r="G25" s="26"/>
      <c r="H25" s="26">
        <v>8977</v>
      </c>
      <c r="I25" s="26">
        <v>1284.0701793472206</v>
      </c>
      <c r="K25" s="91"/>
      <c r="L25" s="91"/>
      <c r="N25" s="248"/>
      <c r="Q25" s="248"/>
      <c r="R25" s="248"/>
      <c r="S25" s="248"/>
      <c r="T25" s="248"/>
      <c r="U25" s="248"/>
      <c r="V25" s="248"/>
    </row>
    <row r="26" spans="1:22" ht="12" customHeight="1" outlineLevel="1">
      <c r="A26" s="66"/>
      <c r="B26" s="91"/>
      <c r="C26" s="24" t="s">
        <v>23</v>
      </c>
      <c r="D26" s="91"/>
      <c r="E26" s="25">
        <v>0</v>
      </c>
      <c r="F26" s="25">
        <v>0</v>
      </c>
      <c r="G26" s="26"/>
      <c r="H26" s="25">
        <v>0</v>
      </c>
      <c r="I26" s="25">
        <v>0</v>
      </c>
    </row>
    <row r="27" spans="1:22" ht="12" customHeight="1" outlineLevel="1">
      <c r="A27" s="66"/>
      <c r="B27" s="25" t="s">
        <v>15</v>
      </c>
      <c r="C27" s="28"/>
      <c r="D27" s="28"/>
      <c r="E27" s="25">
        <v>3742</v>
      </c>
      <c r="F27" s="25">
        <v>475.0213789417424</v>
      </c>
      <c r="G27" s="25"/>
      <c r="H27" s="25">
        <v>3620</v>
      </c>
      <c r="I27" s="25">
        <v>481.94944751381217</v>
      </c>
      <c r="J27" s="91"/>
    </row>
    <row r="28" spans="1:22" ht="12" customHeight="1" outlineLevel="1">
      <c r="A28" s="66"/>
      <c r="B28" s="25" t="s">
        <v>16</v>
      </c>
      <c r="C28" s="28"/>
      <c r="D28" s="28"/>
      <c r="E28" s="25">
        <v>996</v>
      </c>
      <c r="F28" s="25">
        <v>463.6686746987952</v>
      </c>
      <c r="G28" s="25"/>
      <c r="H28" s="25">
        <v>1012</v>
      </c>
      <c r="I28" s="25">
        <v>478.58300395256919</v>
      </c>
    </row>
    <row r="29" spans="1:22" ht="12" customHeight="1" outlineLevel="1">
      <c r="A29" s="247" t="s">
        <v>18</v>
      </c>
      <c r="B29" s="77"/>
      <c r="C29" s="77"/>
      <c r="D29" s="77"/>
      <c r="E29" s="78"/>
      <c r="F29" s="78"/>
      <c r="G29" s="78"/>
      <c r="H29" s="78"/>
      <c r="I29" s="78"/>
    </row>
    <row r="30" spans="1:22" ht="12" customHeight="1" outlineLevel="1">
      <c r="A30" s="66"/>
      <c r="B30" s="25" t="s">
        <v>12</v>
      </c>
      <c r="C30" s="25"/>
      <c r="D30" s="25"/>
      <c r="E30" s="25">
        <v>11386</v>
      </c>
      <c r="F30" s="25">
        <v>1160.4844545933602</v>
      </c>
      <c r="G30" s="25"/>
      <c r="H30" s="25">
        <v>11350</v>
      </c>
      <c r="I30" s="25">
        <v>1144.7781497797357</v>
      </c>
    </row>
    <row r="31" spans="1:22" ht="12" customHeight="1" outlineLevel="1">
      <c r="A31" s="66"/>
      <c r="B31" s="25" t="s">
        <v>13</v>
      </c>
      <c r="C31" s="25"/>
      <c r="D31" s="25"/>
      <c r="E31" s="25"/>
      <c r="F31" s="115"/>
      <c r="G31" s="233"/>
      <c r="H31" s="25"/>
      <c r="I31" s="115"/>
    </row>
    <row r="32" spans="1:22" ht="12" customHeight="1" outlineLevel="1">
      <c r="A32" s="66"/>
      <c r="B32" s="91"/>
      <c r="C32" s="26" t="s">
        <v>87</v>
      </c>
      <c r="D32" s="91"/>
      <c r="E32" s="26">
        <v>1889</v>
      </c>
      <c r="F32" s="26">
        <v>822.36580201164634</v>
      </c>
      <c r="G32" s="26"/>
      <c r="H32" s="26">
        <v>2311</v>
      </c>
      <c r="I32" s="26">
        <v>820.18563392470787</v>
      </c>
    </row>
    <row r="33" spans="1:22" ht="12" customHeight="1" outlineLevel="1">
      <c r="A33" s="66"/>
      <c r="B33" s="91"/>
      <c r="C33" s="20" t="s">
        <v>62</v>
      </c>
      <c r="D33" s="91"/>
      <c r="E33" s="26">
        <v>669</v>
      </c>
      <c r="F33" s="26">
        <v>1839.4633781763825</v>
      </c>
      <c r="G33" s="26"/>
      <c r="H33" s="26">
        <v>662</v>
      </c>
      <c r="I33" s="26">
        <v>1831.1737160120847</v>
      </c>
      <c r="N33" s="15"/>
    </row>
    <row r="34" spans="1:22" ht="12" customHeight="1" outlineLevel="1">
      <c r="A34" s="66"/>
      <c r="B34" s="91"/>
      <c r="C34" s="20" t="s">
        <v>63</v>
      </c>
      <c r="D34" s="91"/>
      <c r="E34" s="26">
        <v>222</v>
      </c>
      <c r="F34" s="26">
        <v>2103.2792792792793</v>
      </c>
      <c r="G34" s="26"/>
      <c r="H34" s="26">
        <v>249</v>
      </c>
      <c r="I34" s="26">
        <v>1972.4176706827309</v>
      </c>
      <c r="N34" s="15"/>
    </row>
    <row r="35" spans="1:22" ht="12" customHeight="1" outlineLevel="1">
      <c r="A35" s="66"/>
      <c r="B35" s="91"/>
      <c r="C35" s="24" t="s">
        <v>14</v>
      </c>
      <c r="D35" s="91"/>
      <c r="E35" s="26">
        <v>18</v>
      </c>
      <c r="F35" s="26">
        <v>859.44444444444446</v>
      </c>
      <c r="G35" s="26"/>
      <c r="H35" s="26">
        <v>18</v>
      </c>
      <c r="I35" s="26">
        <v>858.66666666666663</v>
      </c>
      <c r="K35" s="91"/>
      <c r="N35" s="15"/>
      <c r="O35" s="15"/>
      <c r="P35" s="15"/>
    </row>
    <row r="36" spans="1:22" ht="12" customHeight="1" outlineLevel="1">
      <c r="A36" s="66"/>
      <c r="B36" s="91"/>
      <c r="C36" s="24" t="s">
        <v>86</v>
      </c>
      <c r="D36" s="91"/>
      <c r="E36" s="26">
        <v>7840</v>
      </c>
      <c r="F36" s="26">
        <v>1246.3039540816326</v>
      </c>
      <c r="G36" s="26"/>
      <c r="H36" s="26">
        <v>6994</v>
      </c>
      <c r="I36" s="26">
        <v>1273.6754360880755</v>
      </c>
      <c r="K36" s="91"/>
      <c r="L36" s="91"/>
      <c r="N36" s="15"/>
      <c r="O36" s="15"/>
      <c r="P36" s="248"/>
      <c r="Q36" s="248"/>
      <c r="R36" s="248"/>
      <c r="S36" s="248"/>
      <c r="T36" s="248"/>
      <c r="U36" s="248"/>
      <c r="V36" s="248"/>
    </row>
    <row r="37" spans="1:22" ht="12" customHeight="1" outlineLevel="1">
      <c r="A37" s="66"/>
      <c r="B37" s="91"/>
      <c r="C37" s="24" t="s">
        <v>23</v>
      </c>
      <c r="D37" s="91"/>
      <c r="E37" s="26">
        <v>3</v>
      </c>
      <c r="F37" s="26">
        <v>469</v>
      </c>
      <c r="G37" s="26"/>
      <c r="H37" s="26">
        <v>3</v>
      </c>
      <c r="I37" s="26">
        <v>335.33333333333331</v>
      </c>
      <c r="N37" s="15"/>
      <c r="O37" s="15"/>
    </row>
    <row r="38" spans="1:22" ht="12" customHeight="1" outlineLevel="1">
      <c r="A38" s="66"/>
      <c r="B38" s="25" t="s">
        <v>15</v>
      </c>
      <c r="C38" s="28"/>
      <c r="D38" s="28"/>
      <c r="E38" s="25">
        <v>2114</v>
      </c>
      <c r="F38" s="26">
        <v>480.57947019867549</v>
      </c>
      <c r="G38" s="25"/>
      <c r="H38" s="25">
        <v>2079</v>
      </c>
      <c r="I38" s="26">
        <v>482.49206349206349</v>
      </c>
      <c r="J38" s="91"/>
    </row>
    <row r="39" spans="1:22" ht="12" customHeight="1" outlineLevel="1">
      <c r="A39" s="66"/>
      <c r="B39" s="25" t="s">
        <v>16</v>
      </c>
      <c r="C39" s="28"/>
      <c r="D39" s="28"/>
      <c r="E39" s="25">
        <v>565</v>
      </c>
      <c r="F39" s="26">
        <v>477.85309734513277</v>
      </c>
      <c r="G39" s="25"/>
      <c r="H39" s="25">
        <v>585</v>
      </c>
      <c r="I39" s="26">
        <v>482.27521367521365</v>
      </c>
    </row>
    <row r="40" spans="1:22" ht="12" customHeight="1" outlineLevel="1">
      <c r="A40" s="247" t="s">
        <v>19</v>
      </c>
      <c r="B40" s="77"/>
      <c r="C40" s="77"/>
      <c r="D40" s="77"/>
      <c r="E40" s="78"/>
      <c r="F40" s="78"/>
      <c r="G40" s="78"/>
      <c r="H40" s="78"/>
      <c r="I40" s="78"/>
    </row>
    <row r="41" spans="1:22" ht="12" customHeight="1" outlineLevel="1">
      <c r="A41" s="66"/>
      <c r="B41" s="25" t="s">
        <v>12</v>
      </c>
      <c r="C41" s="25"/>
      <c r="D41" s="25"/>
      <c r="E41" s="25">
        <v>9995</v>
      </c>
      <c r="F41" s="25">
        <v>935.37698849424714</v>
      </c>
      <c r="G41" s="25"/>
      <c r="H41" s="25">
        <v>10137</v>
      </c>
      <c r="I41" s="25">
        <v>917.23202130807931</v>
      </c>
    </row>
    <row r="42" spans="1:22" ht="12" customHeight="1" outlineLevel="1">
      <c r="A42" s="66"/>
      <c r="B42" s="25" t="s">
        <v>13</v>
      </c>
      <c r="C42" s="25"/>
      <c r="D42" s="25"/>
      <c r="E42" s="57"/>
      <c r="F42" s="115"/>
      <c r="G42" s="233"/>
      <c r="H42" s="57"/>
      <c r="I42" s="57"/>
      <c r="O42" s="15"/>
      <c r="P42" s="15"/>
    </row>
    <row r="43" spans="1:22" ht="12" customHeight="1" outlineLevel="1">
      <c r="A43" s="66"/>
      <c r="B43" s="91"/>
      <c r="C43" s="26" t="s">
        <v>87</v>
      </c>
      <c r="D43" s="91"/>
      <c r="E43" s="26">
        <v>2116</v>
      </c>
      <c r="F43" s="26">
        <v>782.93572778827979</v>
      </c>
      <c r="G43" s="26"/>
      <c r="H43" s="26">
        <v>2500</v>
      </c>
      <c r="I43" s="26">
        <v>768.06</v>
      </c>
      <c r="O43" s="15"/>
      <c r="P43" s="15"/>
    </row>
    <row r="44" spans="1:22" ht="12" customHeight="1" outlineLevel="1">
      <c r="A44" s="66"/>
      <c r="B44" s="91"/>
      <c r="C44" s="20" t="s">
        <v>62</v>
      </c>
      <c r="D44" s="91"/>
      <c r="E44" s="26">
        <v>466</v>
      </c>
      <c r="F44" s="26">
        <v>1610.2939914163089</v>
      </c>
      <c r="G44" s="26"/>
      <c r="H44" s="26">
        <v>446</v>
      </c>
      <c r="I44" s="26">
        <v>1596.0896860986547</v>
      </c>
      <c r="O44" s="15"/>
      <c r="P44" s="15"/>
    </row>
    <row r="45" spans="1:22" ht="12" customHeight="1" outlineLevel="1">
      <c r="A45" s="66"/>
      <c r="B45" s="91"/>
      <c r="C45" s="20" t="s">
        <v>63</v>
      </c>
      <c r="D45" s="91"/>
      <c r="E45" s="26">
        <v>111</v>
      </c>
      <c r="F45" s="26">
        <v>1862.4324324324325</v>
      </c>
      <c r="G45" s="26"/>
      <c r="H45" s="26">
        <v>128</v>
      </c>
      <c r="I45" s="26">
        <v>1538.796875</v>
      </c>
      <c r="O45" s="15"/>
      <c r="P45" s="15"/>
    </row>
    <row r="46" spans="1:22" ht="12" customHeight="1" outlineLevel="1">
      <c r="A46" s="66"/>
      <c r="B46" s="91"/>
      <c r="C46" s="24" t="s">
        <v>14</v>
      </c>
      <c r="D46" s="91"/>
      <c r="E46" s="26">
        <v>26</v>
      </c>
      <c r="F46" s="26">
        <v>941.30769230769226</v>
      </c>
      <c r="G46" s="26"/>
      <c r="H46" s="26">
        <v>26</v>
      </c>
      <c r="I46" s="26">
        <v>941.30769230769226</v>
      </c>
      <c r="K46" s="91"/>
      <c r="N46" s="15"/>
      <c r="O46" s="15"/>
      <c r="P46" s="15"/>
    </row>
    <row r="47" spans="1:22" ht="12" customHeight="1" outlineLevel="1">
      <c r="A47" s="66"/>
      <c r="B47" s="91"/>
      <c r="C47" s="24" t="s">
        <v>86</v>
      </c>
      <c r="D47" s="91"/>
      <c r="E47" s="26">
        <v>6220</v>
      </c>
      <c r="F47" s="26">
        <v>1107.4742765273311</v>
      </c>
      <c r="G47" s="26"/>
      <c r="H47" s="26">
        <v>5285</v>
      </c>
      <c r="I47" s="26">
        <v>1156.1793755912961</v>
      </c>
      <c r="K47" s="91"/>
      <c r="L47" s="91"/>
      <c r="N47" s="15"/>
      <c r="O47" s="15"/>
      <c r="P47" s="15"/>
      <c r="Q47" s="248"/>
      <c r="R47" s="248"/>
      <c r="S47" s="248"/>
      <c r="T47" s="248"/>
      <c r="U47" s="248"/>
      <c r="V47" s="248"/>
    </row>
    <row r="48" spans="1:22" ht="12" customHeight="1" outlineLevel="1">
      <c r="A48" s="66"/>
      <c r="B48" s="91"/>
      <c r="C48" s="24" t="s">
        <v>23</v>
      </c>
      <c r="D48" s="91"/>
      <c r="E48" s="25">
        <v>0</v>
      </c>
      <c r="F48" s="25">
        <v>0</v>
      </c>
      <c r="G48" s="26"/>
      <c r="H48" s="26">
        <v>0</v>
      </c>
      <c r="I48" s="25">
        <v>0</v>
      </c>
      <c r="N48" s="15"/>
      <c r="O48" s="15"/>
    </row>
    <row r="49" spans="1:15" ht="12" customHeight="1" outlineLevel="1">
      <c r="A49" s="66"/>
      <c r="B49" s="25" t="s">
        <v>15</v>
      </c>
      <c r="C49" s="28"/>
      <c r="D49" s="28"/>
      <c r="E49" s="25">
        <v>3578</v>
      </c>
      <c r="F49" s="25">
        <v>474.63974287311345</v>
      </c>
      <c r="G49" s="25"/>
      <c r="H49" s="25">
        <v>3515</v>
      </c>
      <c r="I49" s="25">
        <v>478.7140825035562</v>
      </c>
      <c r="J49" s="91"/>
      <c r="N49" s="15"/>
      <c r="O49" s="15"/>
    </row>
    <row r="50" spans="1:15" ht="12" customHeight="1" outlineLevel="1">
      <c r="A50" s="66"/>
      <c r="B50" s="25" t="s">
        <v>16</v>
      </c>
      <c r="C50" s="28"/>
      <c r="D50" s="28"/>
      <c r="E50" s="25">
        <v>931</v>
      </c>
      <c r="F50" s="25">
        <v>472.56390977443607</v>
      </c>
      <c r="G50" s="25"/>
      <c r="H50" s="25">
        <v>973</v>
      </c>
      <c r="I50" s="25">
        <v>477.69270298047275</v>
      </c>
      <c r="N50" s="15"/>
      <c r="O50" s="15"/>
    </row>
    <row r="51" spans="1:15" ht="12" customHeight="1">
      <c r="A51" s="247" t="s">
        <v>20</v>
      </c>
      <c r="B51" s="77"/>
      <c r="C51" s="77"/>
      <c r="D51" s="77"/>
      <c r="E51" s="78"/>
      <c r="F51" s="78"/>
      <c r="G51" s="78"/>
      <c r="H51" s="78"/>
      <c r="I51" s="78"/>
    </row>
    <row r="52" spans="1:15" ht="12" customHeight="1">
      <c r="A52" s="66"/>
      <c r="B52" s="25" t="s">
        <v>12</v>
      </c>
      <c r="C52" s="25"/>
      <c r="D52" s="25"/>
      <c r="E52" s="25">
        <v>37936</v>
      </c>
      <c r="F52" s="25">
        <v>1091.3002161535217</v>
      </c>
      <c r="G52" s="25"/>
      <c r="H52" s="25">
        <v>39009</v>
      </c>
      <c r="I52" s="25">
        <v>1072.4081622189751</v>
      </c>
    </row>
    <row r="53" spans="1:15" ht="12" customHeight="1">
      <c r="A53" s="67"/>
      <c r="B53" s="26"/>
      <c r="C53" s="26"/>
      <c r="D53" s="26" t="s">
        <v>21</v>
      </c>
      <c r="E53" s="26">
        <v>30248</v>
      </c>
      <c r="F53" s="26">
        <v>1138.9177466278761</v>
      </c>
      <c r="G53" s="26"/>
      <c r="H53" s="26">
        <v>31138</v>
      </c>
      <c r="I53" s="26">
        <v>1119.7891643650844</v>
      </c>
    </row>
    <row r="54" spans="1:15" ht="12" customHeight="1">
      <c r="A54" s="67"/>
      <c r="B54" s="26"/>
      <c r="C54" s="26"/>
      <c r="D54" s="26" t="s">
        <v>22</v>
      </c>
      <c r="E54" s="26">
        <v>7688</v>
      </c>
      <c r="F54" s="26">
        <v>903.95174297606661</v>
      </c>
      <c r="G54" s="26"/>
      <c r="H54" s="26">
        <v>7871</v>
      </c>
      <c r="I54" s="26">
        <v>884.96696734849445</v>
      </c>
    </row>
    <row r="55" spans="1:15" ht="12" customHeight="1">
      <c r="A55" s="66"/>
      <c r="B55" s="25" t="s">
        <v>13</v>
      </c>
      <c r="C55" s="25"/>
      <c r="D55" s="25"/>
      <c r="E55" s="57"/>
      <c r="F55" s="57"/>
      <c r="G55" s="233"/>
      <c r="H55" s="57"/>
      <c r="I55" s="115"/>
    </row>
    <row r="56" spans="1:15" ht="12" customHeight="1">
      <c r="A56" s="66"/>
      <c r="B56" s="28"/>
      <c r="C56" s="25" t="s">
        <v>87</v>
      </c>
      <c r="D56" s="28"/>
      <c r="E56" s="25">
        <v>7473</v>
      </c>
      <c r="F56" s="25">
        <v>845.08309915696509</v>
      </c>
      <c r="G56" s="25"/>
      <c r="H56" s="25">
        <v>8771</v>
      </c>
      <c r="I56" s="25">
        <v>835.7820088929426</v>
      </c>
    </row>
    <row r="57" spans="1:15" ht="12" customHeight="1">
      <c r="A57" s="67"/>
      <c r="B57" s="91"/>
      <c r="C57" s="26"/>
      <c r="D57" s="26" t="s">
        <v>21</v>
      </c>
      <c r="E57" s="26">
        <v>5471</v>
      </c>
      <c r="F57" s="26">
        <v>897.24511058307439</v>
      </c>
      <c r="G57" s="26"/>
      <c r="H57" s="26">
        <v>6558</v>
      </c>
      <c r="I57" s="26">
        <v>882.5908813662702</v>
      </c>
      <c r="N57" s="15"/>
      <c r="O57" s="15"/>
    </row>
    <row r="58" spans="1:15" ht="12" customHeight="1">
      <c r="A58" s="67"/>
      <c r="B58" s="91"/>
      <c r="C58" s="26"/>
      <c r="D58" s="26" t="s">
        <v>22</v>
      </c>
      <c r="E58" s="26">
        <v>2002</v>
      </c>
      <c r="F58" s="26">
        <v>702.53646353646354</v>
      </c>
      <c r="G58" s="26"/>
      <c r="H58" s="26">
        <v>2213</v>
      </c>
      <c r="I58" s="26">
        <v>697.06823316764576</v>
      </c>
      <c r="N58" s="15"/>
      <c r="O58" s="15"/>
    </row>
    <row r="59" spans="1:15" ht="12" customHeight="1">
      <c r="A59" s="66"/>
      <c r="B59" s="28"/>
      <c r="C59" s="25" t="s">
        <v>62</v>
      </c>
      <c r="D59" s="28"/>
      <c r="E59" s="25">
        <v>2349</v>
      </c>
      <c r="F59" s="25">
        <v>1667.9608343976161</v>
      </c>
      <c r="G59" s="25"/>
      <c r="H59" s="25">
        <v>2307</v>
      </c>
      <c r="I59" s="25">
        <v>1662.9952319029042</v>
      </c>
      <c r="N59" s="15"/>
      <c r="O59" s="15"/>
    </row>
    <row r="60" spans="1:15" ht="12" customHeight="1">
      <c r="A60" s="67"/>
      <c r="B60" s="91"/>
      <c r="C60" s="26"/>
      <c r="D60" s="26" t="s">
        <v>21</v>
      </c>
      <c r="E60" s="26">
        <v>2288</v>
      </c>
      <c r="F60" s="26">
        <v>1686.0799825174824</v>
      </c>
      <c r="G60" s="26"/>
      <c r="H60" s="26">
        <v>2246</v>
      </c>
      <c r="I60" s="26">
        <v>1683.2186108637577</v>
      </c>
      <c r="N60" s="15"/>
      <c r="O60" s="15"/>
    </row>
    <row r="61" spans="1:15" ht="12" customHeight="1">
      <c r="A61" s="67"/>
      <c r="B61" s="91"/>
      <c r="C61" s="26"/>
      <c r="D61" s="26" t="s">
        <v>22</v>
      </c>
      <c r="E61" s="26">
        <v>61</v>
      </c>
      <c r="F61" s="26">
        <v>988.34426229508199</v>
      </c>
      <c r="G61" s="26"/>
      <c r="H61" s="26">
        <v>61</v>
      </c>
      <c r="I61" s="26">
        <v>918.37704918032784</v>
      </c>
      <c r="N61" s="15"/>
      <c r="O61" s="15"/>
    </row>
    <row r="62" spans="1:15" ht="12" customHeight="1">
      <c r="A62" s="66"/>
      <c r="B62" s="28"/>
      <c r="C62" s="25" t="s">
        <v>63</v>
      </c>
      <c r="D62" s="28"/>
      <c r="E62" s="25">
        <v>814</v>
      </c>
      <c r="F62" s="25">
        <v>2037.8243243243244</v>
      </c>
      <c r="G62" s="25"/>
      <c r="H62" s="25">
        <v>925</v>
      </c>
      <c r="I62" s="25">
        <v>1802.6378378378379</v>
      </c>
    </row>
    <row r="63" spans="1:15" ht="12" customHeight="1">
      <c r="A63" s="67"/>
      <c r="B63" s="91"/>
      <c r="C63" s="26"/>
      <c r="D63" s="26" t="s">
        <v>21</v>
      </c>
      <c r="E63" s="26">
        <v>801</v>
      </c>
      <c r="F63" s="26">
        <v>2025.8377028714108</v>
      </c>
      <c r="G63" s="26"/>
      <c r="H63" s="26">
        <v>910</v>
      </c>
      <c r="I63" s="26">
        <v>1791.7912087912089</v>
      </c>
    </row>
    <row r="64" spans="1:15" ht="12" customHeight="1">
      <c r="A64" s="67"/>
      <c r="B64" s="91"/>
      <c r="C64" s="26"/>
      <c r="D64" s="26" t="s">
        <v>22</v>
      </c>
      <c r="E64" s="26">
        <v>13</v>
      </c>
      <c r="F64" s="26">
        <v>2776.3846153846152</v>
      </c>
      <c r="G64" s="26"/>
      <c r="H64" s="26">
        <v>15</v>
      </c>
      <c r="I64" s="26">
        <v>2460.5333333333333</v>
      </c>
    </row>
    <row r="65" spans="1:16" ht="12" customHeight="1">
      <c r="A65" s="66"/>
      <c r="B65" s="28"/>
      <c r="C65" s="27" t="s">
        <v>14</v>
      </c>
      <c r="D65" s="28"/>
      <c r="E65" s="25">
        <v>122</v>
      </c>
      <c r="F65" s="25">
        <v>927.98360655737702</v>
      </c>
      <c r="G65" s="25"/>
      <c r="H65" s="25">
        <v>121</v>
      </c>
      <c r="I65" s="25">
        <v>930.42975206611573</v>
      </c>
      <c r="K65" s="91"/>
    </row>
    <row r="66" spans="1:16" ht="12" customHeight="1">
      <c r="A66" s="67"/>
      <c r="B66" s="91"/>
      <c r="C66" s="26"/>
      <c r="D66" s="26" t="s">
        <v>21</v>
      </c>
      <c r="E66" s="26">
        <v>34</v>
      </c>
      <c r="F66" s="26">
        <v>857.35294117647061</v>
      </c>
      <c r="G66" s="26"/>
      <c r="H66" s="26">
        <v>33</v>
      </c>
      <c r="I66" s="26">
        <v>864.60606060606062</v>
      </c>
      <c r="K66" s="91"/>
    </row>
    <row r="67" spans="1:16" ht="12" customHeight="1">
      <c r="A67" s="67"/>
      <c r="B67" s="91"/>
      <c r="C67" s="26"/>
      <c r="D67" s="26" t="s">
        <v>22</v>
      </c>
      <c r="E67" s="26">
        <v>88</v>
      </c>
      <c r="F67" s="26">
        <v>955.27272727272725</v>
      </c>
      <c r="G67" s="26"/>
      <c r="H67" s="26">
        <v>88</v>
      </c>
      <c r="I67" s="26">
        <v>955.11363636363637</v>
      </c>
      <c r="K67" s="91"/>
    </row>
    <row r="68" spans="1:16" ht="12" customHeight="1">
      <c r="A68" s="67"/>
      <c r="B68" s="91"/>
      <c r="C68" s="27" t="s">
        <v>86</v>
      </c>
      <c r="D68" s="26"/>
      <c r="E68" s="25">
        <v>25258</v>
      </c>
      <c r="F68" s="25">
        <v>1196.9885184891916</v>
      </c>
      <c r="G68" s="25"/>
      <c r="H68" s="25">
        <v>21268</v>
      </c>
      <c r="I68" s="25">
        <v>1250.8770453263119</v>
      </c>
      <c r="K68" s="91"/>
      <c r="L68" s="91"/>
      <c r="O68" s="15"/>
      <c r="P68" s="15"/>
    </row>
    <row r="69" spans="1:16" ht="12" customHeight="1">
      <c r="A69" s="67"/>
      <c r="B69" s="91"/>
      <c r="C69" s="26"/>
      <c r="D69" s="26" t="s">
        <v>21</v>
      </c>
      <c r="E69" s="26">
        <v>19231</v>
      </c>
      <c r="F69" s="26">
        <v>1224.0760750870988</v>
      </c>
      <c r="G69" s="26"/>
      <c r="H69" s="26">
        <v>15878</v>
      </c>
      <c r="I69" s="26">
        <v>1285.4572364277617</v>
      </c>
      <c r="K69" s="91"/>
      <c r="O69" s="15"/>
      <c r="P69" s="15"/>
    </row>
    <row r="70" spans="1:16" ht="12" customHeight="1">
      <c r="A70" s="67"/>
      <c r="B70" s="91"/>
      <c r="C70" s="26"/>
      <c r="D70" s="26" t="s">
        <v>22</v>
      </c>
      <c r="E70" s="26">
        <v>6027</v>
      </c>
      <c r="F70" s="26">
        <v>1110.5571594491455</v>
      </c>
      <c r="G70" s="26"/>
      <c r="H70" s="26">
        <v>5390</v>
      </c>
      <c r="I70" s="26">
        <v>1149.0096474953618</v>
      </c>
      <c r="K70" s="91"/>
      <c r="O70" s="15"/>
      <c r="P70" s="15"/>
    </row>
    <row r="71" spans="1:16" ht="12" customHeight="1">
      <c r="A71" s="66"/>
      <c r="B71" s="28"/>
      <c r="C71" s="27" t="s">
        <v>23</v>
      </c>
      <c r="D71" s="28"/>
      <c r="E71" s="25">
        <v>3</v>
      </c>
      <c r="F71" s="25">
        <v>469</v>
      </c>
      <c r="G71" s="25"/>
      <c r="H71" s="25">
        <v>3</v>
      </c>
      <c r="I71" s="25">
        <v>335.33333333333331</v>
      </c>
      <c r="O71" s="15"/>
      <c r="P71" s="15"/>
    </row>
    <row r="72" spans="1:16" ht="12" customHeight="1">
      <c r="A72" s="67"/>
      <c r="B72" s="91"/>
      <c r="C72" s="91"/>
      <c r="D72" s="26" t="s">
        <v>21</v>
      </c>
      <c r="E72" s="26">
        <v>3</v>
      </c>
      <c r="F72" s="26">
        <v>469</v>
      </c>
      <c r="G72" s="26"/>
      <c r="H72" s="26">
        <v>3</v>
      </c>
      <c r="I72" s="26">
        <v>335.33333333333331</v>
      </c>
      <c r="K72" s="91"/>
      <c r="O72" s="15"/>
      <c r="P72" s="15"/>
    </row>
    <row r="73" spans="1:16" ht="12" customHeight="1">
      <c r="A73" s="67"/>
      <c r="B73" s="91"/>
      <c r="C73" s="91"/>
      <c r="D73" s="26" t="s">
        <v>22</v>
      </c>
      <c r="E73" s="26">
        <v>0</v>
      </c>
      <c r="F73" s="26">
        <v>0</v>
      </c>
      <c r="G73" s="26"/>
      <c r="H73" s="26">
        <v>0</v>
      </c>
      <c r="I73" s="26">
        <v>0</v>
      </c>
      <c r="J73" s="91"/>
      <c r="K73" s="91"/>
    </row>
    <row r="74" spans="1:16" ht="12" customHeight="1">
      <c r="A74" s="66"/>
      <c r="B74" s="25" t="s">
        <v>15</v>
      </c>
      <c r="C74" s="28"/>
      <c r="D74" s="28"/>
      <c r="E74" s="25">
        <v>9434</v>
      </c>
      <c r="F74" s="25">
        <v>476.12221751112997</v>
      </c>
      <c r="G74" s="25"/>
      <c r="H74" s="25">
        <v>9214</v>
      </c>
      <c r="I74" s="25">
        <v>480.83763837638378</v>
      </c>
      <c r="J74" s="91"/>
    </row>
    <row r="75" spans="1:16" ht="12" customHeight="1">
      <c r="A75" s="67"/>
      <c r="B75" s="91"/>
      <c r="C75" s="26"/>
      <c r="D75" s="26" t="s">
        <v>21</v>
      </c>
      <c r="E75" s="26">
        <v>7163</v>
      </c>
      <c r="F75" s="26">
        <v>476.0293173251431</v>
      </c>
      <c r="G75" s="26"/>
      <c r="H75" s="26">
        <v>6986</v>
      </c>
      <c r="I75" s="26">
        <v>480.55639851130832</v>
      </c>
    </row>
    <row r="76" spans="1:16" ht="12" customHeight="1">
      <c r="A76" s="67"/>
      <c r="B76" s="91"/>
      <c r="C76" s="26"/>
      <c r="D76" s="26" t="s">
        <v>22</v>
      </c>
      <c r="E76" s="26">
        <v>2271</v>
      </c>
      <c r="F76" s="26">
        <v>476.41523557904009</v>
      </c>
      <c r="G76" s="26"/>
      <c r="H76" s="26">
        <v>2228</v>
      </c>
      <c r="I76" s="26">
        <v>481.71947935368041</v>
      </c>
    </row>
    <row r="77" spans="1:16" ht="12" customHeight="1">
      <c r="A77" s="66"/>
      <c r="B77" s="25" t="s">
        <v>16</v>
      </c>
      <c r="C77" s="28"/>
      <c r="D77" s="28"/>
      <c r="E77" s="25">
        <v>2493</v>
      </c>
      <c r="F77" s="25">
        <v>470.21379863618131</v>
      </c>
      <c r="G77" s="25"/>
      <c r="H77" s="25">
        <v>2571</v>
      </c>
      <c r="I77" s="25">
        <v>479.0886814469078</v>
      </c>
    </row>
    <row r="78" spans="1:16" ht="12" customHeight="1">
      <c r="A78" s="67"/>
      <c r="B78" s="91"/>
      <c r="C78" s="26"/>
      <c r="D78" s="26" t="s">
        <v>21</v>
      </c>
      <c r="E78" s="26">
        <v>1771</v>
      </c>
      <c r="F78" s="26">
        <v>471.38114059853189</v>
      </c>
      <c r="G78" s="26"/>
      <c r="H78" s="26">
        <v>1817</v>
      </c>
      <c r="I78" s="26">
        <v>479.38194826637312</v>
      </c>
      <c r="J78" s="282"/>
    </row>
    <row r="79" spans="1:16" ht="12" customHeight="1">
      <c r="A79" s="67"/>
      <c r="B79" s="91"/>
      <c r="C79" s="26"/>
      <c r="D79" s="26" t="s">
        <v>22</v>
      </c>
      <c r="E79" s="26">
        <v>722</v>
      </c>
      <c r="F79" s="26">
        <v>467.35041551246536</v>
      </c>
      <c r="G79" s="26"/>
      <c r="H79" s="26">
        <v>754</v>
      </c>
      <c r="I79" s="26">
        <v>478.38196286472146</v>
      </c>
      <c r="J79" s="282"/>
    </row>
    <row r="80" spans="1:16" ht="4.5" customHeight="1" thickBot="1">
      <c r="A80" s="79"/>
      <c r="B80" s="92"/>
      <c r="C80" s="80"/>
      <c r="D80" s="80"/>
      <c r="E80" s="80"/>
      <c r="F80" s="80"/>
      <c r="G80" s="80"/>
      <c r="H80" s="80"/>
      <c r="I80" s="80"/>
    </row>
    <row r="81" spans="1:9">
      <c r="A81" s="19" t="s">
        <v>55</v>
      </c>
      <c r="B81" s="91"/>
      <c r="C81" s="84"/>
      <c r="D81" s="84"/>
      <c r="E81" s="84"/>
      <c r="F81" s="84"/>
      <c r="G81" s="84"/>
      <c r="H81" s="84"/>
      <c r="I81" s="84"/>
    </row>
    <row r="82" spans="1:9" ht="26.25" customHeight="1">
      <c r="A82" s="296" t="s">
        <v>102</v>
      </c>
      <c r="B82" s="297"/>
      <c r="C82" s="297"/>
      <c r="D82" s="297"/>
      <c r="E82" s="297"/>
      <c r="F82" s="297"/>
      <c r="G82" s="297"/>
      <c r="H82" s="297"/>
      <c r="I82" s="301"/>
    </row>
    <row r="83" spans="1:9" ht="25.5" customHeight="1">
      <c r="A83" s="296" t="s">
        <v>64</v>
      </c>
      <c r="B83" s="297"/>
      <c r="C83" s="297"/>
      <c r="D83" s="297"/>
      <c r="E83" s="297"/>
      <c r="F83" s="297"/>
      <c r="G83" s="297"/>
      <c r="H83" s="297"/>
      <c r="I83" s="301"/>
    </row>
    <row r="84" spans="1:9" ht="25.5" customHeight="1">
      <c r="A84" s="296" t="s">
        <v>85</v>
      </c>
      <c r="B84" s="297"/>
      <c r="C84" s="297"/>
      <c r="D84" s="297"/>
      <c r="E84" s="297"/>
      <c r="F84" s="297"/>
      <c r="G84" s="297"/>
      <c r="H84" s="297"/>
      <c r="I84" s="301"/>
    </row>
    <row r="85" spans="1:9" ht="13.5">
      <c r="A85" s="111"/>
    </row>
  </sheetData>
  <mergeCells count="4">
    <mergeCell ref="B6:D6"/>
    <mergeCell ref="A82:I82"/>
    <mergeCell ref="A83:I83"/>
    <mergeCell ref="A84:I84"/>
  </mergeCells>
  <hyperlinks>
    <hyperlink ref="D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zoomScaleSheetLayoutView="90" workbookViewId="0">
      <selection activeCell="A3" sqref="A3:O3"/>
    </sheetView>
  </sheetViews>
  <sheetFormatPr baseColWidth="10" defaultColWidth="11.42578125" defaultRowHeight="15"/>
  <cols>
    <col min="1" max="1" width="2" style="130" customWidth="1"/>
    <col min="2" max="2" width="31.7109375" style="130" customWidth="1"/>
    <col min="3" max="13" width="10.42578125" style="130" customWidth="1"/>
    <col min="14" max="15" width="12.85546875" style="130" customWidth="1"/>
    <col min="16" max="16" width="4.85546875" style="130" customWidth="1"/>
    <col min="17" max="17" width="12.85546875" style="130" customWidth="1"/>
    <col min="18" max="16384" width="11.42578125" style="130"/>
  </cols>
  <sheetData>
    <row r="1" spans="1:15" ht="16.5">
      <c r="A1" s="235"/>
      <c r="B1" s="235" t="s">
        <v>2</v>
      </c>
    </row>
    <row r="2" spans="1:15" ht="51.75" customHeight="1">
      <c r="A2" s="117" t="s">
        <v>113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8.75">
      <c r="A3" s="302">
        <v>43646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12" customHeight="1" thickBot="1"/>
    <row r="5" spans="1:15" ht="15" customHeight="1">
      <c r="A5" s="303" t="s">
        <v>31</v>
      </c>
      <c r="B5" s="304"/>
      <c r="C5" s="306" t="s">
        <v>52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239" t="s">
        <v>32</v>
      </c>
    </row>
    <row r="6" spans="1:15">
      <c r="A6" s="305"/>
      <c r="B6" s="305"/>
      <c r="C6" s="151" t="s">
        <v>33</v>
      </c>
      <c r="D6" s="151" t="s">
        <v>29</v>
      </c>
      <c r="E6" s="151" t="s">
        <v>30</v>
      </c>
      <c r="F6" s="151" t="s">
        <v>34</v>
      </c>
      <c r="G6" s="151" t="s">
        <v>6</v>
      </c>
      <c r="H6" s="151" t="s">
        <v>7</v>
      </c>
      <c r="I6" s="151" t="s">
        <v>8</v>
      </c>
      <c r="J6" s="151" t="s">
        <v>9</v>
      </c>
      <c r="K6" s="151" t="s">
        <v>35</v>
      </c>
      <c r="L6" s="151" t="s">
        <v>36</v>
      </c>
      <c r="M6" s="152" t="s">
        <v>37</v>
      </c>
      <c r="N6" s="151" t="s">
        <v>4</v>
      </c>
      <c r="O6" s="151" t="s">
        <v>38</v>
      </c>
    </row>
    <row r="7" spans="1:15">
      <c r="A7" s="121" t="s">
        <v>11</v>
      </c>
      <c r="B7" s="153"/>
      <c r="C7" s="154">
        <v>8</v>
      </c>
      <c r="D7" s="154">
        <v>42</v>
      </c>
      <c r="E7" s="154">
        <v>222</v>
      </c>
      <c r="F7" s="154">
        <v>564</v>
      </c>
      <c r="G7" s="154">
        <v>560</v>
      </c>
      <c r="H7" s="154">
        <v>629</v>
      </c>
      <c r="I7" s="154">
        <v>565</v>
      </c>
      <c r="J7" s="154">
        <v>114</v>
      </c>
      <c r="K7" s="154">
        <v>44</v>
      </c>
      <c r="L7" s="154">
        <v>17</v>
      </c>
      <c r="M7" s="154">
        <v>5</v>
      </c>
      <c r="N7" s="154">
        <v>2770</v>
      </c>
      <c r="O7" s="281">
        <v>1.0960486851372633</v>
      </c>
    </row>
    <row r="8" spans="1:15">
      <c r="A8" s="125"/>
      <c r="B8" s="240" t="s">
        <v>39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6">
        <v>385</v>
      </c>
      <c r="I8" s="156">
        <v>565</v>
      </c>
      <c r="J8" s="156">
        <v>114</v>
      </c>
      <c r="K8" s="156">
        <v>44</v>
      </c>
      <c r="L8" s="156">
        <v>17</v>
      </c>
      <c r="M8" s="156">
        <v>5</v>
      </c>
      <c r="N8" s="156">
        <v>1130</v>
      </c>
      <c r="O8" s="157"/>
    </row>
    <row r="9" spans="1:15">
      <c r="A9" s="125"/>
      <c r="B9" s="227" t="s">
        <v>114</v>
      </c>
      <c r="C9" s="156">
        <v>8</v>
      </c>
      <c r="D9" s="156">
        <v>42</v>
      </c>
      <c r="E9" s="156">
        <v>105</v>
      </c>
      <c r="F9" s="156">
        <v>114</v>
      </c>
      <c r="G9" s="156">
        <v>77</v>
      </c>
      <c r="H9" s="156">
        <v>33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379</v>
      </c>
      <c r="O9" s="157"/>
    </row>
    <row r="10" spans="1:15">
      <c r="A10" s="131"/>
      <c r="B10" s="227" t="s">
        <v>59</v>
      </c>
      <c r="C10" s="156">
        <v>0</v>
      </c>
      <c r="D10" s="156">
        <v>0</v>
      </c>
      <c r="E10" s="156">
        <v>117</v>
      </c>
      <c r="F10" s="156">
        <v>450</v>
      </c>
      <c r="G10" s="156">
        <v>481</v>
      </c>
      <c r="H10" s="156">
        <v>211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1259</v>
      </c>
      <c r="O10" s="158"/>
    </row>
    <row r="11" spans="1:15">
      <c r="A11" s="159"/>
      <c r="B11" s="241" t="s">
        <v>40</v>
      </c>
      <c r="C11" s="160">
        <v>0</v>
      </c>
      <c r="D11" s="160">
        <v>0</v>
      </c>
      <c r="E11" s="160">
        <v>0</v>
      </c>
      <c r="F11" s="160">
        <v>0</v>
      </c>
      <c r="G11" s="160">
        <v>2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2</v>
      </c>
      <c r="O11" s="161"/>
    </row>
    <row r="12" spans="1:15">
      <c r="A12" s="125" t="s">
        <v>17</v>
      </c>
      <c r="B12" s="215"/>
      <c r="C12" s="155">
        <v>13</v>
      </c>
      <c r="D12" s="155">
        <v>72</v>
      </c>
      <c r="E12" s="155">
        <v>5616</v>
      </c>
      <c r="F12" s="155">
        <v>20158</v>
      </c>
      <c r="G12" s="155">
        <v>27052</v>
      </c>
      <c r="H12" s="155">
        <v>29858</v>
      </c>
      <c r="I12" s="155">
        <v>9964</v>
      </c>
      <c r="J12" s="155">
        <v>2470</v>
      </c>
      <c r="K12" s="155">
        <v>554</v>
      </c>
      <c r="L12" s="155">
        <v>87</v>
      </c>
      <c r="M12" s="155">
        <v>29</v>
      </c>
      <c r="N12" s="155">
        <v>95873</v>
      </c>
      <c r="O12" s="157">
        <v>37.935550754572148</v>
      </c>
    </row>
    <row r="13" spans="1:15">
      <c r="A13" s="125"/>
      <c r="B13" s="240" t="s">
        <v>39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6">
        <v>12844</v>
      </c>
      <c r="I13" s="156">
        <v>9964</v>
      </c>
      <c r="J13" s="156">
        <v>2470</v>
      </c>
      <c r="K13" s="156">
        <v>554</v>
      </c>
      <c r="L13" s="156">
        <v>87</v>
      </c>
      <c r="M13" s="156">
        <v>29</v>
      </c>
      <c r="N13" s="156">
        <v>25948</v>
      </c>
      <c r="O13" s="157"/>
    </row>
    <row r="14" spans="1:15">
      <c r="A14" s="125"/>
      <c r="B14" s="227" t="s">
        <v>114</v>
      </c>
      <c r="C14" s="156">
        <v>13</v>
      </c>
      <c r="D14" s="156">
        <v>71</v>
      </c>
      <c r="E14" s="156">
        <v>334</v>
      </c>
      <c r="F14" s="156">
        <v>668</v>
      </c>
      <c r="G14" s="156">
        <v>713</v>
      </c>
      <c r="H14" s="156">
        <v>585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2384</v>
      </c>
      <c r="O14" s="157"/>
    </row>
    <row r="15" spans="1:15">
      <c r="A15" s="131"/>
      <c r="B15" s="227" t="s">
        <v>59</v>
      </c>
      <c r="C15" s="156">
        <v>0</v>
      </c>
      <c r="D15" s="156">
        <v>0</v>
      </c>
      <c r="E15" s="156">
        <v>5281</v>
      </c>
      <c r="F15" s="156">
        <v>19127</v>
      </c>
      <c r="G15" s="156">
        <v>24505</v>
      </c>
      <c r="H15" s="156">
        <v>14535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63448</v>
      </c>
      <c r="O15" s="158"/>
    </row>
    <row r="16" spans="1:15">
      <c r="A16" s="159"/>
      <c r="B16" s="241" t="s">
        <v>40</v>
      </c>
      <c r="C16" s="160">
        <v>0</v>
      </c>
      <c r="D16" s="160">
        <v>1</v>
      </c>
      <c r="E16" s="160">
        <v>1</v>
      </c>
      <c r="F16" s="160">
        <v>363</v>
      </c>
      <c r="G16" s="160">
        <v>1834</v>
      </c>
      <c r="H16" s="160">
        <v>1894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4093</v>
      </c>
      <c r="O16" s="161"/>
    </row>
    <row r="17" spans="1:15">
      <c r="A17" s="125" t="s">
        <v>18</v>
      </c>
      <c r="B17" s="215"/>
      <c r="C17" s="155">
        <v>38</v>
      </c>
      <c r="D17" s="155">
        <v>118</v>
      </c>
      <c r="E17" s="155">
        <v>4125</v>
      </c>
      <c r="F17" s="155">
        <v>15029</v>
      </c>
      <c r="G17" s="155">
        <v>30076</v>
      </c>
      <c r="H17" s="155">
        <v>17844</v>
      </c>
      <c r="I17" s="155">
        <v>1897</v>
      </c>
      <c r="J17" s="155">
        <v>0</v>
      </c>
      <c r="K17" s="155">
        <v>504</v>
      </c>
      <c r="L17" s="155">
        <v>81</v>
      </c>
      <c r="M17" s="155">
        <v>43</v>
      </c>
      <c r="N17" s="155">
        <v>69755</v>
      </c>
      <c r="O17" s="157">
        <v>27.601038278610034</v>
      </c>
    </row>
    <row r="18" spans="1:15">
      <c r="A18" s="125"/>
      <c r="B18" s="240" t="s">
        <v>39</v>
      </c>
      <c r="C18" s="156">
        <v>0</v>
      </c>
      <c r="D18" s="156">
        <v>0</v>
      </c>
      <c r="E18" s="156">
        <v>0</v>
      </c>
      <c r="F18" s="156">
        <v>0</v>
      </c>
      <c r="G18" s="156">
        <v>9906</v>
      </c>
      <c r="H18" s="156">
        <v>6666</v>
      </c>
      <c r="I18" s="156">
        <v>1897</v>
      </c>
      <c r="J18" s="156">
        <v>0</v>
      </c>
      <c r="K18" s="156">
        <v>504</v>
      </c>
      <c r="L18" s="156">
        <v>81</v>
      </c>
      <c r="M18" s="156">
        <v>43</v>
      </c>
      <c r="N18" s="156">
        <v>19097</v>
      </c>
      <c r="O18" s="157"/>
    </row>
    <row r="19" spans="1:15">
      <c r="A19" s="125"/>
      <c r="B19" s="227" t="s">
        <v>114</v>
      </c>
      <c r="C19" s="156">
        <v>38</v>
      </c>
      <c r="D19" s="156">
        <v>118</v>
      </c>
      <c r="E19" s="156">
        <v>395</v>
      </c>
      <c r="F19" s="156">
        <v>597</v>
      </c>
      <c r="G19" s="156">
        <v>557</v>
      </c>
      <c r="H19" s="156">
        <v>451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2156</v>
      </c>
      <c r="O19" s="157"/>
    </row>
    <row r="20" spans="1:15">
      <c r="A20" s="131"/>
      <c r="B20" s="227" t="s">
        <v>59</v>
      </c>
      <c r="C20" s="156">
        <v>0</v>
      </c>
      <c r="D20" s="156">
        <v>0</v>
      </c>
      <c r="E20" s="156">
        <v>3730</v>
      </c>
      <c r="F20" s="156">
        <v>14409</v>
      </c>
      <c r="G20" s="156">
        <v>19385</v>
      </c>
      <c r="H20" s="156">
        <v>10565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48089</v>
      </c>
      <c r="O20" s="158"/>
    </row>
    <row r="21" spans="1:15">
      <c r="A21" s="159"/>
      <c r="B21" s="241" t="s">
        <v>40</v>
      </c>
      <c r="C21" s="160">
        <v>0</v>
      </c>
      <c r="D21" s="160">
        <v>0</v>
      </c>
      <c r="E21" s="160">
        <v>0</v>
      </c>
      <c r="F21" s="160">
        <v>23</v>
      </c>
      <c r="G21" s="160">
        <v>228</v>
      </c>
      <c r="H21" s="160">
        <v>162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413</v>
      </c>
      <c r="O21" s="161"/>
    </row>
    <row r="22" spans="1:15">
      <c r="A22" s="125" t="s">
        <v>19</v>
      </c>
      <c r="B22" s="215"/>
      <c r="C22" s="155">
        <v>13</v>
      </c>
      <c r="D22" s="155">
        <v>68</v>
      </c>
      <c r="E22" s="155">
        <v>4538</v>
      </c>
      <c r="F22" s="155">
        <v>17862</v>
      </c>
      <c r="G22" s="155">
        <v>36581</v>
      </c>
      <c r="H22" s="155">
        <v>22127</v>
      </c>
      <c r="I22" s="155">
        <v>2366</v>
      </c>
      <c r="J22" s="155">
        <v>0</v>
      </c>
      <c r="K22" s="155">
        <v>635</v>
      </c>
      <c r="L22" s="155">
        <v>103</v>
      </c>
      <c r="M22" s="155">
        <v>35</v>
      </c>
      <c r="N22" s="155">
        <v>84328</v>
      </c>
      <c r="O22" s="157">
        <v>33.367362281680556</v>
      </c>
    </row>
    <row r="23" spans="1:15" ht="16.5" customHeight="1">
      <c r="A23" s="125"/>
      <c r="B23" s="240" t="s">
        <v>39</v>
      </c>
      <c r="C23" s="156">
        <v>0</v>
      </c>
      <c r="D23" s="156">
        <v>0</v>
      </c>
      <c r="E23" s="156">
        <v>0</v>
      </c>
      <c r="F23" s="156">
        <v>0</v>
      </c>
      <c r="G23" s="156">
        <v>11868</v>
      </c>
      <c r="H23" s="156">
        <v>8583</v>
      </c>
      <c r="I23" s="156">
        <v>2366</v>
      </c>
      <c r="J23" s="156">
        <v>0</v>
      </c>
      <c r="K23" s="156">
        <v>618</v>
      </c>
      <c r="L23" s="156">
        <v>101</v>
      </c>
      <c r="M23" s="156">
        <v>35</v>
      </c>
      <c r="N23" s="156">
        <v>23571</v>
      </c>
      <c r="O23" s="157"/>
    </row>
    <row r="24" spans="1:15" ht="16.5" customHeight="1">
      <c r="A24" s="125"/>
      <c r="B24" s="227" t="s">
        <v>114</v>
      </c>
      <c r="C24" s="156">
        <v>13</v>
      </c>
      <c r="D24" s="156">
        <v>66</v>
      </c>
      <c r="E24" s="156">
        <v>190</v>
      </c>
      <c r="F24" s="156">
        <v>242</v>
      </c>
      <c r="G24" s="156">
        <v>255</v>
      </c>
      <c r="H24" s="156">
        <v>164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930</v>
      </c>
      <c r="O24" s="157"/>
    </row>
    <row r="25" spans="1:15" ht="15" customHeight="1">
      <c r="A25" s="131"/>
      <c r="B25" s="227" t="s">
        <v>59</v>
      </c>
      <c r="C25" s="156">
        <v>0</v>
      </c>
      <c r="D25" s="156">
        <v>0</v>
      </c>
      <c r="E25" s="156">
        <v>4347</v>
      </c>
      <c r="F25" s="156">
        <v>17608</v>
      </c>
      <c r="G25" s="156">
        <v>24405</v>
      </c>
      <c r="H25" s="156">
        <v>13324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59684</v>
      </c>
      <c r="O25" s="158"/>
    </row>
    <row r="26" spans="1:15" ht="14.25" customHeight="1">
      <c r="A26" s="162"/>
      <c r="B26" s="242" t="s">
        <v>40</v>
      </c>
      <c r="C26" s="163">
        <v>0</v>
      </c>
      <c r="D26" s="163">
        <v>2</v>
      </c>
      <c r="E26" s="163">
        <v>1</v>
      </c>
      <c r="F26" s="163">
        <v>12</v>
      </c>
      <c r="G26" s="163">
        <v>53</v>
      </c>
      <c r="H26" s="163">
        <v>56</v>
      </c>
      <c r="I26" s="163">
        <v>0</v>
      </c>
      <c r="J26" s="163">
        <v>0</v>
      </c>
      <c r="K26" s="163">
        <v>17</v>
      </c>
      <c r="L26" s="163">
        <v>2</v>
      </c>
      <c r="M26" s="163">
        <v>0</v>
      </c>
      <c r="N26" s="163">
        <v>143</v>
      </c>
      <c r="O26" s="164"/>
    </row>
    <row r="27" spans="1:15">
      <c r="A27" s="243" t="s">
        <v>20</v>
      </c>
      <c r="B27" s="215"/>
      <c r="C27" s="165">
        <v>72</v>
      </c>
      <c r="D27" s="165">
        <v>300</v>
      </c>
      <c r="E27" s="165">
        <v>14501</v>
      </c>
      <c r="F27" s="165">
        <v>53613</v>
      </c>
      <c r="G27" s="165">
        <v>94269</v>
      </c>
      <c r="H27" s="165">
        <v>70458</v>
      </c>
      <c r="I27" s="165">
        <v>14792</v>
      </c>
      <c r="J27" s="165">
        <v>2584</v>
      </c>
      <c r="K27" s="165">
        <v>1737</v>
      </c>
      <c r="L27" s="165">
        <v>288</v>
      </c>
      <c r="M27" s="165">
        <v>112</v>
      </c>
      <c r="N27" s="165">
        <v>252726</v>
      </c>
      <c r="O27" s="167">
        <v>100</v>
      </c>
    </row>
    <row r="28" spans="1:15">
      <c r="A28" s="243"/>
      <c r="B28" s="240" t="s">
        <v>39</v>
      </c>
      <c r="C28" s="165">
        <v>0</v>
      </c>
      <c r="D28" s="165">
        <v>0</v>
      </c>
      <c r="E28" s="165">
        <v>0</v>
      </c>
      <c r="F28" s="165">
        <v>0</v>
      </c>
      <c r="G28" s="166">
        <v>21774</v>
      </c>
      <c r="H28" s="166">
        <v>28478</v>
      </c>
      <c r="I28" s="166">
        <v>14792</v>
      </c>
      <c r="J28" s="166">
        <v>2584</v>
      </c>
      <c r="K28" s="166">
        <v>1720</v>
      </c>
      <c r="L28" s="166">
        <v>286</v>
      </c>
      <c r="M28" s="166">
        <v>112</v>
      </c>
      <c r="N28" s="166">
        <v>69746</v>
      </c>
      <c r="O28" s="167"/>
    </row>
    <row r="29" spans="1:15">
      <c r="A29" s="243"/>
      <c r="B29" s="227" t="s">
        <v>114</v>
      </c>
      <c r="C29" s="166">
        <v>72</v>
      </c>
      <c r="D29" s="166">
        <v>297</v>
      </c>
      <c r="E29" s="166">
        <v>1024</v>
      </c>
      <c r="F29" s="166">
        <v>1621</v>
      </c>
      <c r="G29" s="166">
        <v>1602</v>
      </c>
      <c r="H29" s="166">
        <v>1233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5849</v>
      </c>
      <c r="O29" s="167"/>
    </row>
    <row r="30" spans="1:15">
      <c r="A30" s="168"/>
      <c r="B30" s="227" t="s">
        <v>59</v>
      </c>
      <c r="C30" s="166">
        <v>0</v>
      </c>
      <c r="D30" s="166">
        <v>0</v>
      </c>
      <c r="E30" s="166">
        <v>13475</v>
      </c>
      <c r="F30" s="166">
        <v>51594</v>
      </c>
      <c r="G30" s="166">
        <v>68776</v>
      </c>
      <c r="H30" s="166">
        <v>38635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172480</v>
      </c>
      <c r="O30" s="158"/>
    </row>
    <row r="31" spans="1:15" ht="16.5" customHeight="1">
      <c r="A31" s="125"/>
      <c r="B31" s="240" t="s">
        <v>40</v>
      </c>
      <c r="C31" s="169">
        <v>0</v>
      </c>
      <c r="D31" s="169">
        <v>3</v>
      </c>
      <c r="E31" s="169">
        <v>2</v>
      </c>
      <c r="F31" s="169">
        <v>398</v>
      </c>
      <c r="G31" s="169">
        <v>2117</v>
      </c>
      <c r="H31" s="169">
        <v>2112</v>
      </c>
      <c r="I31" s="169">
        <v>0</v>
      </c>
      <c r="J31" s="169">
        <v>0</v>
      </c>
      <c r="K31" s="169">
        <v>17</v>
      </c>
      <c r="L31" s="169">
        <v>2</v>
      </c>
      <c r="M31" s="169">
        <v>0</v>
      </c>
      <c r="N31" s="166">
        <v>4651</v>
      </c>
      <c r="O31" s="158"/>
    </row>
    <row r="32" spans="1:15" ht="15.75" customHeight="1">
      <c r="A32" s="244" t="s">
        <v>42</v>
      </c>
      <c r="B32" s="170"/>
      <c r="C32" s="283">
        <v>2.8489352104650888E-2</v>
      </c>
      <c r="D32" s="283">
        <v>0.11870563376937869</v>
      </c>
      <c r="E32" s="283">
        <v>5.7378346509658682</v>
      </c>
      <c r="F32" s="283">
        <v>21.213883810925665</v>
      </c>
      <c r="G32" s="283">
        <v>37.300871299351869</v>
      </c>
      <c r="H32" s="283">
        <v>27.879205147076281</v>
      </c>
      <c r="I32" s="283">
        <v>5.8529791157221656</v>
      </c>
      <c r="J32" s="283">
        <v>1.0224511922002486</v>
      </c>
      <c r="K32" s="283">
        <v>0.6873056195247027</v>
      </c>
      <c r="L32" s="283">
        <v>0.11395740841860355</v>
      </c>
      <c r="M32" s="283">
        <v>4.4316769940568046E-2</v>
      </c>
      <c r="N32" s="283">
        <v>100</v>
      </c>
      <c r="O32" s="171"/>
    </row>
    <row r="33" spans="1:15" ht="3.75" customHeight="1" thickBot="1">
      <c r="A33" s="172"/>
      <c r="B33" s="172"/>
      <c r="C33" s="172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>
      <c r="A34" s="174" t="s">
        <v>55</v>
      </c>
      <c r="B34" s="175"/>
      <c r="C34" s="17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1:15" ht="18" customHeight="1">
      <c r="A35" s="307" t="s">
        <v>60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</row>
    <row r="36" spans="1:15" ht="20.25" customHeight="1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</row>
    <row r="37" spans="1:15" ht="26.25" customHeight="1">
      <c r="A37" s="288" t="s">
        <v>120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1:15" ht="15" customHeight="1"/>
    <row r="41" spans="1:15">
      <c r="A41" s="237"/>
    </row>
  </sheetData>
  <mergeCells count="5">
    <mergeCell ref="A37:O37"/>
    <mergeCell ref="A3:O3"/>
    <mergeCell ref="A5:B6"/>
    <mergeCell ref="C5:N5"/>
    <mergeCell ref="A35:O36"/>
  </mergeCells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zoomScaleSheetLayoutView="90" workbookViewId="0">
      <selection activeCell="A2" sqref="A2"/>
    </sheetView>
  </sheetViews>
  <sheetFormatPr baseColWidth="10" defaultColWidth="11.42578125" defaultRowHeight="15"/>
  <cols>
    <col min="1" max="1" width="30.7109375" style="130" customWidth="1"/>
    <col min="2" max="14" width="10.5703125" style="130" customWidth="1"/>
    <col min="15" max="15" width="11.7109375" style="130" customWidth="1"/>
    <col min="16" max="16" width="8.85546875" style="130" customWidth="1"/>
    <col min="17" max="17" width="4.85546875" style="130" customWidth="1"/>
    <col min="18" max="16384" width="11.42578125" style="130"/>
  </cols>
  <sheetData>
    <row r="1" spans="1:16" ht="16.5">
      <c r="A1" s="235" t="s">
        <v>2</v>
      </c>
    </row>
    <row r="2" spans="1:16" ht="45.75" customHeight="1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7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2"/>
      <c r="P3" s="132"/>
    </row>
    <row r="4" spans="1:16">
      <c r="A4" s="118" t="s">
        <v>31</v>
      </c>
      <c r="B4" s="119">
        <v>43281</v>
      </c>
      <c r="C4" s="119">
        <v>43312</v>
      </c>
      <c r="D4" s="119">
        <v>43343</v>
      </c>
      <c r="E4" s="119">
        <v>43373</v>
      </c>
      <c r="F4" s="119">
        <v>43404</v>
      </c>
      <c r="G4" s="119">
        <v>43434</v>
      </c>
      <c r="H4" s="119">
        <v>43465</v>
      </c>
      <c r="I4" s="119">
        <v>43496</v>
      </c>
      <c r="J4" s="119">
        <v>43524</v>
      </c>
      <c r="K4" s="119">
        <v>43555</v>
      </c>
      <c r="L4" s="119">
        <v>43585</v>
      </c>
      <c r="M4" s="119">
        <v>43616</v>
      </c>
      <c r="N4" s="120">
        <v>43646</v>
      </c>
      <c r="O4" s="119" t="s">
        <v>43</v>
      </c>
      <c r="P4" s="236" t="s">
        <v>44</v>
      </c>
    </row>
    <row r="5" spans="1:16" ht="13.5" customHeight="1">
      <c r="A5" s="121" t="s">
        <v>11</v>
      </c>
      <c r="B5" s="134">
        <v>69</v>
      </c>
      <c r="C5" s="134">
        <v>100</v>
      </c>
      <c r="D5" s="134">
        <v>109</v>
      </c>
      <c r="E5" s="134">
        <v>102</v>
      </c>
      <c r="F5" s="134">
        <v>96</v>
      </c>
      <c r="G5" s="134">
        <v>145</v>
      </c>
      <c r="H5" s="134">
        <v>156</v>
      </c>
      <c r="I5" s="134">
        <v>86</v>
      </c>
      <c r="J5" s="134">
        <v>70</v>
      </c>
      <c r="K5" s="134">
        <v>90</v>
      </c>
      <c r="L5" s="134">
        <v>135</v>
      </c>
      <c r="M5" s="134">
        <v>87</v>
      </c>
      <c r="N5" s="135">
        <v>268</v>
      </c>
      <c r="O5" s="134">
        <v>2770</v>
      </c>
      <c r="P5" s="279">
        <v>1.0960486851372599</v>
      </c>
    </row>
    <row r="6" spans="1:16" ht="13.5" customHeight="1">
      <c r="A6" s="122" t="s">
        <v>45</v>
      </c>
      <c r="B6" s="136">
        <v>27</v>
      </c>
      <c r="C6" s="136">
        <v>27</v>
      </c>
      <c r="D6" s="136">
        <v>42</v>
      </c>
      <c r="E6" s="136">
        <v>30</v>
      </c>
      <c r="F6" s="136">
        <v>32</v>
      </c>
      <c r="G6" s="136">
        <v>46</v>
      </c>
      <c r="H6" s="136">
        <v>38</v>
      </c>
      <c r="I6" s="136">
        <v>25</v>
      </c>
      <c r="J6" s="136">
        <v>34</v>
      </c>
      <c r="K6" s="136">
        <v>50</v>
      </c>
      <c r="L6" s="136">
        <v>43</v>
      </c>
      <c r="M6" s="136">
        <v>41</v>
      </c>
      <c r="N6" s="137">
        <v>46</v>
      </c>
      <c r="O6" s="138">
        <v>1130</v>
      </c>
      <c r="P6" s="279"/>
    </row>
    <row r="7" spans="1:16" ht="13.5" customHeight="1">
      <c r="A7" s="227" t="s">
        <v>115</v>
      </c>
      <c r="B7" s="136">
        <v>12</v>
      </c>
      <c r="C7" s="136">
        <v>12</v>
      </c>
      <c r="D7" s="136">
        <v>7</v>
      </c>
      <c r="E7" s="136">
        <v>10</v>
      </c>
      <c r="F7" s="136">
        <v>18</v>
      </c>
      <c r="G7" s="136">
        <v>20</v>
      </c>
      <c r="H7" s="136">
        <v>31</v>
      </c>
      <c r="I7" s="136">
        <v>21</v>
      </c>
      <c r="J7" s="136">
        <v>33</v>
      </c>
      <c r="K7" s="136">
        <v>39</v>
      </c>
      <c r="L7" s="136">
        <v>91</v>
      </c>
      <c r="M7" s="136">
        <v>44</v>
      </c>
      <c r="N7" s="137">
        <v>6</v>
      </c>
      <c r="O7" s="138">
        <v>379</v>
      </c>
      <c r="P7" s="279"/>
    </row>
    <row r="8" spans="1:16" ht="13.5" customHeight="1">
      <c r="A8" s="227" t="s">
        <v>116</v>
      </c>
      <c r="B8" s="136">
        <v>30</v>
      </c>
      <c r="C8" s="136">
        <v>61</v>
      </c>
      <c r="D8" s="136">
        <v>60</v>
      </c>
      <c r="E8" s="136">
        <v>62</v>
      </c>
      <c r="F8" s="136">
        <v>46</v>
      </c>
      <c r="G8" s="136">
        <v>79</v>
      </c>
      <c r="H8" s="136">
        <v>87</v>
      </c>
      <c r="I8" s="136">
        <v>40</v>
      </c>
      <c r="J8" s="136">
        <v>3</v>
      </c>
      <c r="K8" s="229">
        <v>0</v>
      </c>
      <c r="L8" s="136">
        <v>1</v>
      </c>
      <c r="M8" s="136">
        <v>1</v>
      </c>
      <c r="N8" s="137">
        <v>216</v>
      </c>
      <c r="O8" s="138">
        <v>1259</v>
      </c>
      <c r="P8" s="279"/>
    </row>
    <row r="9" spans="1:16" ht="13.5" customHeight="1">
      <c r="A9" s="124" t="s">
        <v>40</v>
      </c>
      <c r="B9" s="228">
        <v>0</v>
      </c>
      <c r="C9" s="228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139">
        <v>1</v>
      </c>
      <c r="L9" s="139">
        <v>0</v>
      </c>
      <c r="M9" s="139">
        <v>1</v>
      </c>
      <c r="N9" s="140">
        <v>0</v>
      </c>
      <c r="O9" s="141">
        <v>2</v>
      </c>
      <c r="P9" s="280"/>
    </row>
    <row r="10" spans="1:16" ht="13.5" customHeight="1">
      <c r="A10" s="125" t="s">
        <v>17</v>
      </c>
      <c r="B10" s="142">
        <v>2514</v>
      </c>
      <c r="C10" s="142">
        <v>2385</v>
      </c>
      <c r="D10" s="142">
        <v>2539</v>
      </c>
      <c r="E10" s="142">
        <v>2422</v>
      </c>
      <c r="F10" s="142">
        <v>2528</v>
      </c>
      <c r="G10" s="142">
        <v>3261</v>
      </c>
      <c r="H10" s="142">
        <v>3340</v>
      </c>
      <c r="I10" s="142">
        <v>2318</v>
      </c>
      <c r="J10" s="142">
        <v>1007</v>
      </c>
      <c r="K10" s="142">
        <v>599</v>
      </c>
      <c r="L10" s="142">
        <v>1191</v>
      </c>
      <c r="M10" s="142">
        <v>1035</v>
      </c>
      <c r="N10" s="143">
        <v>13</v>
      </c>
      <c r="O10" s="142">
        <v>95873</v>
      </c>
      <c r="P10" s="279">
        <v>37.935550754572148</v>
      </c>
    </row>
    <row r="11" spans="1:16" ht="13.5" customHeight="1">
      <c r="A11" s="122" t="s">
        <v>45</v>
      </c>
      <c r="B11" s="136">
        <v>519</v>
      </c>
      <c r="C11" s="136">
        <v>534</v>
      </c>
      <c r="D11" s="136">
        <v>538</v>
      </c>
      <c r="E11" s="136">
        <v>520</v>
      </c>
      <c r="F11" s="136">
        <v>561</v>
      </c>
      <c r="G11" s="136">
        <v>689</v>
      </c>
      <c r="H11" s="136">
        <v>575</v>
      </c>
      <c r="I11" s="136">
        <v>696</v>
      </c>
      <c r="J11" s="136">
        <v>576</v>
      </c>
      <c r="K11" s="136">
        <v>305</v>
      </c>
      <c r="L11" s="136">
        <v>566</v>
      </c>
      <c r="M11" s="136">
        <v>571</v>
      </c>
      <c r="N11" s="137">
        <v>6</v>
      </c>
      <c r="O11" s="138">
        <v>24839</v>
      </c>
      <c r="P11" s="279"/>
    </row>
    <row r="12" spans="1:16" ht="13.5" customHeight="1">
      <c r="A12" s="227" t="s">
        <v>115</v>
      </c>
      <c r="B12" s="136">
        <v>71</v>
      </c>
      <c r="C12" s="136">
        <v>72</v>
      </c>
      <c r="D12" s="136">
        <v>72</v>
      </c>
      <c r="E12" s="136">
        <v>69</v>
      </c>
      <c r="F12" s="136">
        <v>104</v>
      </c>
      <c r="G12" s="136">
        <v>108</v>
      </c>
      <c r="H12" s="136">
        <v>120</v>
      </c>
      <c r="I12" s="136">
        <v>121</v>
      </c>
      <c r="J12" s="136">
        <v>146</v>
      </c>
      <c r="K12" s="136">
        <v>119</v>
      </c>
      <c r="L12" s="136">
        <v>303</v>
      </c>
      <c r="M12" s="136">
        <v>198</v>
      </c>
      <c r="N12" s="137">
        <v>2</v>
      </c>
      <c r="O12" s="138">
        <v>2407</v>
      </c>
      <c r="P12" s="279"/>
    </row>
    <row r="13" spans="1:16" ht="13.5" customHeight="1">
      <c r="A13" s="227" t="s">
        <v>116</v>
      </c>
      <c r="B13" s="136">
        <v>1845</v>
      </c>
      <c r="C13" s="136">
        <v>1707</v>
      </c>
      <c r="D13" s="136">
        <v>1857</v>
      </c>
      <c r="E13" s="136">
        <v>1753</v>
      </c>
      <c r="F13" s="136">
        <v>1808</v>
      </c>
      <c r="G13" s="136">
        <v>2390</v>
      </c>
      <c r="H13" s="136">
        <v>2567</v>
      </c>
      <c r="I13" s="136">
        <v>1430</v>
      </c>
      <c r="J13" s="136">
        <v>243</v>
      </c>
      <c r="K13" s="136">
        <v>142</v>
      </c>
      <c r="L13" s="136">
        <v>276</v>
      </c>
      <c r="M13" s="136">
        <v>230</v>
      </c>
      <c r="N13" s="137">
        <v>5</v>
      </c>
      <c r="O13" s="138">
        <v>64535</v>
      </c>
      <c r="P13" s="279"/>
    </row>
    <row r="14" spans="1:16" ht="13.5" customHeight="1">
      <c r="A14" s="124" t="s">
        <v>40</v>
      </c>
      <c r="B14" s="139">
        <v>79</v>
      </c>
      <c r="C14" s="139">
        <v>72</v>
      </c>
      <c r="D14" s="139">
        <v>72</v>
      </c>
      <c r="E14" s="139">
        <v>80</v>
      </c>
      <c r="F14" s="139">
        <v>55</v>
      </c>
      <c r="G14" s="139">
        <v>74</v>
      </c>
      <c r="H14" s="139">
        <v>78</v>
      </c>
      <c r="I14" s="139">
        <v>71</v>
      </c>
      <c r="J14" s="139">
        <v>42</v>
      </c>
      <c r="K14" s="139">
        <v>33</v>
      </c>
      <c r="L14" s="139">
        <v>46</v>
      </c>
      <c r="M14" s="139">
        <v>36</v>
      </c>
      <c r="N14" s="140">
        <v>0</v>
      </c>
      <c r="O14" s="141">
        <v>4092</v>
      </c>
      <c r="P14" s="280"/>
    </row>
    <row r="15" spans="1:16" ht="13.5" customHeight="1">
      <c r="A15" s="125" t="s">
        <v>18</v>
      </c>
      <c r="B15" s="142">
        <v>1532</v>
      </c>
      <c r="C15" s="142">
        <v>1789</v>
      </c>
      <c r="D15" s="142">
        <v>1750</v>
      </c>
      <c r="E15" s="142">
        <v>1735</v>
      </c>
      <c r="F15" s="142">
        <v>2040</v>
      </c>
      <c r="G15" s="142">
        <v>2654</v>
      </c>
      <c r="H15" s="142">
        <v>2061</v>
      </c>
      <c r="I15" s="142">
        <v>1560</v>
      </c>
      <c r="J15" s="142">
        <v>708</v>
      </c>
      <c r="K15" s="142">
        <v>763</v>
      </c>
      <c r="L15" s="142">
        <v>839</v>
      </c>
      <c r="M15" s="142">
        <v>882</v>
      </c>
      <c r="N15" s="143">
        <v>3427</v>
      </c>
      <c r="O15" s="142">
        <v>69755</v>
      </c>
      <c r="P15" s="279">
        <v>27.601038278610034</v>
      </c>
    </row>
    <row r="16" spans="1:16" ht="13.5" customHeight="1">
      <c r="A16" s="122" t="s">
        <v>45</v>
      </c>
      <c r="B16" s="136">
        <v>338</v>
      </c>
      <c r="C16" s="136">
        <v>425</v>
      </c>
      <c r="D16" s="136">
        <v>388</v>
      </c>
      <c r="E16" s="136">
        <v>362</v>
      </c>
      <c r="F16" s="136">
        <v>478</v>
      </c>
      <c r="G16" s="136">
        <v>562</v>
      </c>
      <c r="H16" s="136">
        <v>433</v>
      </c>
      <c r="I16" s="136">
        <v>510</v>
      </c>
      <c r="J16" s="136">
        <v>386</v>
      </c>
      <c r="K16" s="136">
        <v>414</v>
      </c>
      <c r="L16" s="136">
        <v>371</v>
      </c>
      <c r="M16" s="136">
        <v>402</v>
      </c>
      <c r="N16" s="137">
        <v>349</v>
      </c>
      <c r="O16" s="138">
        <v>19094</v>
      </c>
      <c r="P16" s="279"/>
    </row>
    <row r="17" spans="1:16" ht="13.5" customHeight="1">
      <c r="A17" s="227" t="s">
        <v>115</v>
      </c>
      <c r="B17" s="136">
        <v>62</v>
      </c>
      <c r="C17" s="136">
        <v>79</v>
      </c>
      <c r="D17" s="136">
        <v>62</v>
      </c>
      <c r="E17" s="136">
        <v>92</v>
      </c>
      <c r="F17" s="136">
        <v>81</v>
      </c>
      <c r="G17" s="136">
        <v>110</v>
      </c>
      <c r="H17" s="136">
        <v>111</v>
      </c>
      <c r="I17" s="136">
        <v>124</v>
      </c>
      <c r="J17" s="136">
        <v>118</v>
      </c>
      <c r="K17" s="136">
        <v>183</v>
      </c>
      <c r="L17" s="136">
        <v>297</v>
      </c>
      <c r="M17" s="136">
        <v>233</v>
      </c>
      <c r="N17" s="137">
        <v>27</v>
      </c>
      <c r="O17" s="138">
        <v>2156</v>
      </c>
      <c r="P17" s="279"/>
    </row>
    <row r="18" spans="1:16" ht="13.5" customHeight="1">
      <c r="A18" s="227" t="s">
        <v>116</v>
      </c>
      <c r="B18" s="136">
        <v>1126</v>
      </c>
      <c r="C18" s="136">
        <v>1273</v>
      </c>
      <c r="D18" s="136">
        <v>1287</v>
      </c>
      <c r="E18" s="136">
        <v>1261</v>
      </c>
      <c r="F18" s="136">
        <v>1468</v>
      </c>
      <c r="G18" s="136">
        <v>1968</v>
      </c>
      <c r="H18" s="136">
        <v>1495</v>
      </c>
      <c r="I18" s="136">
        <v>909</v>
      </c>
      <c r="J18" s="136">
        <v>191</v>
      </c>
      <c r="K18" s="136">
        <v>153</v>
      </c>
      <c r="L18" s="136">
        <v>159</v>
      </c>
      <c r="M18" s="136">
        <v>238</v>
      </c>
      <c r="N18" s="137">
        <v>3043</v>
      </c>
      <c r="O18" s="138">
        <v>48092</v>
      </c>
      <c r="P18" s="279"/>
    </row>
    <row r="19" spans="1:16" ht="13.5" customHeight="1">
      <c r="A19" s="124" t="s">
        <v>40</v>
      </c>
      <c r="B19" s="139">
        <v>6</v>
      </c>
      <c r="C19" s="139">
        <v>12</v>
      </c>
      <c r="D19" s="139">
        <v>13</v>
      </c>
      <c r="E19" s="139">
        <v>20</v>
      </c>
      <c r="F19" s="139">
        <v>13</v>
      </c>
      <c r="G19" s="139">
        <v>14</v>
      </c>
      <c r="H19" s="139">
        <v>22</v>
      </c>
      <c r="I19" s="139">
        <v>17</v>
      </c>
      <c r="J19" s="139">
        <v>13</v>
      </c>
      <c r="K19" s="139">
        <v>13</v>
      </c>
      <c r="L19" s="139">
        <v>12</v>
      </c>
      <c r="M19" s="139">
        <v>9</v>
      </c>
      <c r="N19" s="140">
        <v>8</v>
      </c>
      <c r="O19" s="141">
        <v>413</v>
      </c>
      <c r="P19" s="280"/>
    </row>
    <row r="20" spans="1:16" ht="13.5" customHeight="1">
      <c r="A20" s="125" t="s">
        <v>19</v>
      </c>
      <c r="B20" s="142">
        <v>1889</v>
      </c>
      <c r="C20" s="142">
        <v>2341</v>
      </c>
      <c r="D20" s="142">
        <v>2408</v>
      </c>
      <c r="E20" s="142">
        <v>2059</v>
      </c>
      <c r="F20" s="142">
        <v>2313</v>
      </c>
      <c r="G20" s="142">
        <v>2393</v>
      </c>
      <c r="H20" s="142">
        <v>2282</v>
      </c>
      <c r="I20" s="142">
        <v>1613</v>
      </c>
      <c r="J20" s="142">
        <v>670</v>
      </c>
      <c r="K20" s="142">
        <v>833</v>
      </c>
      <c r="L20" s="142">
        <v>773</v>
      </c>
      <c r="M20" s="142">
        <v>816</v>
      </c>
      <c r="N20" s="143">
        <v>4737</v>
      </c>
      <c r="O20" s="142">
        <v>84328</v>
      </c>
      <c r="P20" s="279">
        <v>33.367362281680556</v>
      </c>
    </row>
    <row r="21" spans="1:16" ht="13.5" customHeight="1">
      <c r="A21" s="122" t="s">
        <v>45</v>
      </c>
      <c r="B21" s="136">
        <v>449</v>
      </c>
      <c r="C21" s="136">
        <v>493</v>
      </c>
      <c r="D21" s="136">
        <v>562</v>
      </c>
      <c r="E21" s="136">
        <v>484</v>
      </c>
      <c r="F21" s="136">
        <v>526</v>
      </c>
      <c r="G21" s="136">
        <v>504</v>
      </c>
      <c r="H21" s="136">
        <v>459</v>
      </c>
      <c r="I21" s="136">
        <v>550</v>
      </c>
      <c r="J21" s="136">
        <v>416</v>
      </c>
      <c r="K21" s="136">
        <v>527</v>
      </c>
      <c r="L21" s="136">
        <v>436</v>
      </c>
      <c r="M21" s="136">
        <v>475</v>
      </c>
      <c r="N21" s="137">
        <v>459</v>
      </c>
      <c r="O21" s="138">
        <v>23465</v>
      </c>
      <c r="P21" s="279"/>
    </row>
    <row r="22" spans="1:16" ht="13.5" customHeight="1">
      <c r="A22" s="227" t="s">
        <v>115</v>
      </c>
      <c r="B22" s="136">
        <v>24</v>
      </c>
      <c r="C22" s="136">
        <v>27</v>
      </c>
      <c r="D22" s="136">
        <v>25</v>
      </c>
      <c r="E22" s="136">
        <v>28</v>
      </c>
      <c r="F22" s="136">
        <v>48</v>
      </c>
      <c r="G22" s="136">
        <v>42</v>
      </c>
      <c r="H22" s="136">
        <v>50</v>
      </c>
      <c r="I22" s="136">
        <v>59</v>
      </c>
      <c r="J22" s="136">
        <v>62</v>
      </c>
      <c r="K22" s="136">
        <v>86</v>
      </c>
      <c r="L22" s="136">
        <v>150</v>
      </c>
      <c r="M22" s="136">
        <v>102</v>
      </c>
      <c r="N22" s="137">
        <v>25</v>
      </c>
      <c r="O22" s="138">
        <v>927</v>
      </c>
      <c r="P22" s="279"/>
    </row>
    <row r="23" spans="1:16" ht="13.5" customHeight="1">
      <c r="A23" s="227" t="s">
        <v>116</v>
      </c>
      <c r="B23" s="136">
        <v>1406</v>
      </c>
      <c r="C23" s="136">
        <v>1815</v>
      </c>
      <c r="D23" s="136">
        <v>1818</v>
      </c>
      <c r="E23" s="136">
        <v>1544</v>
      </c>
      <c r="F23" s="136">
        <v>1733</v>
      </c>
      <c r="G23" s="136">
        <v>1843</v>
      </c>
      <c r="H23" s="136">
        <v>1770</v>
      </c>
      <c r="I23" s="136">
        <v>996</v>
      </c>
      <c r="J23" s="136">
        <v>187</v>
      </c>
      <c r="K23" s="136">
        <v>217</v>
      </c>
      <c r="L23" s="136">
        <v>185</v>
      </c>
      <c r="M23" s="136">
        <v>235</v>
      </c>
      <c r="N23" s="137">
        <v>4244</v>
      </c>
      <c r="O23" s="138">
        <v>59691</v>
      </c>
      <c r="P23" s="123"/>
    </row>
    <row r="24" spans="1:16" ht="13.5" customHeight="1">
      <c r="A24" s="126" t="s">
        <v>40</v>
      </c>
      <c r="B24" s="144">
        <v>10</v>
      </c>
      <c r="C24" s="144">
        <v>6</v>
      </c>
      <c r="D24" s="144">
        <v>3</v>
      </c>
      <c r="E24" s="144">
        <v>3</v>
      </c>
      <c r="F24" s="144">
        <v>6</v>
      </c>
      <c r="G24" s="144">
        <v>4</v>
      </c>
      <c r="H24" s="144">
        <v>3</v>
      </c>
      <c r="I24" s="144">
        <v>8</v>
      </c>
      <c r="J24" s="144">
        <v>5</v>
      </c>
      <c r="K24" s="144">
        <v>3</v>
      </c>
      <c r="L24" s="144">
        <v>2</v>
      </c>
      <c r="M24" s="144">
        <v>4</v>
      </c>
      <c r="N24" s="145">
        <v>9</v>
      </c>
      <c r="O24" s="146">
        <v>245</v>
      </c>
      <c r="P24" s="127"/>
    </row>
    <row r="25" spans="1:16" ht="13.5" customHeight="1">
      <c r="A25" s="125" t="s">
        <v>46</v>
      </c>
      <c r="B25" s="142">
        <v>6004</v>
      </c>
      <c r="C25" s="142">
        <v>6615</v>
      </c>
      <c r="D25" s="142">
        <v>6806</v>
      </c>
      <c r="E25" s="142">
        <v>6318</v>
      </c>
      <c r="F25" s="142">
        <v>6977</v>
      </c>
      <c r="G25" s="142">
        <v>8453</v>
      </c>
      <c r="H25" s="142">
        <v>7839</v>
      </c>
      <c r="I25" s="142">
        <v>5577</v>
      </c>
      <c r="J25" s="142">
        <v>2455</v>
      </c>
      <c r="K25" s="142">
        <v>2285</v>
      </c>
      <c r="L25" s="142">
        <v>2938</v>
      </c>
      <c r="M25" s="142">
        <v>2820</v>
      </c>
      <c r="N25" s="143">
        <v>8445</v>
      </c>
      <c r="O25" s="142">
        <v>252726</v>
      </c>
      <c r="P25" s="123">
        <f>+P5+P10+P20+P15</f>
        <v>100</v>
      </c>
    </row>
    <row r="26" spans="1:16" ht="13.5" customHeight="1">
      <c r="A26" s="122" t="s">
        <v>45</v>
      </c>
      <c r="B26" s="136">
        <v>1333</v>
      </c>
      <c r="C26" s="136">
        <v>1479</v>
      </c>
      <c r="D26" s="136">
        <v>1530</v>
      </c>
      <c r="E26" s="136">
        <v>1396</v>
      </c>
      <c r="F26" s="136">
        <v>1597</v>
      </c>
      <c r="G26" s="136">
        <v>1801</v>
      </c>
      <c r="H26" s="136">
        <v>1505</v>
      </c>
      <c r="I26" s="136">
        <v>1781</v>
      </c>
      <c r="J26" s="136">
        <v>1412</v>
      </c>
      <c r="K26" s="136">
        <v>1296</v>
      </c>
      <c r="L26" s="136">
        <v>1416</v>
      </c>
      <c r="M26" s="136">
        <v>1489</v>
      </c>
      <c r="N26" s="137">
        <v>860</v>
      </c>
      <c r="O26" s="138">
        <v>68528</v>
      </c>
      <c r="P26" s="123"/>
    </row>
    <row r="27" spans="1:16" ht="13.5" customHeight="1">
      <c r="A27" s="227" t="s">
        <v>115</v>
      </c>
      <c r="B27" s="136">
        <v>169</v>
      </c>
      <c r="C27" s="136">
        <v>190</v>
      </c>
      <c r="D27" s="136">
        <v>166</v>
      </c>
      <c r="E27" s="136">
        <v>199</v>
      </c>
      <c r="F27" s="136">
        <v>251</v>
      </c>
      <c r="G27" s="136">
        <v>280</v>
      </c>
      <c r="H27" s="136">
        <v>312</v>
      </c>
      <c r="I27" s="136">
        <v>325</v>
      </c>
      <c r="J27" s="136">
        <v>359</v>
      </c>
      <c r="K27" s="136">
        <v>427</v>
      </c>
      <c r="L27" s="136">
        <v>841</v>
      </c>
      <c r="M27" s="136">
        <v>577</v>
      </c>
      <c r="N27" s="137">
        <v>60</v>
      </c>
      <c r="O27" s="138">
        <v>5869</v>
      </c>
      <c r="P27" s="123"/>
    </row>
    <row r="28" spans="1:16" ht="13.5" customHeight="1">
      <c r="A28" s="227" t="s">
        <v>116</v>
      </c>
      <c r="B28" s="136">
        <v>4407</v>
      </c>
      <c r="C28" s="136">
        <v>4856</v>
      </c>
      <c r="D28" s="136">
        <v>5022</v>
      </c>
      <c r="E28" s="136">
        <v>4620</v>
      </c>
      <c r="F28" s="136">
        <v>5055</v>
      </c>
      <c r="G28" s="136">
        <v>6280</v>
      </c>
      <c r="H28" s="136">
        <v>5919</v>
      </c>
      <c r="I28" s="136">
        <v>3375</v>
      </c>
      <c r="J28" s="136">
        <v>624</v>
      </c>
      <c r="K28" s="136">
        <v>512</v>
      </c>
      <c r="L28" s="136">
        <v>621</v>
      </c>
      <c r="M28" s="136">
        <v>704</v>
      </c>
      <c r="N28" s="137">
        <v>7508</v>
      </c>
      <c r="O28" s="138">
        <v>173577</v>
      </c>
      <c r="P28" s="123"/>
    </row>
    <row r="29" spans="1:16" ht="13.5" customHeight="1" thickBot="1">
      <c r="A29" s="128" t="s">
        <v>40</v>
      </c>
      <c r="B29" s="147">
        <v>95</v>
      </c>
      <c r="C29" s="147">
        <v>90</v>
      </c>
      <c r="D29" s="147">
        <v>88</v>
      </c>
      <c r="E29" s="147">
        <v>103</v>
      </c>
      <c r="F29" s="147">
        <v>74</v>
      </c>
      <c r="G29" s="147">
        <v>92</v>
      </c>
      <c r="H29" s="147">
        <v>103</v>
      </c>
      <c r="I29" s="147">
        <v>96</v>
      </c>
      <c r="J29" s="147">
        <v>60</v>
      </c>
      <c r="K29" s="147">
        <v>50</v>
      </c>
      <c r="L29" s="147">
        <v>60</v>
      </c>
      <c r="M29" s="147">
        <v>50</v>
      </c>
      <c r="N29" s="148">
        <v>17</v>
      </c>
      <c r="O29" s="149">
        <v>4752</v>
      </c>
      <c r="P29" s="129"/>
    </row>
    <row r="30" spans="1:16" ht="13.5" customHeight="1">
      <c r="A30" s="131" t="s">
        <v>55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8"/>
      <c r="P30" s="138"/>
    </row>
    <row r="31" spans="1:16">
      <c r="A31" s="131" t="s">
        <v>61</v>
      </c>
      <c r="L31" s="150"/>
    </row>
    <row r="32" spans="1:16" ht="15" customHeight="1">
      <c r="A32" s="278" t="s">
        <v>120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">
      <c r="A33" s="278" t="s">
        <v>47</v>
      </c>
    </row>
    <row r="34" spans="1:1" ht="16.5">
      <c r="A34" s="238" t="s">
        <v>117</v>
      </c>
    </row>
    <row r="36" spans="1:1">
      <c r="A36" s="237"/>
    </row>
  </sheetData>
  <hyperlinks>
    <hyperlink ref="A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Índice</vt:lpstr>
      <vt:lpstr>Edad Jub Prom</vt:lpstr>
      <vt:lpstr>Pen-Jub</vt:lpstr>
      <vt:lpstr>Neo-Pen-Jub</vt:lpstr>
      <vt:lpstr>Jub Prom Soles x Mod</vt:lpstr>
      <vt:lpstr>Jub Prom Dólar x Mod</vt:lpstr>
      <vt:lpstr>jub Prom x tipo y sexo</vt:lpstr>
      <vt:lpstr>Retiro 95,5 x AccesoyEdad</vt:lpstr>
      <vt:lpstr>N° Retiro 95,5</vt:lpstr>
      <vt:lpstr>Monto Retiro 95,5</vt:lpstr>
      <vt:lpstr>'Edad Jub Prom'!Área_de_impresión</vt:lpstr>
      <vt:lpstr>'Jub Prom Dólar x Mod'!Área_de_impresión</vt:lpstr>
      <vt:lpstr>'Jub Prom Soles x Mod'!Área_de_impresión</vt:lpstr>
      <vt:lpstr>'jub Prom x tipo y sexo'!Área_de_impresión</vt:lpstr>
      <vt:lpstr>'Monto Retiro 95,5'!Área_de_impresión</vt:lpstr>
      <vt:lpstr>'N° Retiro 95,5'!Área_de_impresión</vt:lpstr>
      <vt:lpstr>'Neo-Pen-Jub'!Área_de_impresión</vt:lpstr>
      <vt:lpstr>'Pen-Jub'!Área_de_impresión</vt:lpstr>
      <vt:lpstr>'Retiro 95,5 x AccesoyEdad'!Área_de_impresión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Galarza</dc:creator>
  <cp:lastModifiedBy>Angela Milagros Jaico Carhuas</cp:lastModifiedBy>
  <cp:lastPrinted>2019-08-01T16:16:23Z</cp:lastPrinted>
  <dcterms:created xsi:type="dcterms:W3CDTF">2019-03-11T17:23:53Z</dcterms:created>
  <dcterms:modified xsi:type="dcterms:W3CDTF">2020-02-04T21:20:34Z</dcterms:modified>
</cp:coreProperties>
</file>