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7" r:id="rId4"/>
    <sheet name="2" sheetId="8" r:id="rId5"/>
    <sheet name="3" sheetId="9" r:id="rId6"/>
    <sheet name="4" sheetId="10" r:id="rId7"/>
    <sheet name="5" sheetId="5" r:id="rId8"/>
    <sheet name="6" sheetId="6" r:id="rId9"/>
    <sheet name="7" sheetId="11" r:id="rId10"/>
    <sheet name="8" sheetId="12" r:id="rId11"/>
    <sheet name="9" sheetId="15" r:id="rId12"/>
    <sheet name="10" sheetId="16" r:id="rId13"/>
    <sheet name="11" sheetId="13" r:id="rId14"/>
    <sheet name="12" sheetId="4" r:id="rId15"/>
    <sheet name="13" sheetId="14" r:id="rId16"/>
    <sheet name="14" sheetId="3" r:id="rId17"/>
    <sheet name="15" sheetId="2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'13'!$A$1:$G$15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<sst xmlns="http://schemas.openxmlformats.org/spreadsheetml/2006/main" count="2048" uniqueCount="1126">
  <si>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</si>
  <si>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</si>
  <si>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</si>
  <si>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</si>
  <si>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</si>
  <si>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</si>
  <si>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</si>
  <si>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</si>
  <si>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</si>
  <si>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</si>
  <si>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</si>
  <si>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Agrobanco</t>
  </si>
  <si>
    <t>Fuente: Anexo N° 5 Informe de Clasificación de  Deudores y Provisiones.</t>
  </si>
  <si>
    <t/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</si>
  <si>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</si>
  <si>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</si>
  <si>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</si>
  <si>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</si>
  <si>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</si>
  <si>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</si>
  <si>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</si>
  <si>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</si>
  <si>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</si>
  <si>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</si>
  <si>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</si>
  <si>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</si>
  <si>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</si>
  <si>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</si>
  <si>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</si>
  <si>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</si>
  <si>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</si>
  <si>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</si>
  <si>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</si>
  <si>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</si>
  <si>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</si>
  <si>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</si>
  <si>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</si>
  <si>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</si>
  <si>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</si>
  <si>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</si>
  <si>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</si>
  <si>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</si>
  <si>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</si>
  <si>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</si>
  <si>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</si>
  <si>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</si>
  <si>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</si>
  <si>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</si>
  <si>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</si>
  <si>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</si>
  <si>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</si>
  <si>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</si>
  <si>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</si>
  <si>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</si>
  <si>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</si>
  <si>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</si>
  <si>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</si>
  <si>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</si>
  <si>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</si>
  <si>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</si>
  <si>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</si>
  <si>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</si>
  <si>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</si>
  <si>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</si>
  <si>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</si>
  <si>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</si>
  <si>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</si>
  <si>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</si>
  <si>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</si>
  <si>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</si>
  <si>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</si>
  <si>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</si>
  <si>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</si>
  <si>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</si>
  <si>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</si>
  <si>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</si>
  <si>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</si>
  <si>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</si>
  <si>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</si>
  <si>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</si>
  <si>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</si>
  <si>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</si>
  <si>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</si>
  <si>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</si>
  <si>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</si>
  <si>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</si>
  <si>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</si>
  <si>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</si>
  <si>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</si>
  <si>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</si>
  <si>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</si>
  <si>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</si>
  <si>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</si>
  <si>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</si>
  <si>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</si>
  <si>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</si>
  <si>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</si>
  <si>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</si>
  <si>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</si>
  <si>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</si>
  <si>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</si>
  <si>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</si>
  <si>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</si>
  <si>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</si>
  <si>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</si>
  <si>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</si>
  <si>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</si>
  <si>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</si>
  <si>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</si>
  <si>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</si>
  <si>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</si>
  <si>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</si>
  <si>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</si>
  <si>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</si>
  <si>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</si>
  <si>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</si>
  <si>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</si>
  <si>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</si>
  <si>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</si>
  <si>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</si>
  <si>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</si>
  <si>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</si>
  <si>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</si>
  <si>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</si>
  <si>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</si>
  <si>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</si>
  <si>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</si>
  <si>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</si>
  <si>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</si>
  <si>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</si>
  <si>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</si>
  <si>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</si>
  <si>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</si>
  <si>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</si>
  <si>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</si>
  <si>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</si>
  <si>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</si>
  <si>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</si>
  <si>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</si>
  <si>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</si>
  <si>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</si>
  <si>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</si>
  <si>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</si>
  <si>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</si>
  <si>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</si>
  <si>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</si>
  <si>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</si>
  <si>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</si>
  <si>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</si>
  <si>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</si>
  <si>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</si>
  <si>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</si>
  <si>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</si>
  <si>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</si>
  <si>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</si>
  <si>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</si>
  <si>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</si>
  <si>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</si>
  <si>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</si>
  <si>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</si>
  <si>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</si>
  <si>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</si>
  <si>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</si>
  <si>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</si>
  <si>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</si>
  <si>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</si>
  <si>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</si>
  <si>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</si>
  <si>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</si>
  <si>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</si>
  <si>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</si>
  <si>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</si>
  <si>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</si>
  <si>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</si>
  <si>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</si>
  <si>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</si>
  <si>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</si>
  <si>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</si>
  <si>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</si>
  <si>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</si>
  <si>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</si>
  <si>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</si>
  <si>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</si>
  <si>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</si>
  <si>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</si>
  <si>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</si>
  <si>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</si>
  <si>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</si>
  <si>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</si>
  <si>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</si>
  <si>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</si>
  <si>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</si>
  <si>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</si>
  <si>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</si>
  <si>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</si>
  <si>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</si>
  <si>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</si>
  <si>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</si>
  <si>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</si>
  <si>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</si>
  <si>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</si>
  <si>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</si>
  <si>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</si>
  <si>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</si>
  <si>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</si>
  <si>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</si>
  <si>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</si>
  <si>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</si>
  <si>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</si>
  <si>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</si>
  <si>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</si>
  <si>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</si>
  <si>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</si>
  <si>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</si>
  <si>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</si>
  <si>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</si>
  <si>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</si>
  <si>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</si>
  <si>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</si>
  <si>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</si>
  <si>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</si>
  <si>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</si>
  <si>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</si>
  <si>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</si>
  <si>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</si>
  <si>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</si>
  <si>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</si>
  <si>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</si>
  <si>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</si>
  <si>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</si>
  <si>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</si>
  <si>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</si>
  <si>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</si>
  <si>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</si>
  <si>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</si>
  <si>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</si>
  <si>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</si>
  <si>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</si>
  <si>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</si>
  <si>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</si>
  <si>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</si>
  <si>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</si>
  <si>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</si>
  <si>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</si>
  <si>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</si>
  <si>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</si>
  <si>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</si>
  <si>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</si>
  <si>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</si>
  <si>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</si>
  <si>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</si>
  <si>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</si>
  <si>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</si>
  <si>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</si>
  <si>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</si>
  <si>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</si>
  <si>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</si>
  <si>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</si>
  <si>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</si>
  <si>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</si>
  <si>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</si>
  <si>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</si>
  <si>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</si>
  <si>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</si>
  <si>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</si>
  <si>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</si>
  <si>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</si>
  <si>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</si>
  <si>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</si>
  <si>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</si>
  <si>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</si>
  <si>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</si>
  <si>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</si>
  <si>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</si>
  <si>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</si>
  <si>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</si>
  <si>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</si>
  <si>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</si>
  <si>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</si>
  <si>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</si>
  <si>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</si>
  <si>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</si>
  <si>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</si>
  <si>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</si>
  <si>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</si>
  <si>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</si>
  <si>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</si>
  <si>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</si>
  <si>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</si>
  <si>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</si>
  <si>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</si>
  <si>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</si>
  <si>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</si>
  <si>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</si>
  <si>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</si>
  <si>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</si>
  <si>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</si>
  <si>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</si>
  <si>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</si>
  <si>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</si>
  <si>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</si>
  <si>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</si>
  <si>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</si>
  <si>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</si>
  <si>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</si>
  <si>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</si>
  <si>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</si>
  <si>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</si>
  <si>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</si>
  <si>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</si>
  <si>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</si>
  <si>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</si>
  <si>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</si>
  <si>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</si>
  <si>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</si>
  <si>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</si>
  <si>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</si>
  <si>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</si>
  <si>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</si>
  <si>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</si>
  <si>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</si>
  <si>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</si>
  <si>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</si>
  <si>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</si>
  <si>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</si>
  <si>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</si>
  <si>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</si>
  <si>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</si>
  <si>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</si>
  <si>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</si>
  <si>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</si>
  <si>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</si>
  <si>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</si>
  <si>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</si>
  <si>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</si>
  <si>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</si>
  <si>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</si>
  <si>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</si>
  <si>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</si>
  <si>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</si>
  <si>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</si>
  <si>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</si>
  <si>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</si>
  <si>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</si>
  <si>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</si>
  <si>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</si>
  <si>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</si>
  <si>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</si>
  <si>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</si>
  <si>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</si>
  <si>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</si>
  <si>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</si>
  <si>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</si>
  <si>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</si>
  <si>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</si>
  <si>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</si>
  <si>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</si>
  <si>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</si>
  <si>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</si>
  <si>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</si>
  <si>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</si>
  <si>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</si>
  <si>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</si>
  <si>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</si>
  <si>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</si>
  <si>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</si>
  <si>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</si>
  <si>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</si>
  <si>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</si>
  <si>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</si>
  <si>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</si>
  <si>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</si>
  <si>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</si>
  <si>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</si>
  <si>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</si>
  <si>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</si>
  <si>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</si>
  <si>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</si>
  <si>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</si>
  <si>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</si>
  <si>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</si>
  <si>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</si>
  <si>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</si>
  <si>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</si>
  <si>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</si>
  <si>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</si>
  <si>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</si>
  <si>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</si>
  <si>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</si>
  <si>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</si>
  <si>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</si>
  <si>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</si>
  <si>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</si>
  <si>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</si>
  <si>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</si>
  <si>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</si>
  <si>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</si>
  <si>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</si>
  <si>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</si>
  <si>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</si>
  <si>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</si>
  <si>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</si>
  <si>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</si>
  <si>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</si>
  <si>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</si>
  <si>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</si>
  <si>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</si>
  <si>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</si>
  <si>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</si>
  <si>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</si>
  <si>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</si>
  <si>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</si>
  <si>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</si>
  <si>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</si>
  <si>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</si>
  <si>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</si>
  <si>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</si>
  <si>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</si>
  <si>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</si>
  <si>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</si>
  <si>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</si>
  <si>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</si>
  <si>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</si>
  <si>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</si>
  <si>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</si>
  <si>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</si>
  <si>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</si>
  <si>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</si>
  <si>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</si>
  <si>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</si>
  <si>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</si>
  <si>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</si>
  <si>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</si>
  <si>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</si>
  <si>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</si>
  <si>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</si>
  <si>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</si>
  <si>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</si>
  <si>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</si>
  <si>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</si>
  <si>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</si>
  <si>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</si>
  <si>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</si>
  <si>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</si>
  <si>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</si>
  <si>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</si>
  <si>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</si>
  <si>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</si>
  <si>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</si>
  <si>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</si>
  <si>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</si>
  <si>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</si>
  <si>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</si>
  <si>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</si>
  <si>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</si>
  <si>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</si>
  <si>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</si>
  <si>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</si>
  <si>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</si>
  <si>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</si>
  <si>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</si>
  <si>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</si>
  <si>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</si>
  <si>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</si>
  <si>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</si>
  <si>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</si>
  <si>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</si>
  <si>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</si>
  <si>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</si>
  <si>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</si>
  <si>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</si>
  <si>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</si>
  <si>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</si>
  <si>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</si>
  <si>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</si>
  <si>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</si>
  <si>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</si>
  <si>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</si>
  <si>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</si>
  <si>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</si>
  <si>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</si>
  <si>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</si>
  <si>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</si>
  <si>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</si>
  <si>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</si>
  <si>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</si>
  <si>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</si>
  <si>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</si>
  <si>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</si>
  <si>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</si>
  <si>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</si>
  <si>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</si>
  <si>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</si>
  <si>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</si>
  <si>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</si>
  <si>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</si>
  <si>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</si>
  <si>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</si>
  <si>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</si>
  <si>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</si>
  <si>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</si>
  <si>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</si>
  <si>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</si>
  <si>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</si>
  <si>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</si>
  <si>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</si>
  <si>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</si>
  <si>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</si>
  <si>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</si>
  <si>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</si>
  <si>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</si>
  <si>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</si>
  <si>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</si>
  <si>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</si>
  <si>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</si>
  <si>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</si>
  <si>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</si>
  <si>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</si>
  <si>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</si>
  <si>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</si>
  <si>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</si>
  <si>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</si>
  <si>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</si>
  <si>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</si>
  <si>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</si>
  <si>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</si>
  <si>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</si>
  <si>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</si>
  <si>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</si>
  <si>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</si>
  <si>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</si>
  <si>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</si>
  <si>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</si>
  <si>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</si>
  <si>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</si>
  <si>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</si>
  <si>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</si>
  <si>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</si>
  <si>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</si>
  <si>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</si>
  <si>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</si>
  <si>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</si>
  <si>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</si>
  <si>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</si>
  <si>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</si>
  <si>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</si>
  <si>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</si>
  <si>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</si>
  <si>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</si>
  <si>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</si>
  <si>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</si>
  <si>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</si>
  <si>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</si>
  <si>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</si>
  <si>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</si>
  <si>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</si>
  <si>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</si>
  <si>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</si>
  <si>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Balance General del Banco Agropecuario</t>
  </si>
  <si>
    <t xml:space="preserve">(En Miles de Soles)  </t>
  </si>
  <si>
    <t>Activo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</si>
  <si>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</si>
  <si>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</si>
  <si>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</si>
  <si>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</si>
  <si>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</si>
  <si>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</si>
  <si>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</si>
  <si>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</si>
  <si>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</si>
  <si>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</si>
  <si>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</si>
  <si>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</si>
  <si>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</si>
  <si>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</si>
  <si>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</si>
  <si>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</si>
  <si>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</si>
  <si>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</si>
  <si>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</si>
  <si>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</si>
  <si>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</si>
  <si>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</si>
  <si>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</si>
  <si>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</si>
  <si>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</si>
  <si>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</si>
  <si>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</si>
  <si>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</si>
  <si>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</si>
  <si>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</si>
  <si>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</si>
  <si>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</si>
  <si>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</si>
  <si>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</si>
  <si>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</si>
  <si>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</si>
  <si>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</si>
  <si>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</si>
  <si>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</si>
  <si>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</si>
  <si>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</si>
  <si>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</si>
  <si>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</si>
  <si>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3,379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</si>
  <si>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</si>
  <si>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</si>
  <si>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</si>
  <si>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</si>
  <si>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</si>
  <si>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</si>
  <si>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</si>
  <si>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</si>
  <si>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</si>
  <si>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</si>
  <si>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</si>
  <si>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</si>
  <si>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</si>
  <si>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</si>
  <si>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</si>
  <si>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</si>
  <si>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</si>
  <si>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</si>
  <si>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</si>
  <si>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</si>
  <si>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</si>
  <si>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</si>
  <si>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</si>
  <si>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</si>
  <si>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</si>
  <si>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</si>
  <si>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</si>
  <si>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</si>
  <si>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</si>
  <si>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</si>
  <si>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</si>
  <si>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</si>
  <si>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</si>
  <si>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</si>
  <si>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</si>
  <si>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</si>
  <si>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</si>
  <si>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</si>
  <si>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</si>
  <si>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</si>
  <si>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</si>
  <si>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</si>
  <si>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</si>
  <si>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</si>
  <si>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</si>
  <si>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</si>
  <si>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</si>
  <si>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</si>
  <si>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</si>
  <si>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</si>
  <si>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</si>
  <si>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</si>
  <si>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</si>
  <si>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</si>
  <si>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</si>
  <si>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</si>
  <si>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</si>
  <si>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</si>
  <si>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</si>
  <si>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</si>
  <si>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</si>
  <si>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</si>
  <si>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</si>
  <si>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</si>
  <si>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</si>
  <si>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</si>
  <si>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</si>
  <si>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</si>
  <si>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</si>
  <si>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</si>
  <si>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</si>
  <si>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</si>
  <si>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</si>
  <si>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</si>
  <si>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</si>
  <si>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</si>
  <si>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</si>
  <si>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</si>
  <si>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</si>
  <si>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</si>
  <si>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</si>
  <si>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</si>
  <si>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</si>
  <si>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</si>
  <si>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</si>
  <si>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</si>
  <si>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</si>
  <si>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</si>
  <si>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</si>
  <si>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</si>
  <si>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</si>
  <si>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</si>
  <si>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</si>
  <si>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</si>
  <si>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</si>
  <si>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</si>
  <si>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</si>
  <si>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</si>
  <si>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</si>
  <si>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</si>
  <si>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</si>
  <si>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</si>
  <si>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</si>
  <si>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</si>
  <si>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</si>
  <si>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</si>
  <si>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</si>
  <si>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</si>
  <si>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</si>
  <si>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</si>
  <si>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</si>
  <si>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</si>
  <si>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</si>
  <si>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</si>
  <si>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</si>
  <si>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</si>
  <si>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</si>
  <si>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</si>
  <si>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</si>
  <si>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</si>
  <si>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</si>
  <si>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</si>
  <si>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</si>
  <si>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</si>
  <si>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</si>
  <si>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</si>
  <si>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</si>
  <si>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</si>
  <si>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</si>
  <si>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</si>
  <si>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</si>
  <si>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</si>
  <si>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</si>
  <si>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</si>
  <si>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</si>
  <si>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</si>
  <si>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</si>
  <si>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</si>
  <si>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</si>
  <si>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</si>
  <si>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Nación 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</si>
  <si>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</si>
  <si>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</si>
  <si>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</si>
  <si>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</si>
  <si>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</si>
  <si>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</si>
  <si>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31/03/2020)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</si>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</sst>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&quot;Al &quot;dd&quot; de &quot;mmmm&quot; de &quot;yyyy"/>
    <numFmt numFmtId="167" formatCode="_ * #,##0.00_ ;_ * \-#,##0.00_ ;_ * &quot;-&quot;??_ ;_ @_ "/>
    <numFmt numFmtId="168" formatCode="_(* #,##0_);_(* \(#,##0\);_(* &quot;-&quot;?_);_(@_)"/>
    <numFmt numFmtId="169" formatCode="\(\A\l\ dd\ &quot;de&quot;\ mmmm\ &quot;de&quot;\ yyyy\)"/>
    <numFmt numFmtId="170" formatCode="_(* #\ ###\ ##0_______________________________ \ ;_(* \(#\ ###\ ##0\)______________________________\ ;* &quot;-&quot;????????????????;_(@_)"/>
    <numFmt numFmtId="171" formatCode="_(* #,###,##0_________)\ ;_(* \(#,###,##0\)\ ;* &quot;-&quot;??????;_(@_)"/>
    <numFmt numFmtId="172" formatCode="_(* #,##0_________);_(* \(#,##0\)________;_(* &quot;-&quot;????_);_(@_)"/>
    <numFmt numFmtId="173" formatCode="_(* #\ ###\ ##0_________________________ \ ;_(* \(#\ ###\ ##0\)________________________\ ;* &quot;-&quot;?????????????;_(@_)"/>
    <numFmt numFmtId="174" formatCode="_(* #,###,##0_________)\ ;_(* \(#,###,##0\)\ __\ _____ ;* &quot;-&quot;??????;_(@_)"/>
    <numFmt numFmtId="175" formatCode="0.00000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7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22"/>
      <name val="Arial"/>
      <family val="2"/>
    </font>
    <font>
      <b/>
      <sz val="9"/>
      <color indexed="9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/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1" fillId="0" borderId="0" applyProtection="0">
      <alignment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</cellStyleXfs>
  <cellXfs count="447">
    <xf numFmtId="0" fontId="0" fillId="0" borderId="0" xfId="0"/>
    <xf numFmtId="0" fontId="2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4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horizontal="center" vertical="center" wrapText="1"/>
      <protection/>
    </xf>
    <xf numFmtId="2" fontId="14" fillId="0" borderId="0" xfId="20" applyNumberFormat="1" applyFont="1" applyBorder="1" applyAlignment="1">
      <alignment horizontal="center" vertical="center" wrapText="1"/>
      <protection/>
    </xf>
    <xf numFmtId="2" fontId="16" fillId="0" borderId="0" xfId="20" applyNumberFormat="1" applyFont="1" applyBorder="1" applyAlignment="1">
      <alignment horizontal="center" vertical="center" wrapText="1"/>
      <protection/>
    </xf>
    <xf numFmtId="0" fontId="17" fillId="0" borderId="0" xfId="20" applyFont="1" applyFill="1" applyBorder="1" applyAlignment="1">
      <alignment horizontal="left" vertical="center" wrapText="1"/>
      <protection/>
    </xf>
    <xf numFmtId="2" fontId="17" fillId="0" borderId="0" xfId="20" applyNumberFormat="1" applyFont="1" applyFill="1" applyBorder="1" applyAlignment="1">
      <alignment horizontal="center" vertical="center" wrapText="1"/>
      <protection/>
    </xf>
    <xf numFmtId="3" fontId="17" fillId="0" borderId="0" xfId="20" applyNumberFormat="1" applyFont="1" applyFill="1" applyBorder="1" applyAlignment="1">
      <alignment horizontal="center" vertical="center" wrapText="1"/>
      <protection/>
    </xf>
    <xf numFmtId="165" fontId="17" fillId="0" borderId="0" xfId="21" applyNumberFormat="1" applyFont="1" applyFill="1" applyBorder="1" applyAlignment="1">
      <alignment vertical="center"/>
    </xf>
    <xf numFmtId="0" fontId="17" fillId="0" borderId="0" xfId="20" applyFont="1" applyFill="1" applyBorder="1" applyAlignment="1">
      <alignment vertical="center"/>
      <protection/>
    </xf>
    <xf numFmtId="0" fontId="17" fillId="0" borderId="1" xfId="20" applyFont="1" applyFill="1" applyBorder="1" applyAlignment="1">
      <alignment horizontal="left" vertical="center" wrapText="1"/>
      <protection/>
    </xf>
    <xf numFmtId="2" fontId="17" fillId="0" borderId="1" xfId="20" applyNumberFormat="1" applyFont="1" applyFill="1" applyBorder="1" applyAlignment="1">
      <alignment horizontal="center" vertical="center" wrapText="1"/>
      <protection/>
    </xf>
    <xf numFmtId="3" fontId="17" fillId="0" borderId="1" xfId="20" applyNumberFormat="1" applyFont="1" applyFill="1" applyBorder="1" applyAlignment="1">
      <alignment horizontal="center" vertical="center" wrapText="1"/>
      <protection/>
    </xf>
    <xf numFmtId="0" fontId="18" fillId="0" borderId="0" xfId="20" applyFont="1" applyFill="1" applyAlignment="1">
      <alignment vertical="center"/>
      <protection/>
    </xf>
    <xf numFmtId="0" fontId="19" fillId="0" borderId="0" xfId="20" applyFont="1" applyFill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3" fontId="19" fillId="0" borderId="0" xfId="20" applyNumberFormat="1" applyFont="1" applyFill="1" applyBorder="1" applyAlignment="1">
      <alignment horizontal="center" vertical="center"/>
      <protection/>
    </xf>
    <xf numFmtId="2" fontId="1" fillId="0" borderId="0" xfId="20" applyNumberFormat="1">
      <alignment/>
      <protection/>
    </xf>
    <xf numFmtId="0" fontId="1" fillId="0" borderId="0" xfId="20">
      <alignment/>
      <protection/>
    </xf>
    <xf numFmtId="0" fontId="12" fillId="0" borderId="0" xfId="20" applyFont="1" applyFill="1" applyBorder="1" applyProtection="1">
      <alignment/>
      <protection locked="0"/>
    </xf>
    <xf numFmtId="0" fontId="11" fillId="0" borderId="0" xfId="20" applyFont="1" applyFill="1" applyBorder="1" applyAlignment="1" applyProtection="1">
      <alignment vertical="center"/>
      <protection locked="0"/>
    </xf>
    <xf numFmtId="0" fontId="21" fillId="0" borderId="0" xfId="20" applyFont="1" applyFill="1" applyBorder="1" applyAlignment="1" applyProtection="1">
      <alignment vertical="center"/>
      <protection locked="0"/>
    </xf>
    <xf numFmtId="0" fontId="8" fillId="0" borderId="0" xfId="20" applyFont="1" applyFill="1" applyAlignment="1" applyProtection="1">
      <alignment horizontal="centerContinuous" vertical="center"/>
      <protection locked="0"/>
    </xf>
    <xf numFmtId="0" fontId="22" fillId="0" borderId="0" xfId="20" applyFont="1" applyFill="1" applyAlignment="1" applyProtection="1">
      <alignment horizontal="centerContinuous" vertical="center"/>
      <protection locked="0"/>
    </xf>
    <xf numFmtId="0" fontId="22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0" fontId="12" fillId="0" borderId="0" xfId="20" applyFont="1" applyFill="1" applyBorder="1" applyAlignment="1" applyProtection="1">
      <alignment vertical="center"/>
      <protection locked="0"/>
    </xf>
    <xf numFmtId="0" fontId="11" fillId="0" borderId="2" xfId="20" applyFont="1" applyFill="1" applyBorder="1" applyAlignment="1" applyProtection="1">
      <alignment horizontal="center" vertical="center"/>
      <protection locked="0"/>
    </xf>
    <xf numFmtId="0" fontId="11" fillId="0" borderId="0" xfId="20" applyFont="1" applyFill="1" applyBorder="1" applyAlignment="1" applyProtection="1">
      <alignment horizontal="centerContinuous" vertical="center"/>
      <protection locked="0"/>
    </xf>
    <xf numFmtId="0" fontId="11" fillId="0" borderId="0" xfId="20" applyFont="1" applyFill="1" applyBorder="1" applyAlignment="1" applyProtection="1">
      <alignment horizontal="center" vertical="center"/>
      <protection locked="0"/>
    </xf>
    <xf numFmtId="0" fontId="11" fillId="0" borderId="0" xfId="20" applyFont="1" applyFill="1" applyBorder="1" applyAlignment="1" applyProtection="1">
      <alignment horizontal="center" vertical="center" wrapText="1"/>
      <protection locked="0"/>
    </xf>
    <xf numFmtId="0" fontId="12" fillId="0" borderId="3" xfId="20" applyFont="1" applyFill="1" applyBorder="1" applyAlignment="1" applyProtection="1">
      <alignment horizontal="center" vertical="center"/>
      <protection locked="0"/>
    </xf>
    <xf numFmtId="0" fontId="12" fillId="0" borderId="3" xfId="20" applyFont="1" applyFill="1" applyBorder="1" applyAlignment="1" applyProtection="1">
      <alignment horizontal="center" vertical="center" wrapText="1"/>
      <protection locked="0"/>
    </xf>
    <xf numFmtId="0" fontId="12" fillId="0" borderId="4" xfId="20" applyFont="1" applyFill="1" applyBorder="1" applyAlignment="1" applyProtection="1">
      <alignment horizontal="center" vertical="center"/>
      <protection locked="0"/>
    </xf>
    <xf numFmtId="0" fontId="12" fillId="0" borderId="4" xfId="20" applyFont="1" applyFill="1" applyBorder="1" applyAlignment="1" applyProtection="1">
      <alignment horizontal="center" vertical="center" wrapText="1"/>
      <protection locked="0"/>
    </xf>
    <xf numFmtId="0" fontId="23" fillId="0" borderId="0" xfId="20" applyFont="1" applyFill="1" applyBorder="1" applyAlignment="1" applyProtection="1">
      <alignment horizontal="center" vertical="center"/>
      <protection locked="0"/>
    </xf>
    <xf numFmtId="0" fontId="23" fillId="0" borderId="0" xfId="20" applyFont="1" applyFill="1" applyBorder="1" applyAlignment="1" applyProtection="1">
      <alignment vertical="center"/>
      <protection locked="0"/>
    </xf>
    <xf numFmtId="0" fontId="24" fillId="0" borderId="0" xfId="20" applyFont="1" applyFill="1" applyBorder="1" applyAlignment="1" applyProtection="1">
      <alignment vertical="center"/>
      <protection locked="0"/>
    </xf>
    <xf numFmtId="0" fontId="17" fillId="0" borderId="0" xfId="20" applyFont="1" applyBorder="1" applyAlignment="1">
      <alignment horizontal="left" wrapText="1"/>
      <protection/>
    </xf>
    <xf numFmtId="168" fontId="17" fillId="0" borderId="0" xfId="22" applyNumberFormat="1" applyFont="1" applyFill="1" applyBorder="1" applyAlignment="1" applyProtection="1">
      <alignment horizontal="left" vertical="center"/>
      <protection locked="0"/>
    </xf>
    <xf numFmtId="168" fontId="19" fillId="0" borderId="0" xfId="22" applyNumberFormat="1" applyFont="1" applyFill="1" applyBorder="1" applyAlignment="1" applyProtection="1">
      <alignment horizontal="left" vertical="center"/>
      <protection locked="0"/>
    </xf>
    <xf numFmtId="0" fontId="17" fillId="0" borderId="0" xfId="20" applyFont="1" applyFill="1" applyBorder="1" applyAlignment="1" applyProtection="1">
      <alignment vertical="center"/>
      <protection locked="0"/>
    </xf>
    <xf numFmtId="0" fontId="17" fillId="0" borderId="5" xfId="20" applyFont="1" applyBorder="1" applyAlignment="1">
      <alignment horizontal="left" wrapText="1"/>
      <protection/>
    </xf>
    <xf numFmtId="168" fontId="17" fillId="0" borderId="5" xfId="22" applyNumberFormat="1" applyFont="1" applyFill="1" applyBorder="1" applyAlignment="1" applyProtection="1">
      <alignment horizontal="left" vertical="center"/>
      <protection locked="0"/>
    </xf>
    <xf numFmtId="168" fontId="19" fillId="0" borderId="5" xfId="22" applyNumberFormat="1" applyFont="1" applyFill="1" applyBorder="1" applyAlignment="1" applyProtection="1">
      <alignment horizontal="left" vertical="center"/>
      <protection locked="0"/>
    </xf>
    <xf numFmtId="0" fontId="17" fillId="0" borderId="0" xfId="20" applyFont="1" applyFill="1" applyAlignment="1" applyProtection="1">
      <alignment vertical="center"/>
      <protection locked="0"/>
    </xf>
    <xf numFmtId="168" fontId="17" fillId="0" borderId="0" xfId="20" applyNumberFormat="1" applyFont="1" applyFill="1" applyAlignment="1" applyProtection="1">
      <alignment vertical="center"/>
      <protection locked="0"/>
    </xf>
    <xf numFmtId="165" fontId="17" fillId="0" borderId="0" xfId="21" applyNumberFormat="1" applyFont="1" applyFill="1" applyAlignment="1" applyProtection="1">
      <alignment vertical="center"/>
      <protection locked="0"/>
    </xf>
    <xf numFmtId="168" fontId="12" fillId="0" borderId="0" xfId="20" applyNumberFormat="1" applyFont="1" applyFill="1" applyAlignment="1" applyProtection="1">
      <alignment vertical="center"/>
      <protection locked="0"/>
    </xf>
    <xf numFmtId="0" fontId="25" fillId="0" borderId="0" xfId="23" applyFont="1" applyAlignment="1">
      <alignment vertical="center"/>
      <protection/>
    </xf>
    <xf numFmtId="0" fontId="12" fillId="0" borderId="0" xfId="20" applyFont="1" applyFill="1" applyProtection="1">
      <alignment/>
      <protection locked="0"/>
    </xf>
    <xf numFmtId="0" fontId="26" fillId="0" borderId="0" xfId="24">
      <alignment/>
      <protection/>
    </xf>
    <xf numFmtId="0" fontId="27" fillId="0" borderId="0" xfId="20" applyFont="1" applyFill="1" applyAlignment="1">
      <alignment horizontal="centerContinuous" vertical="center"/>
      <protection/>
    </xf>
    <xf numFmtId="0" fontId="28" fillId="0" borderId="0" xfId="20" applyFont="1">
      <alignment/>
      <protection/>
    </xf>
    <xf numFmtId="0" fontId="29" fillId="0" borderId="0" xfId="24" applyFont="1">
      <alignment/>
      <protection/>
    </xf>
    <xf numFmtId="0" fontId="29" fillId="0" borderId="0" xfId="24" applyFont="1" applyBorder="1">
      <alignment/>
      <protection/>
    </xf>
    <xf numFmtId="0" fontId="8" fillId="0" borderId="0" xfId="24" applyFont="1" applyBorder="1" applyAlignment="1">
      <alignment horizontal="center"/>
      <protection/>
    </xf>
    <xf numFmtId="0" fontId="8" fillId="0" borderId="5" xfId="24" applyFont="1" applyBorder="1" applyAlignment="1">
      <alignment horizontal="center"/>
      <protection/>
    </xf>
    <xf numFmtId="0" fontId="11" fillId="0" borderId="6" xfId="24" applyFont="1" applyBorder="1" applyAlignment="1">
      <alignment horizontal="center" vertical="center" wrapText="1"/>
      <protection/>
    </xf>
    <xf numFmtId="0" fontId="11" fillId="0" borderId="7" xfId="24" applyFont="1" applyBorder="1" applyAlignment="1">
      <alignment horizontal="center" vertical="center" wrapText="1"/>
      <protection/>
    </xf>
    <xf numFmtId="0" fontId="11" fillId="0" borderId="8" xfId="24" applyFont="1" applyBorder="1" applyAlignment="1">
      <alignment horizontal="center" vertical="center" wrapText="1"/>
      <protection/>
    </xf>
    <xf numFmtId="0" fontId="1" fillId="0" borderId="9" xfId="23" applyBorder="1">
      <alignment/>
      <protection/>
    </xf>
    <xf numFmtId="0" fontId="1" fillId="0" borderId="9" xfId="23" applyBorder="1" applyAlignment="1">
      <alignment horizontal="center"/>
      <protection/>
    </xf>
    <xf numFmtId="165" fontId="1" fillId="0" borderId="9" xfId="23" applyNumberFormat="1" applyFill="1" applyBorder="1">
      <alignment/>
      <protection/>
    </xf>
    <xf numFmtId="165" fontId="1" fillId="0" borderId="10" xfId="23" applyNumberFormat="1" applyFill="1" applyBorder="1">
      <alignment/>
      <protection/>
    </xf>
    <xf numFmtId="165" fontId="1" fillId="0" borderId="11" xfId="23" applyNumberFormat="1" applyFill="1" applyBorder="1">
      <alignment/>
      <protection/>
    </xf>
    <xf numFmtId="0" fontId="26" fillId="0" borderId="0" xfId="24" applyFont="1">
      <alignment/>
      <protection/>
    </xf>
    <xf numFmtId="0" fontId="1" fillId="0" borderId="12" xfId="23" applyBorder="1">
      <alignment/>
      <protection/>
    </xf>
    <xf numFmtId="0" fontId="1" fillId="0" borderId="13" xfId="23" applyBorder="1" applyAlignment="1">
      <alignment horizontal="center"/>
      <protection/>
    </xf>
    <xf numFmtId="165" fontId="1" fillId="0" borderId="13" xfId="23" applyNumberFormat="1" applyFill="1" applyBorder="1">
      <alignment/>
      <protection/>
    </xf>
    <xf numFmtId="165" fontId="1" fillId="0" borderId="0" xfId="23" applyNumberFormat="1" applyFill="1">
      <alignment/>
      <protection/>
    </xf>
    <xf numFmtId="165" fontId="1" fillId="0" borderId="14" xfId="23" applyNumberFormat="1" applyFill="1" applyBorder="1">
      <alignment/>
      <protection/>
    </xf>
    <xf numFmtId="0" fontId="1" fillId="0" borderId="0" xfId="23">
      <alignment/>
      <protection/>
    </xf>
    <xf numFmtId="0" fontId="1" fillId="0" borderId="0" xfId="23" applyFill="1" applyAlignment="1">
      <alignment horizontal="right"/>
      <protection/>
    </xf>
    <xf numFmtId="0" fontId="1" fillId="0" borderId="0" xfId="23" applyFill="1">
      <alignment/>
      <protection/>
    </xf>
    <xf numFmtId="0" fontId="30" fillId="0" borderId="0" xfId="23" applyFont="1" applyFill="1" applyAlignment="1">
      <alignment horizontal="right"/>
      <protection/>
    </xf>
    <xf numFmtId="0" fontId="30" fillId="0" borderId="0" xfId="23" applyFont="1" applyFill="1">
      <alignment/>
      <protection/>
    </xf>
    <xf numFmtId="0" fontId="7" fillId="0" borderId="0" xfId="23" applyFont="1" applyFill="1" applyAlignment="1">
      <alignment horizontal="right"/>
      <protection/>
    </xf>
    <xf numFmtId="0" fontId="7" fillId="0" borderId="0" xfId="23" applyFont="1" applyFill="1">
      <alignment/>
      <protection/>
    </xf>
    <xf numFmtId="0" fontId="9" fillId="0" borderId="0" xfId="23" applyFont="1" applyFill="1" applyAlignment="1">
      <alignment horizontal="right"/>
      <protection/>
    </xf>
    <xf numFmtId="0" fontId="9" fillId="0" borderId="0" xfId="23" applyFont="1" applyFill="1">
      <alignment/>
      <protection/>
    </xf>
    <xf numFmtId="0" fontId="12" fillId="0" borderId="0" xfId="25" applyFont="1" applyBorder="1">
      <alignment/>
    </xf>
    <xf numFmtId="0" fontId="11" fillId="0" borderId="15" xfId="25" applyFont="1" applyBorder="1" applyAlignment="1">
      <alignment horizontal="center" vertical="center" wrapText="1"/>
    </xf>
    <xf numFmtId="0" fontId="17" fillId="0" borderId="16" xfId="25" applyFont="1" applyBorder="1" applyAlignment="1">
      <alignment horizontal="center" vertical="center"/>
    </xf>
    <xf numFmtId="0" fontId="31" fillId="2" borderId="16" xfId="25" applyFont="1" applyFill="1" applyBorder="1" applyAlignment="1">
      <alignment horizontal="center" vertical="center" wrapText="1"/>
    </xf>
    <xf numFmtId="0" fontId="19" fillId="0" borderId="3" xfId="25" applyFont="1" applyFill="1" applyBorder="1" applyAlignment="1">
      <alignment vertical="center"/>
    </xf>
    <xf numFmtId="170" fontId="19" fillId="0" borderId="3" xfId="25" applyNumberFormat="1" applyFont="1" applyFill="1" applyBorder="1" applyAlignment="1">
      <alignment vertical="center"/>
    </xf>
    <xf numFmtId="0" fontId="32" fillId="0" borderId="0" xfId="23" applyFont="1" applyFill="1" applyAlignment="1">
      <alignment horizontal="right"/>
      <protection/>
    </xf>
    <xf numFmtId="170" fontId="32" fillId="0" borderId="0" xfId="23" applyNumberFormat="1" applyFont="1" applyFill="1">
      <alignment/>
      <protection/>
    </xf>
    <xf numFmtId="0" fontId="32" fillId="0" borderId="0" xfId="23" applyFont="1" applyFill="1">
      <alignment/>
      <protection/>
    </xf>
    <xf numFmtId="0" fontId="17" fillId="0" borderId="0" xfId="25" applyFont="1" applyFill="1" applyBorder="1" applyAlignment="1">
      <alignment vertical="center"/>
    </xf>
    <xf numFmtId="170" fontId="17" fillId="0" borderId="0" xfId="25" applyNumberFormat="1" applyFont="1" applyFill="1" applyBorder="1" applyAlignment="1">
      <alignment vertical="center"/>
    </xf>
    <xf numFmtId="0" fontId="19" fillId="0" borderId="0" xfId="25" applyFont="1" applyFill="1" applyBorder="1" applyAlignment="1">
      <alignment vertical="center"/>
    </xf>
    <xf numFmtId="170" fontId="19" fillId="0" borderId="0" xfId="25" applyNumberFormat="1" applyFont="1" applyFill="1" applyBorder="1" applyAlignment="1">
      <alignment vertical="center"/>
    </xf>
    <xf numFmtId="171" fontId="19" fillId="0" borderId="3" xfId="26" applyNumberFormat="1" applyFont="1" applyFill="1" applyBorder="1" applyAlignment="1" applyProtection="1">
      <alignment horizontal="left" vertical="center"/>
      <protection/>
    </xf>
    <xf numFmtId="171" fontId="17" fillId="0" borderId="0" xfId="26" applyNumberFormat="1" applyFont="1" applyFill="1" applyBorder="1" applyAlignment="1" applyProtection="1">
      <alignment horizontal="left" vertical="center"/>
      <protection/>
    </xf>
    <xf numFmtId="171" fontId="19" fillId="0" borderId="0" xfId="26" applyNumberFormat="1" applyFont="1" applyFill="1" applyBorder="1" applyAlignment="1" applyProtection="1">
      <alignment horizontal="left" vertical="center"/>
      <protection/>
    </xf>
    <xf numFmtId="43" fontId="32" fillId="0" borderId="0" xfId="23" applyNumberFormat="1" applyFont="1" applyFill="1" applyAlignment="1">
      <alignment horizontal="right"/>
      <protection/>
    </xf>
    <xf numFmtId="0" fontId="17" fillId="0" borderId="0" xfId="25" applyFont="1" applyFill="1" applyBorder="1" applyAlignment="1">
      <alignment horizontal="left" vertical="center" indent="1"/>
    </xf>
    <xf numFmtId="171" fontId="19" fillId="0" borderId="0" xfId="26" applyNumberFormat="1" applyFont="1" applyFill="1" applyBorder="1" applyAlignment="1" applyProtection="1">
      <alignment horizontal="left" vertical="center" wrapText="1"/>
      <protection/>
    </xf>
    <xf numFmtId="171" fontId="33" fillId="0" borderId="0" xfId="26" applyNumberFormat="1" applyFont="1" applyFill="1" applyBorder="1" applyAlignment="1" applyProtection="1">
      <alignment horizontal="left" vertical="center"/>
      <protection/>
    </xf>
    <xf numFmtId="0" fontId="19" fillId="0" borderId="4" xfId="25" applyFont="1" applyFill="1" applyBorder="1" applyAlignment="1">
      <alignment vertical="center"/>
    </xf>
    <xf numFmtId="170" fontId="19" fillId="0" borderId="4" xfId="25" applyNumberFormat="1" applyFont="1" applyFill="1" applyBorder="1" applyAlignment="1">
      <alignment vertical="center"/>
    </xf>
    <xf numFmtId="0" fontId="34" fillId="0" borderId="17" xfId="25" applyFont="1" applyBorder="1">
      <alignment/>
    </xf>
    <xf numFmtId="172" fontId="35" fillId="0" borderId="17" xfId="25" applyNumberFormat="1" applyFont="1" applyBorder="1">
      <alignment/>
    </xf>
    <xf numFmtId="171" fontId="18" fillId="0" borderId="0" xfId="26" applyNumberFormat="1" applyFont="1" applyBorder="1" applyAlignment="1" applyProtection="1">
      <alignment horizontal="left"/>
      <protection/>
    </xf>
    <xf numFmtId="0" fontId="20" fillId="0" borderId="0" xfId="25" applyFont="1" applyBorder="1" applyAlignment="1">
      <alignment horizontal="right"/>
    </xf>
    <xf numFmtId="0" fontId="20" fillId="0" borderId="0" xfId="23" applyFont="1" applyFill="1" applyAlignment="1">
      <alignment horizontal="right"/>
      <protection/>
    </xf>
    <xf numFmtId="0" fontId="20" fillId="0" borderId="0" xfId="23" applyFont="1" applyFill="1">
      <alignment/>
      <protection/>
    </xf>
    <xf numFmtId="0" fontId="17" fillId="0" borderId="0" xfId="23" applyFont="1">
      <alignment/>
      <protection/>
    </xf>
    <xf numFmtId="0" fontId="36" fillId="0" borderId="0" xfId="25" applyFont="1" applyBorder="1" applyAlignment="1">
      <alignment horizontal="right"/>
    </xf>
    <xf numFmtId="0" fontId="8" fillId="0" borderId="0" xfId="23" applyFont="1" applyFill="1" applyAlignment="1">
      <alignment horizontal="right"/>
      <protection/>
    </xf>
    <xf numFmtId="0" fontId="8" fillId="0" borderId="0" xfId="23" applyFont="1" applyFill="1">
      <alignment/>
      <protection/>
    </xf>
    <xf numFmtId="0" fontId="12" fillId="0" borderId="0" xfId="25" applyFont="1" applyFill="1" applyBorder="1">
      <alignment/>
    </xf>
    <xf numFmtId="0" fontId="31" fillId="0" borderId="16" xfId="25" applyFont="1" applyBorder="1" applyAlignment="1">
      <alignment horizontal="center" vertical="center" wrapText="1"/>
    </xf>
    <xf numFmtId="172" fontId="19" fillId="0" borderId="3" xfId="25" applyNumberFormat="1" applyFont="1" applyFill="1" applyBorder="1" applyAlignment="1">
      <alignment vertical="center"/>
    </xf>
    <xf numFmtId="172" fontId="19" fillId="0" borderId="0" xfId="25" applyNumberFormat="1" applyFont="1" applyFill="1" applyBorder="1" applyAlignment="1">
      <alignment vertical="center"/>
    </xf>
    <xf numFmtId="172" fontId="17" fillId="0" borderId="0" xfId="25" applyNumberFormat="1" applyFont="1" applyFill="1" applyBorder="1" applyAlignment="1">
      <alignment vertical="center"/>
    </xf>
    <xf numFmtId="172" fontId="19" fillId="0" borderId="3" xfId="25" applyNumberFormat="1" applyFont="1" applyFill="1" applyBorder="1" applyAlignment="1">
      <alignment vertical="center" wrapText="1"/>
    </xf>
    <xf numFmtId="0" fontId="19" fillId="0" borderId="0" xfId="25" applyFont="1" applyFill="1" applyAlignment="1">
      <alignment vertical="center"/>
    </xf>
    <xf numFmtId="170" fontId="19" fillId="0" borderId="0" xfId="25" applyNumberFormat="1" applyFont="1" applyFill="1" applyAlignment="1">
      <alignment vertical="center"/>
    </xf>
    <xf numFmtId="0" fontId="32" fillId="0" borderId="0" xfId="23" applyFont="1" applyFill="1" applyAlignment="1">
      <alignment horizontal="right" vertical="center"/>
      <protection/>
    </xf>
    <xf numFmtId="0" fontId="32" fillId="0" borderId="0" xfId="23" applyFont="1" applyFill="1" applyAlignment="1">
      <alignment vertical="center"/>
      <protection/>
    </xf>
    <xf numFmtId="172" fontId="19" fillId="0" borderId="4" xfId="25" applyNumberFormat="1" applyFont="1" applyFill="1" applyBorder="1" applyAlignment="1">
      <alignment vertical="center"/>
    </xf>
    <xf numFmtId="0" fontId="34" fillId="0" borderId="17" xfId="25" applyFont="1" applyBorder="1" applyAlignment="1">
      <alignment vertical="center"/>
    </xf>
    <xf numFmtId="0" fontId="18" fillId="0" borderId="0" xfId="25" applyFont="1" applyBorder="1" applyAlignment="1">
      <alignment/>
    </xf>
    <xf numFmtId="0" fontId="20" fillId="0" borderId="0" xfId="25" applyFont="1" applyBorder="1" applyAlignment="1">
      <alignment horizontal="right" vertical="center"/>
    </xf>
    <xf numFmtId="0" fontId="12" fillId="0" borderId="0" xfId="25" applyFont="1">
      <alignment/>
    </xf>
    <xf numFmtId="170" fontId="12" fillId="0" borderId="0" xfId="25" applyNumberFormat="1" applyFont="1">
      <alignment/>
    </xf>
    <xf numFmtId="0" fontId="1" fillId="0" borderId="0" xfId="23" applyFill="1" applyAlignment="1">
      <alignment vertical="center"/>
      <protection/>
    </xf>
    <xf numFmtId="0" fontId="30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2" fillId="0" borderId="0" xfId="25" applyFont="1" applyFill="1" applyBorder="1" applyAlignment="1">
      <alignment vertical="center"/>
    </xf>
    <xf numFmtId="0" fontId="23" fillId="0" borderId="0" xfId="25" applyFont="1" applyFill="1" applyBorder="1" applyAlignment="1">
      <alignment vertical="center"/>
    </xf>
    <xf numFmtId="0" fontId="11" fillId="0" borderId="2" xfId="25" applyFont="1" applyFill="1" applyBorder="1" applyAlignment="1">
      <alignment horizontal="center" vertical="center" wrapText="1"/>
    </xf>
    <xf numFmtId="0" fontId="1" fillId="0" borderId="0" xfId="23" applyFont="1" applyFill="1" applyAlignment="1">
      <alignment vertical="center"/>
      <protection/>
    </xf>
    <xf numFmtId="0" fontId="12" fillId="0" borderId="5" xfId="25" applyFont="1" applyFill="1" applyBorder="1" applyAlignment="1">
      <alignment horizontal="center" vertical="center"/>
    </xf>
    <xf numFmtId="0" fontId="11" fillId="0" borderId="15" xfId="25" applyFont="1" applyFill="1" applyBorder="1" applyAlignment="1">
      <alignment horizontal="center" vertical="center" wrapText="1"/>
    </xf>
    <xf numFmtId="0" fontId="17" fillId="0" borderId="16" xfId="25" applyFont="1" applyFill="1" applyBorder="1" applyAlignment="1">
      <alignment horizontal="center" vertical="center"/>
    </xf>
    <xf numFmtId="0" fontId="31" fillId="0" borderId="16" xfId="25" applyFont="1" applyFill="1" applyBorder="1" applyAlignment="1">
      <alignment horizontal="center" vertical="center" wrapText="1"/>
    </xf>
    <xf numFmtId="9" fontId="19" fillId="0" borderId="3" xfId="27" applyFont="1" applyFill="1" applyBorder="1" applyAlignment="1">
      <alignment vertical="center"/>
    </xf>
    <xf numFmtId="173" fontId="19" fillId="0" borderId="3" xfId="25" applyNumberFormat="1" applyFont="1" applyFill="1" applyBorder="1" applyAlignment="1">
      <alignment vertical="center"/>
    </xf>
    <xf numFmtId="173" fontId="32" fillId="0" borderId="0" xfId="23" applyNumberFormat="1" applyFont="1" applyFill="1" applyAlignment="1">
      <alignment vertical="center"/>
      <protection/>
    </xf>
    <xf numFmtId="9" fontId="17" fillId="0" borderId="0" xfId="27" applyFont="1" applyFill="1" applyBorder="1" applyAlignment="1">
      <alignment vertical="center"/>
    </xf>
    <xf numFmtId="173" fontId="17" fillId="0" borderId="0" xfId="25" applyNumberFormat="1" applyFont="1" applyFill="1" applyBorder="1" applyAlignment="1">
      <alignment vertical="center"/>
    </xf>
    <xf numFmtId="173" fontId="19" fillId="0" borderId="0" xfId="25" applyNumberFormat="1" applyFont="1" applyFill="1" applyBorder="1" applyAlignment="1">
      <alignment vertical="center"/>
    </xf>
    <xf numFmtId="171" fontId="19" fillId="0" borderId="3" xfId="26" applyNumberFormat="1" applyFont="1" applyFill="1" applyBorder="1" applyAlignment="1" applyProtection="1">
      <alignment horizontal="left" vertical="center" wrapText="1"/>
      <protection/>
    </xf>
    <xf numFmtId="0" fontId="34" fillId="0" borderId="17" xfId="25" applyFont="1" applyFill="1" applyBorder="1" applyAlignment="1">
      <alignment vertical="center"/>
    </xf>
    <xf numFmtId="172" fontId="34" fillId="0" borderId="17" xfId="25" applyNumberFormat="1" applyFont="1" applyFill="1" applyBorder="1" applyAlignment="1">
      <alignment vertical="center"/>
    </xf>
    <xf numFmtId="0" fontId="18" fillId="0" borderId="0" xfId="25" applyFont="1" applyFill="1" applyBorder="1" applyAlignment="1">
      <alignment vertical="center"/>
    </xf>
    <xf numFmtId="0" fontId="36" fillId="0" borderId="0" xfId="25" applyFont="1" applyFill="1" applyBorder="1" applyAlignment="1">
      <alignment vertical="center"/>
    </xf>
    <xf numFmtId="0" fontId="12" fillId="0" borderId="0" xfId="25" applyFont="1" applyFill="1" applyAlignment="1">
      <alignment vertical="center"/>
    </xf>
    <xf numFmtId="173" fontId="12" fillId="0" borderId="0" xfId="25" applyNumberFormat="1" applyFont="1" applyFill="1" applyAlignment="1">
      <alignment vertical="center"/>
    </xf>
    <xf numFmtId="173" fontId="1" fillId="0" borderId="0" xfId="23" applyNumberFormat="1" applyFill="1" applyAlignment="1">
      <alignment vertical="center"/>
      <protection/>
    </xf>
    <xf numFmtId="165" fontId="38" fillId="0" borderId="0" xfId="21" applyNumberFormat="1" applyFont="1" applyFill="1"/>
    <xf numFmtId="174" fontId="39" fillId="0" borderId="0" xfId="23" applyNumberFormat="1" applyFont="1" applyFill="1">
      <alignment/>
      <protection/>
    </xf>
    <xf numFmtId="0" fontId="12" fillId="0" borderId="0" xfId="25" applyFont="1" applyFill="1">
      <alignment/>
    </xf>
    <xf numFmtId="175" fontId="32" fillId="0" borderId="0" xfId="23" applyNumberFormat="1" applyFont="1" applyFill="1">
      <alignment/>
      <protection/>
    </xf>
    <xf numFmtId="43" fontId="32" fillId="0" borderId="0" xfId="21" applyFont="1" applyFill="1"/>
    <xf numFmtId="170" fontId="17" fillId="0" borderId="0" xfId="23" applyNumberFormat="1" applyFont="1" applyFill="1" applyAlignment="1">
      <alignment horizontal="right"/>
      <protection/>
    </xf>
    <xf numFmtId="170" fontId="32" fillId="0" borderId="0" xfId="23" applyNumberFormat="1" applyFont="1" applyFill="1" applyAlignment="1">
      <alignment horizontal="right"/>
      <protection/>
    </xf>
    <xf numFmtId="170" fontId="20" fillId="0" borderId="0" xfId="25" applyNumberFormat="1" applyFont="1" applyBorder="1" applyAlignment="1">
      <alignment horizontal="right"/>
    </xf>
    <xf numFmtId="170" fontId="20" fillId="0" borderId="0" xfId="25" applyNumberFormat="1" applyFont="1" applyBorder="1" applyAlignment="1">
      <alignment horizontal="right" vertical="center"/>
    </xf>
    <xf numFmtId="170" fontId="40" fillId="0" borderId="0" xfId="25" applyNumberFormat="1" applyFont="1" applyBorder="1" applyAlignment="1">
      <alignment horizontal="right" vertical="center"/>
    </xf>
    <xf numFmtId="170" fontId="20" fillId="0" borderId="0" xfId="25" applyNumberFormat="1" applyFont="1" applyFill="1" applyBorder="1" applyAlignment="1">
      <alignment horizontal="right"/>
    </xf>
    <xf numFmtId="0" fontId="36" fillId="0" borderId="0" xfId="25" applyFont="1" applyBorder="1">
      <alignment/>
    </xf>
    <xf numFmtId="43" fontId="32" fillId="0" borderId="0" xfId="21" applyFont="1" applyFill="1" applyAlignment="1">
      <alignment horizontal="right"/>
    </xf>
    <xf numFmtId="170" fontId="20" fillId="0" borderId="0" xfId="25" applyNumberFormat="1" applyFont="1" applyFill="1" applyBorder="1" applyAlignment="1">
      <alignment horizontal="right" vertical="center"/>
    </xf>
    <xf numFmtId="173" fontId="36" fillId="0" borderId="0" xfId="25" applyNumberFormat="1" applyFont="1" applyFill="1" applyBorder="1" applyAlignment="1">
      <alignment vertical="center"/>
    </xf>
    <xf numFmtId="0" fontId="42" fillId="0" borderId="0" xfId="20" applyFont="1" applyAlignment="1">
      <alignment horizontal="centerContinuous" vertical="center"/>
      <protection/>
    </xf>
    <xf numFmtId="0" fontId="43" fillId="0" borderId="0" xfId="20" applyFont="1">
      <alignment/>
      <protection/>
    </xf>
    <xf numFmtId="0" fontId="4" fillId="0" borderId="0" xfId="20" applyFont="1">
      <alignment/>
      <protection/>
    </xf>
    <xf numFmtId="0" fontId="44" fillId="0" borderId="0" xfId="20" applyFont="1">
      <alignment/>
      <protection/>
    </xf>
    <xf numFmtId="0" fontId="8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" fillId="0" borderId="18" xfId="20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/>
      <protection/>
    </xf>
    <xf numFmtId="176" fontId="17" fillId="0" borderId="0" xfId="28" applyNumberFormat="1" applyFont="1" applyFill="1" applyBorder="1" applyAlignment="1">
      <alignment horizontal="center" vertical="center"/>
    </xf>
    <xf numFmtId="4" fontId="17" fillId="0" borderId="0" xfId="29" applyNumberFormat="1" applyFont="1" applyFill="1" applyBorder="1" applyAlignment="1">
      <alignment horizontal="center" vertical="center"/>
    </xf>
    <xf numFmtId="3" fontId="17" fillId="0" borderId="0" xfId="29" applyNumberFormat="1" applyFont="1" applyFill="1" applyBorder="1" applyAlignment="1">
      <alignment horizontal="center" vertical="center"/>
    </xf>
    <xf numFmtId="0" fontId="17" fillId="0" borderId="0" xfId="20" applyFont="1" applyFill="1" applyAlignment="1">
      <alignment vertical="center"/>
      <protection/>
    </xf>
    <xf numFmtId="3" fontId="17" fillId="0" borderId="0" xfId="30" applyNumberFormat="1" applyFont="1" applyFill="1" applyBorder="1" applyAlignment="1">
      <alignment horizontal="center" vertical="center"/>
    </xf>
    <xf numFmtId="0" fontId="17" fillId="0" borderId="17" xfId="20" applyFont="1" applyFill="1" applyBorder="1" applyAlignment="1">
      <alignment horizontal="left" vertical="center" wrapText="1"/>
      <protection/>
    </xf>
    <xf numFmtId="3" fontId="17" fillId="0" borderId="17" xfId="30" applyNumberFormat="1" applyFont="1" applyFill="1" applyBorder="1" applyAlignment="1">
      <alignment horizontal="center" vertical="center"/>
    </xf>
    <xf numFmtId="0" fontId="1" fillId="0" borderId="0" xfId="20" applyAlignment="1">
      <alignment horizontal="center" vertical="center"/>
      <protection/>
    </xf>
    <xf numFmtId="3" fontId="1" fillId="0" borderId="0" xfId="20" applyNumberFormat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0" fontId="18" fillId="0" borderId="0" xfId="20" applyFont="1" applyAlignment="1">
      <alignment vertical="center"/>
      <protection/>
    </xf>
    <xf numFmtId="3" fontId="20" fillId="0" borderId="0" xfId="20" applyNumberFormat="1" applyFont="1" applyAlignment="1">
      <alignment vertical="center"/>
      <protection/>
    </xf>
    <xf numFmtId="3" fontId="1" fillId="0" borderId="0" xfId="20" applyNumberFormat="1" applyAlignment="1">
      <alignment vertical="center"/>
      <protection/>
    </xf>
    <xf numFmtId="0" fontId="46" fillId="0" borderId="0" xfId="23" applyFont="1" applyAlignment="1">
      <alignment/>
      <protection/>
    </xf>
    <xf numFmtId="0" fontId="1" fillId="0" borderId="0" xfId="23" applyFont="1">
      <alignment/>
      <protection/>
    </xf>
    <xf numFmtId="164" fontId="6" fillId="0" borderId="0" xfId="23" applyNumberFormat="1" applyFont="1" applyAlignment="1">
      <alignment horizontal="centerContinuous"/>
      <protection/>
    </xf>
    <xf numFmtId="0" fontId="44" fillId="0" borderId="0" xfId="23" applyFont="1">
      <alignment/>
      <protection/>
    </xf>
    <xf numFmtId="0" fontId="21" fillId="0" borderId="0" xfId="23" applyFont="1">
      <alignment/>
      <protection/>
    </xf>
    <xf numFmtId="177" fontId="47" fillId="0" borderId="0" xfId="23" applyNumberFormat="1" applyFont="1" applyAlignment="1">
      <alignment horizontal="left"/>
      <protection/>
    </xf>
    <xf numFmtId="0" fontId="48" fillId="0" borderId="2" xfId="23" applyFont="1" applyFill="1" applyBorder="1">
      <alignment/>
      <protection/>
    </xf>
    <xf numFmtId="0" fontId="11" fillId="0" borderId="2" xfId="23" applyFont="1" applyBorder="1" applyAlignment="1">
      <alignment horizontal="center"/>
      <protection/>
    </xf>
    <xf numFmtId="0" fontId="45" fillId="0" borderId="0" xfId="23" applyFont="1">
      <alignment/>
      <protection/>
    </xf>
    <xf numFmtId="0" fontId="48" fillId="0" borderId="0" xfId="23" applyFont="1" applyFill="1" applyBorder="1">
      <alignment/>
      <protection/>
    </xf>
    <xf numFmtId="0" fontId="12" fillId="0" borderId="0" xfId="31" applyFont="1" applyFill="1" applyBorder="1" applyAlignment="1" applyProtection="1">
      <alignment horizontal="center"/>
      <protection/>
    </xf>
    <xf numFmtId="0" fontId="11" fillId="0" borderId="0" xfId="23" applyFont="1" applyBorder="1" applyAlignment="1">
      <alignment horizontal="center"/>
      <protection/>
    </xf>
    <xf numFmtId="0" fontId="50" fillId="0" borderId="0" xfId="23" applyFont="1" applyFill="1" applyBorder="1" applyAlignment="1">
      <alignment horizontal="center"/>
      <protection/>
    </xf>
    <xf numFmtId="0" fontId="48" fillId="0" borderId="5" xfId="23" applyFont="1" applyFill="1" applyBorder="1">
      <alignment/>
      <protection/>
    </xf>
    <xf numFmtId="37" fontId="50" fillId="0" borderId="5" xfId="23" applyNumberFormat="1" applyFont="1" applyFill="1" applyBorder="1" applyAlignment="1" applyProtection="1" quotePrefix="1">
      <alignment horizontal="center" vertical="center"/>
      <protection/>
    </xf>
    <xf numFmtId="0" fontId="11" fillId="0" borderId="5" xfId="23" applyFont="1" applyBorder="1" applyAlignment="1">
      <alignment horizontal="center"/>
      <protection/>
    </xf>
    <xf numFmtId="0" fontId="51" fillId="0" borderId="16" xfId="23" applyFont="1" applyFill="1" applyBorder="1">
      <alignment/>
      <protection/>
    </xf>
    <xf numFmtId="37" fontId="51" fillId="0" borderId="16" xfId="23" applyNumberFormat="1" applyFont="1" applyFill="1" applyBorder="1" applyProtection="1">
      <alignment/>
      <protection/>
    </xf>
    <xf numFmtId="37" fontId="51" fillId="0" borderId="0" xfId="23" applyNumberFormat="1" applyFont="1" applyFill="1" applyBorder="1" applyProtection="1">
      <alignment/>
      <protection/>
    </xf>
    <xf numFmtId="0" fontId="17" fillId="0" borderId="16" xfId="23" applyFont="1" applyBorder="1" applyAlignment="1">
      <alignment horizontal="center"/>
      <protection/>
    </xf>
    <xf numFmtId="0" fontId="17" fillId="0" borderId="0" xfId="23" applyFont="1" applyBorder="1" applyAlignment="1">
      <alignment horizontal="left" vertical="center" wrapText="1"/>
      <protection/>
    </xf>
    <xf numFmtId="165" fontId="51" fillId="0" borderId="0" xfId="23" applyNumberFormat="1" applyFont="1" applyFill="1" applyBorder="1" applyAlignment="1" applyProtection="1">
      <alignment vertical="center"/>
      <protection/>
    </xf>
    <xf numFmtId="2" fontId="19" fillId="0" borderId="0" xfId="23" applyNumberFormat="1" applyFont="1" applyBorder="1" applyAlignment="1">
      <alignment horizontal="center" vertical="center"/>
      <protection/>
    </xf>
    <xf numFmtId="0" fontId="17" fillId="0" borderId="0" xfId="23" applyFont="1" applyBorder="1" applyAlignment="1">
      <alignment vertical="center"/>
      <protection/>
    </xf>
    <xf numFmtId="0" fontId="51" fillId="0" borderId="0" xfId="23" applyFont="1" applyFill="1" applyBorder="1">
      <alignment/>
      <protection/>
    </xf>
    <xf numFmtId="0" fontId="52" fillId="0" borderId="0" xfId="23" applyFont="1" applyFill="1" applyBorder="1">
      <alignment/>
      <protection/>
    </xf>
    <xf numFmtId="0" fontId="32" fillId="0" borderId="0" xfId="23" applyFont="1">
      <alignment/>
      <protection/>
    </xf>
    <xf numFmtId="0" fontId="6" fillId="0" borderId="0" xfId="23" applyFont="1" applyFill="1" applyAlignment="1">
      <alignment vertical="center"/>
      <protection/>
    </xf>
    <xf numFmtId="0" fontId="1" fillId="0" borderId="0" xfId="23" applyFill="1" applyBorder="1">
      <alignment/>
      <protection/>
    </xf>
    <xf numFmtId="0" fontId="12" fillId="0" borderId="0" xfId="23" applyFont="1" applyFill="1">
      <alignment/>
      <protection/>
    </xf>
    <xf numFmtId="2" fontId="19" fillId="0" borderId="0" xfId="32" applyNumberFormat="1" applyFont="1" applyFill="1" applyBorder="1" applyAlignment="1">
      <alignment horizontal="center" vertical="center"/>
      <protection/>
    </xf>
    <xf numFmtId="0" fontId="17" fillId="0" borderId="19" xfId="23" applyFont="1" applyFill="1" applyBorder="1">
      <alignment/>
      <protection/>
    </xf>
    <xf numFmtId="0" fontId="17" fillId="0" borderId="0" xfId="23" applyFont="1" applyFill="1" applyBorder="1">
      <alignment/>
      <protection/>
    </xf>
    <xf numFmtId="0" fontId="19" fillId="0" borderId="0" xfId="23" applyFont="1" applyFill="1" applyBorder="1">
      <alignment/>
      <protection/>
    </xf>
    <xf numFmtId="178" fontId="17" fillId="0" borderId="0" xfId="33" applyNumberFormat="1" applyFont="1" applyFill="1" applyBorder="1" applyAlignment="1">
      <alignment horizontal="right"/>
    </xf>
    <xf numFmtId="178" fontId="12" fillId="0" borderId="0" xfId="23" applyNumberFormat="1" applyFont="1" applyFill="1">
      <alignment/>
      <protection/>
    </xf>
    <xf numFmtId="0" fontId="51" fillId="0" borderId="0" xfId="23" applyFont="1" applyFill="1" applyBorder="1" applyAlignment="1" applyProtection="1">
      <alignment/>
      <protection/>
    </xf>
    <xf numFmtId="179" fontId="17" fillId="0" borderId="0" xfId="33" applyNumberFormat="1" applyFont="1" applyFill="1" applyBorder="1" applyAlignment="1">
      <alignment horizontal="right"/>
    </xf>
    <xf numFmtId="180" fontId="17" fillId="0" borderId="0" xfId="33" applyNumberFormat="1" applyFont="1" applyFill="1" applyBorder="1" applyAlignment="1">
      <alignment horizontal="right"/>
    </xf>
    <xf numFmtId="180" fontId="17" fillId="0" borderId="0" xfId="33" applyNumberFormat="1" applyFont="1" applyFill="1" applyBorder="1" applyAlignment="1">
      <alignment horizontal="center"/>
    </xf>
    <xf numFmtId="43" fontId="17" fillId="0" borderId="0" xfId="33" applyFont="1" applyFill="1" applyBorder="1" applyAlignment="1">
      <alignment horizontal="right"/>
    </xf>
    <xf numFmtId="43" fontId="17" fillId="0" borderId="0" xfId="33" applyNumberFormat="1" applyFont="1" applyFill="1" applyBorder="1" applyAlignment="1">
      <alignment horizontal="right"/>
    </xf>
    <xf numFmtId="0" fontId="17" fillId="0" borderId="17" xfId="23" applyFont="1" applyFill="1" applyBorder="1">
      <alignment/>
      <protection/>
    </xf>
    <xf numFmtId="178" fontId="17" fillId="0" borderId="17" xfId="33" applyNumberFormat="1" applyFont="1" applyFill="1" applyBorder="1" applyAlignment="1">
      <alignment horizontal="right"/>
    </xf>
    <xf numFmtId="0" fontId="18" fillId="0" borderId="0" xfId="23" applyFont="1" applyFill="1" applyAlignment="1">
      <alignment/>
      <protection/>
    </xf>
    <xf numFmtId="0" fontId="18" fillId="0" borderId="0" xfId="23" applyFont="1" applyFill="1" applyAlignment="1">
      <alignment vertical="center"/>
      <protection/>
    </xf>
    <xf numFmtId="0" fontId="17" fillId="0" borderId="0" xfId="23" applyFont="1" applyFill="1">
      <alignment/>
      <protection/>
    </xf>
    <xf numFmtId="0" fontId="17" fillId="0" borderId="0" xfId="23" applyFont="1" applyFill="1" applyAlignment="1">
      <alignment vertical="center"/>
      <protection/>
    </xf>
    <xf numFmtId="0" fontId="2" fillId="0" borderId="0" xfId="23" applyFont="1" applyAlignment="1">
      <alignment/>
      <protection/>
    </xf>
    <xf numFmtId="0" fontId="2" fillId="0" borderId="0" xfId="23" applyFont="1">
      <alignment/>
      <protection/>
    </xf>
    <xf numFmtId="0" fontId="53" fillId="0" borderId="0" xfId="23" applyFont="1">
      <alignment/>
      <protection/>
    </xf>
    <xf numFmtId="0" fontId="4" fillId="0" borderId="0" xfId="23" applyFont="1">
      <alignment/>
      <protection/>
    </xf>
    <xf numFmtId="0" fontId="54" fillId="0" borderId="0" xfId="23" applyFont="1">
      <alignment/>
      <protection/>
    </xf>
    <xf numFmtId="0" fontId="6" fillId="0" borderId="0" xfId="23" applyFont="1">
      <alignment/>
      <protection/>
    </xf>
    <xf numFmtId="0" fontId="55" fillId="0" borderId="0" xfId="23" applyFont="1" applyBorder="1">
      <alignment/>
      <protection/>
    </xf>
    <xf numFmtId="0" fontId="8" fillId="0" borderId="0" xfId="23" applyFont="1" applyBorder="1">
      <alignment/>
      <protection/>
    </xf>
    <xf numFmtId="0" fontId="23" fillId="0" borderId="0" xfId="23" applyFont="1" applyBorder="1">
      <alignment/>
      <protection/>
    </xf>
    <xf numFmtId="0" fontId="12" fillId="0" borderId="0" xfId="23" applyFont="1" applyBorder="1" applyAlignment="1">
      <alignment/>
      <protection/>
    </xf>
    <xf numFmtId="0" fontId="12" fillId="0" borderId="0" xfId="23" applyFont="1" applyBorder="1">
      <alignment/>
      <protection/>
    </xf>
    <xf numFmtId="0" fontId="22" fillId="0" borderId="20" xfId="23" applyFont="1" applyBorder="1" applyAlignment="1">
      <alignment horizontal="center" vertical="center"/>
      <protection/>
    </xf>
    <xf numFmtId="0" fontId="56" fillId="0" borderId="20" xfId="23" applyFont="1" applyBorder="1" applyAlignment="1">
      <alignment horizontal="center" vertical="center" wrapText="1"/>
      <protection/>
    </xf>
    <xf numFmtId="0" fontId="41" fillId="0" borderId="20" xfId="23" applyFont="1" applyBorder="1" applyAlignment="1">
      <alignment horizontal="center" vertical="center" wrapText="1"/>
      <protection/>
    </xf>
    <xf numFmtId="182" fontId="12" fillId="0" borderId="0" xfId="23" applyNumberFormat="1" applyFont="1" applyBorder="1" applyAlignment="1">
      <alignment/>
      <protection/>
    </xf>
    <xf numFmtId="0" fontId="57" fillId="0" borderId="0" xfId="23" applyFont="1" applyBorder="1" applyAlignment="1">
      <alignment vertical="center"/>
      <protection/>
    </xf>
    <xf numFmtId="0" fontId="11" fillId="0" borderId="0" xfId="23" applyFont="1" applyBorder="1" applyAlignment="1">
      <alignment vertical="center" wrapText="1"/>
      <protection/>
    </xf>
    <xf numFmtId="3" fontId="12" fillId="0" borderId="0" xfId="23" applyNumberFormat="1" applyFont="1" applyBorder="1" applyAlignment="1">
      <alignment horizontal="center" vertical="center" shrinkToFit="1"/>
      <protection/>
    </xf>
    <xf numFmtId="0" fontId="17" fillId="0" borderId="0" xfId="23" applyFont="1" applyBorder="1">
      <alignment/>
      <protection/>
    </xf>
    <xf numFmtId="0" fontId="58" fillId="0" borderId="17" xfId="23" applyFont="1" applyBorder="1" applyAlignment="1">
      <alignment/>
      <protection/>
    </xf>
    <xf numFmtId="182" fontId="58" fillId="0" borderId="17" xfId="23" applyNumberFormat="1" applyFont="1" applyBorder="1" applyAlignment="1">
      <alignment/>
      <protection/>
    </xf>
    <xf numFmtId="0" fontId="36" fillId="0" borderId="0" xfId="23" applyFont="1" applyBorder="1" applyAlignment="1">
      <alignment/>
      <protection/>
    </xf>
    <xf numFmtId="0" fontId="59" fillId="0" borderId="0" xfId="23" applyFont="1" applyBorder="1">
      <alignment/>
      <protection/>
    </xf>
    <xf numFmtId="0" fontId="60" fillId="0" borderId="0" xfId="23" applyFont="1" applyBorder="1" applyAlignment="1">
      <alignment/>
      <protection/>
    </xf>
    <xf numFmtId="182" fontId="20" fillId="0" borderId="0" xfId="23" applyNumberFormat="1" applyFont="1" applyBorder="1" applyAlignment="1">
      <alignment/>
      <protection/>
    </xf>
    <xf numFmtId="0" fontId="20" fillId="0" borderId="0" xfId="23" applyFont="1" applyBorder="1">
      <alignment/>
      <protection/>
    </xf>
    <xf numFmtId="0" fontId="11" fillId="0" borderId="15" xfId="23" applyFont="1" applyBorder="1" applyAlignment="1">
      <alignment horizontal="left" vertical="center"/>
      <protection/>
    </xf>
    <xf numFmtId="3" fontId="61" fillId="0" borderId="15" xfId="23" applyNumberFormat="1" applyFont="1" applyBorder="1" applyAlignment="1">
      <alignment horizontal="center" vertical="center" wrapText="1"/>
      <protection/>
    </xf>
    <xf numFmtId="0" fontId="36" fillId="0" borderId="0" xfId="20" applyFont="1" applyFill="1" applyAlignment="1">
      <alignment vertical="center"/>
      <protection/>
    </xf>
    <xf numFmtId="0" fontId="62" fillId="0" borderId="0" xfId="23" applyFont="1" applyBorder="1">
      <alignment/>
      <protection/>
    </xf>
    <xf numFmtId="0" fontId="1" fillId="0" borderId="0" xfId="23" applyBorder="1">
      <alignment/>
      <protection/>
    </xf>
    <xf numFmtId="0" fontId="62" fillId="0" borderId="0" xfId="23" applyFont="1">
      <alignment/>
      <protection/>
    </xf>
    <xf numFmtId="0" fontId="0" fillId="0" borderId="0" xfId="0" applyAlignment="1">
      <alignment vertical="center"/>
    </xf>
    <xf numFmtId="0" fontId="64" fillId="0" borderId="0" xfId="34" applyAlignment="1">
      <alignment vertic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26" fillId="0" borderId="21" xfId="20" applyFont="1" applyBorder="1">
      <alignment/>
      <protection/>
    </xf>
    <xf numFmtId="0" fontId="26" fillId="0" borderId="0" xfId="20" applyFont="1">
      <alignment/>
      <protection/>
    </xf>
    <xf numFmtId="0" fontId="26" fillId="0" borderId="0" xfId="20" applyFont="1" applyBorder="1">
      <alignment/>
      <protection/>
    </xf>
    <xf numFmtId="17" fontId="26" fillId="0" borderId="0" xfId="20" applyNumberFormat="1" applyFont="1">
      <alignment/>
      <protection/>
    </xf>
    <xf numFmtId="0" fontId="66" fillId="0" borderId="0" xfId="20" applyFont="1">
      <alignment/>
      <protection/>
    </xf>
    <xf numFmtId="0" fontId="67" fillId="0" borderId="0" xfId="20" applyFont="1" applyBorder="1">
      <alignment/>
      <protection/>
    </xf>
    <xf numFmtId="0" fontId="68" fillId="0" borderId="0" xfId="20" applyFont="1" applyAlignment="1">
      <alignment horizontal="center"/>
      <protection/>
    </xf>
    <xf numFmtId="0" fontId="68" fillId="0" borderId="0" xfId="20" applyFont="1" applyFill="1" applyAlignment="1">
      <alignment horizontal="center"/>
      <protection/>
    </xf>
    <xf numFmtId="0" fontId="26" fillId="0" borderId="0" xfId="20" applyFont="1" applyAlignment="1">
      <alignment vertical="justify" wrapText="1"/>
      <protection/>
    </xf>
    <xf numFmtId="0" fontId="26" fillId="0" borderId="0" xfId="20" applyFont="1" applyFill="1" applyAlignment="1">
      <alignment vertical="justify" wrapText="1"/>
      <protection/>
    </xf>
    <xf numFmtId="0" fontId="56" fillId="0" borderId="0" xfId="20" applyFont="1" applyAlignment="1">
      <alignment horizontal="justify" vertical="justify" wrapText="1"/>
      <protection/>
    </xf>
    <xf numFmtId="0" fontId="26" fillId="0" borderId="0" xfId="20" applyFont="1" applyAlignment="1">
      <alignment horizontal="justify" vertical="center" wrapText="1"/>
      <protection/>
    </xf>
    <xf numFmtId="0" fontId="1" fillId="0" borderId="0" xfId="20" applyAlignment="1">
      <alignment horizontal="justify" vertical="center" wrapText="1"/>
      <protection/>
    </xf>
    <xf numFmtId="0" fontId="45" fillId="0" borderId="0" xfId="20" applyFont="1" applyAlignment="1">
      <alignment horizontal="justify" vertical="center" wrapText="1"/>
      <protection/>
    </xf>
    <xf numFmtId="0" fontId="26" fillId="0" borderId="22" xfId="20" applyFont="1" applyBorder="1">
      <alignment/>
      <protection/>
    </xf>
    <xf numFmtId="0" fontId="1" fillId="0" borderId="0" xfId="35" applyFont="1" applyAlignment="1">
      <alignment vertical="center"/>
      <protection/>
    </xf>
    <xf numFmtId="0" fontId="69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16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17" xfId="35" applyFont="1" applyFill="1" applyBorder="1" applyAlignment="1">
      <alignment horizontal="center" vertical="center"/>
      <protection/>
    </xf>
    <xf numFmtId="0" fontId="45" fillId="0" borderId="0" xfId="20" applyFont="1">
      <alignment/>
      <protection/>
    </xf>
    <xf numFmtId="0" fontId="1" fillId="3" borderId="0" xfId="35" applyFont="1" applyFill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2" fillId="0" borderId="0" xfId="36" applyFont="1" applyAlignment="1">
      <alignment horizontal="center" vertical="center"/>
      <protection/>
    </xf>
    <xf numFmtId="0" fontId="1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/>
      <protection/>
    </xf>
    <xf numFmtId="0" fontId="1" fillId="0" borderId="0" xfId="20" applyFont="1">
      <alignment/>
      <protection/>
    </xf>
    <xf numFmtId="0" fontId="45" fillId="0" borderId="0" xfId="20" applyFont="1" applyAlignment="1">
      <alignment horizontal="left"/>
      <protection/>
    </xf>
    <xf numFmtId="1" fontId="1" fillId="0" borderId="0" xfId="20" applyNumberFormat="1" applyFont="1" applyAlignment="1">
      <alignment horizontal="left"/>
      <protection/>
    </xf>
    <xf numFmtId="0" fontId="45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 vertical="center" indent="2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67" fontId="72" fillId="0" borderId="0" xfId="37" applyFont="1" applyFill="1" applyBorder="1" applyAlignment="1">
      <alignment horizontal="center" vertical="center"/>
    </xf>
    <xf numFmtId="0" fontId="1" fillId="0" borderId="0" xfId="20" applyFont="1" applyAlignment="1">
      <alignment horizontal="left" vertical="top" wrapText="1"/>
      <protection/>
    </xf>
    <xf numFmtId="0" fontId="45" fillId="0" borderId="0" xfId="20" applyFont="1" applyAlignment="1">
      <alignment wrapText="1"/>
      <protection/>
    </xf>
    <xf numFmtId="0" fontId="1" fillId="0" borderId="0" xfId="20" applyFont="1" applyAlignment="1">
      <alignment horizontal="left" indent="2"/>
      <protection/>
    </xf>
    <xf numFmtId="1" fontId="45" fillId="0" borderId="0" xfId="20" applyNumberFormat="1" applyFont="1" applyAlignment="1">
      <alignment horizontal="left" wrapText="1"/>
      <protection/>
    </xf>
    <xf numFmtId="0" fontId="45" fillId="0" borderId="0" xfId="20" applyFont="1" applyAlignment="1" quotePrefix="1">
      <alignment wrapText="1"/>
      <protection/>
    </xf>
    <xf numFmtId="1" fontId="45" fillId="0" borderId="0" xfId="20" applyNumberFormat="1" applyFont="1" applyAlignment="1">
      <alignment horizontal="left"/>
      <protection/>
    </xf>
    <xf numFmtId="0" fontId="45" fillId="0" borderId="0" xfId="20" applyFont="1" applyAlignment="1">
      <alignment vertical="center" wrapText="1"/>
      <protection/>
    </xf>
    <xf numFmtId="0" fontId="45" fillId="0" borderId="0" xfId="20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0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0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0" applyAlignment="1">
      <alignment wrapText="1"/>
      <protection/>
    </xf>
    <xf numFmtId="0" fontId="45" fillId="0" borderId="0" xfId="20" applyFont="1" applyFill="1" applyAlignment="1">
      <alignment vertical="center"/>
      <protection/>
    </xf>
    <xf numFmtId="0" fontId="1" fillId="0" borderId="0" xfId="20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0" applyFont="1" applyFill="1" applyAlignment="1">
      <alignment horizontal="left" indent="1"/>
      <protection/>
    </xf>
    <xf numFmtId="0" fontId="1" fillId="0" borderId="0" xfId="20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3" fillId="0" borderId="0" xfId="35" applyFont="1" applyBorder="1" applyAlignment="1">
      <alignment vertical="center"/>
      <protection/>
    </xf>
    <xf numFmtId="0" fontId="74" fillId="0" borderId="0" xfId="36" applyFont="1">
      <alignment/>
      <protection/>
    </xf>
    <xf numFmtId="0" fontId="74" fillId="0" borderId="0" xfId="36" applyFont="1" applyAlignment="1">
      <alignment horizontal="center" vertical="center"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>
      <alignment/>
      <protection/>
    </xf>
    <xf numFmtId="0" fontId="73" fillId="0" borderId="0" xfId="36" applyFont="1" applyAlignment="1">
      <alignment horizontal="left"/>
      <protection/>
    </xf>
    <xf numFmtId="0" fontId="71" fillId="0" borderId="0" xfId="36" applyFont="1" applyAlignment="1" quotePrefix="1">
      <alignment horizontal="center" vertical="center"/>
      <protection/>
    </xf>
    <xf numFmtId="0" fontId="72" fillId="0" borderId="0" xfId="36" applyFont="1" applyAlignment="1" quotePrefix="1">
      <alignment horizontal="center" vertical="center"/>
      <protection/>
    </xf>
    <xf numFmtId="0" fontId="71" fillId="0" borderId="0" xfId="36" applyFont="1" applyFill="1" applyAlignment="1">
      <alignment horizontal="center" vertical="center"/>
      <protection/>
    </xf>
    <xf numFmtId="0" fontId="74" fillId="4" borderId="0" xfId="36" applyFont="1" applyFill="1">
      <alignment/>
      <protection/>
    </xf>
    <xf numFmtId="0" fontId="73" fillId="4" borderId="0" xfId="36" applyFont="1" applyFill="1" applyAlignment="1">
      <alignment horizontal="right"/>
      <protection/>
    </xf>
    <xf numFmtId="0" fontId="68" fillId="0" borderId="0" xfId="20" applyFont="1" applyAlignment="1">
      <alignment horizontal="center"/>
      <protection/>
    </xf>
    <xf numFmtId="0" fontId="68" fillId="0" borderId="0" xfId="20" applyFont="1" applyFill="1" applyAlignment="1">
      <alignment horizontal="center"/>
      <protection/>
    </xf>
    <xf numFmtId="0" fontId="56" fillId="0" borderId="0" xfId="20" applyFont="1" applyAlignment="1">
      <alignment horizontal="justify" vertical="justify" wrapText="1"/>
      <protection/>
    </xf>
    <xf numFmtId="0" fontId="1" fillId="0" borderId="0" xfId="20" applyAlignment="1">
      <alignment horizontal="justify" vertical="center" wrapText="1"/>
      <protection/>
    </xf>
    <xf numFmtId="0" fontId="63" fillId="0" borderId="0" xfId="0" applyFont="1" applyAlignment="1">
      <alignment horizontal="center" vertical="center"/>
    </xf>
    <xf numFmtId="0" fontId="70" fillId="0" borderId="7" xfId="35" applyFont="1" applyBorder="1" applyAlignment="1">
      <alignment horizontal="left" vertical="center" wrapText="1"/>
      <protection/>
    </xf>
    <xf numFmtId="0" fontId="70" fillId="0" borderId="8" xfId="35" applyFont="1" applyBorder="1" applyAlignment="1">
      <alignment horizontal="left" vertical="center" wrapText="1"/>
      <protection/>
    </xf>
    <xf numFmtId="0" fontId="70" fillId="0" borderId="23" xfId="35" applyFont="1" applyBorder="1" applyAlignment="1">
      <alignment horizontal="left" vertical="center" wrapText="1"/>
      <protection/>
    </xf>
    <xf numFmtId="0" fontId="70" fillId="0" borderId="24" xfId="35" applyFont="1" applyBorder="1" applyAlignment="1">
      <alignment horizontal="left" vertical="center" wrapText="1"/>
      <protection/>
    </xf>
    <xf numFmtId="0" fontId="70" fillId="0" borderId="25" xfId="35" applyFont="1" applyBorder="1" applyAlignment="1">
      <alignment horizontal="left" vertical="center" wrapText="1"/>
      <protection/>
    </xf>
    <xf numFmtId="0" fontId="70" fillId="0" borderId="26" xfId="35" applyFont="1" applyBorder="1" applyAlignment="1">
      <alignment horizontal="left" vertical="center" wrapText="1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20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65" fillId="0" borderId="0" xfId="34" applyFont="1" applyAlignment="1">
      <alignment horizontal="left" vertical="center"/>
    </xf>
    <xf numFmtId="0" fontId="4" fillId="0" borderId="0" xfId="25" applyFont="1" applyFill="1" applyAlignment="1">
      <alignment horizontal="center" wrapText="1"/>
    </xf>
    <xf numFmtId="164" fontId="6" fillId="0" borderId="0" xfId="25" applyNumberFormat="1" applyFont="1" applyFill="1" applyAlignment="1">
      <alignment horizontal="center" wrapText="1"/>
    </xf>
    <xf numFmtId="0" fontId="8" fillId="0" borderId="0" xfId="25" applyFont="1" applyFill="1" applyAlignment="1">
      <alignment horizontal="center" wrapText="1"/>
    </xf>
    <xf numFmtId="0" fontId="9" fillId="0" borderId="0" xfId="25" applyFont="1" applyAlignment="1">
      <alignment horizontal="center" wrapText="1"/>
    </xf>
    <xf numFmtId="0" fontId="22" fillId="0" borderId="2" xfId="25" applyFont="1" applyBorder="1" applyAlignment="1">
      <alignment horizontal="center" vertical="center"/>
    </xf>
    <xf numFmtId="0" fontId="22" fillId="0" borderId="5" xfId="25" applyFont="1" applyBorder="1" applyAlignment="1">
      <alignment horizontal="center" vertical="center"/>
    </xf>
    <xf numFmtId="0" fontId="11" fillId="0" borderId="27" xfId="25" applyFont="1" applyBorder="1" applyAlignment="1">
      <alignment horizontal="center"/>
    </xf>
    <xf numFmtId="0" fontId="37" fillId="0" borderId="0" xfId="25" applyFont="1" applyAlignment="1">
      <alignment horizontal="center" wrapText="1"/>
    </xf>
    <xf numFmtId="0" fontId="6" fillId="0" borderId="0" xfId="25" applyFont="1" applyFill="1" applyAlignment="1">
      <alignment horizontal="center" wrapText="1"/>
    </xf>
    <xf numFmtId="0" fontId="65" fillId="0" borderId="0" xfId="34" applyFont="1" applyFill="1" applyAlignment="1">
      <alignment horizontal="left" vertical="center"/>
    </xf>
    <xf numFmtId="0" fontId="4" fillId="0" borderId="0" xfId="25" applyFont="1" applyFill="1" applyAlignment="1">
      <alignment horizontal="center" vertical="center" wrapText="1"/>
    </xf>
    <xf numFmtId="164" fontId="6" fillId="0" borderId="0" xfId="25" applyNumberFormat="1" applyFont="1" applyFill="1" applyAlignment="1">
      <alignment horizontal="center" vertical="center" wrapText="1"/>
    </xf>
    <xf numFmtId="0" fontId="9" fillId="0" borderId="0" xfId="25" applyFont="1" applyFill="1" applyAlignment="1">
      <alignment horizontal="center" wrapText="1"/>
    </xf>
    <xf numFmtId="0" fontId="11" fillId="0" borderId="27" xfId="25" applyFont="1" applyFill="1" applyBorder="1" applyAlignment="1">
      <alignment horizontal="center" vertical="center"/>
    </xf>
    <xf numFmtId="0" fontId="11" fillId="0" borderId="27" xfId="25" applyFont="1" applyFill="1" applyBorder="1" applyAlignment="1">
      <alignment horizontal="center"/>
    </xf>
    <xf numFmtId="0" fontId="41" fillId="0" borderId="27" xfId="25" applyFont="1" applyBorder="1" applyAlignment="1">
      <alignment horizontal="center"/>
    </xf>
    <xf numFmtId="0" fontId="41" fillId="0" borderId="27" xfId="25" applyFont="1" applyFill="1" applyBorder="1" applyAlignment="1">
      <alignment horizontal="center"/>
    </xf>
    <xf numFmtId="0" fontId="4" fillId="0" borderId="0" xfId="23" applyFont="1" applyFill="1" applyAlignment="1">
      <alignment horizontal="center"/>
      <protection/>
    </xf>
    <xf numFmtId="164" fontId="6" fillId="0" borderId="0" xfId="23" applyNumberFormat="1" applyFont="1" applyFill="1" applyAlignment="1">
      <alignment horizontal="center" vertical="center"/>
      <protection/>
    </xf>
    <xf numFmtId="0" fontId="8" fillId="0" borderId="0" xfId="23" applyFont="1" applyFill="1" applyAlignment="1">
      <alignment horizontal="center" vertical="center"/>
      <protection/>
    </xf>
    <xf numFmtId="0" fontId="11" fillId="0" borderId="2" xfId="23" applyFont="1" applyFill="1" applyBorder="1" applyAlignment="1">
      <alignment horizontal="center" vertical="center"/>
      <protection/>
    </xf>
    <xf numFmtId="0" fontId="11" fillId="0" borderId="3" xfId="23" applyFont="1" applyFill="1" applyBorder="1" applyAlignment="1">
      <alignment horizontal="center" vertical="center"/>
      <protection/>
    </xf>
    <xf numFmtId="0" fontId="12" fillId="0" borderId="2" xfId="23" applyFont="1" applyFill="1" applyBorder="1" applyAlignment="1">
      <alignment horizontal="center" vertical="center" wrapText="1"/>
      <protection/>
    </xf>
    <xf numFmtId="0" fontId="12" fillId="0" borderId="3" xfId="23" applyFont="1" applyFill="1" applyBorder="1" applyAlignment="1">
      <alignment horizontal="center" vertical="center" wrapText="1"/>
      <protection/>
    </xf>
    <xf numFmtId="0" fontId="4" fillId="0" borderId="0" xfId="23" applyFont="1" applyAlignment="1">
      <alignment horizontal="center" vertical="center" wrapText="1"/>
      <protection/>
    </xf>
    <xf numFmtId="181" fontId="6" fillId="0" borderId="0" xfId="23" applyNumberFormat="1" applyFont="1" applyAlignment="1">
      <alignment horizontal="center"/>
      <protection/>
    </xf>
    <xf numFmtId="0" fontId="8" fillId="0" borderId="0" xfId="23" applyFont="1" applyBorder="1" applyAlignment="1">
      <alignment horizontal="center"/>
      <protection/>
    </xf>
    <xf numFmtId="0" fontId="45" fillId="0" borderId="27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164" fontId="6" fillId="0" borderId="0" xfId="20" applyNumberFormat="1" applyFont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22" fillId="0" borderId="2" xfId="20" applyFont="1" applyBorder="1" applyAlignment="1">
      <alignment horizontal="center" vertical="center" wrapText="1"/>
      <protection/>
    </xf>
    <xf numFmtId="0" fontId="22" fillId="0" borderId="3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1" fillId="0" borderId="28" xfId="24" applyFont="1" applyBorder="1" applyAlignment="1">
      <alignment horizontal="center"/>
      <protection/>
    </xf>
    <xf numFmtId="0" fontId="11" fillId="0" borderId="29" xfId="24" applyFont="1" applyBorder="1" applyAlignment="1">
      <alignment horizontal="center"/>
      <protection/>
    </xf>
    <xf numFmtId="0" fontId="11" fillId="0" borderId="8" xfId="24" applyFont="1" applyBorder="1" applyAlignment="1">
      <alignment horizontal="center" vertical="center" wrapText="1"/>
      <protection/>
    </xf>
    <xf numFmtId="0" fontId="11" fillId="0" borderId="24" xfId="24" applyFont="1" applyBorder="1" applyAlignment="1">
      <alignment horizontal="center" vertical="center" wrapText="1"/>
      <protection/>
    </xf>
    <xf numFmtId="0" fontId="4" fillId="0" borderId="0" xfId="24" applyFont="1" applyAlignment="1">
      <alignment horizontal="center" vertical="top" wrapText="1"/>
      <protection/>
    </xf>
    <xf numFmtId="164" fontId="6" fillId="0" borderId="0" xfId="24" applyNumberFormat="1" applyFont="1" applyBorder="1" applyAlignment="1">
      <alignment horizontal="center"/>
      <protection/>
    </xf>
    <xf numFmtId="0" fontId="8" fillId="0" borderId="0" xfId="24" applyFont="1" applyBorder="1" applyAlignment="1">
      <alignment horizontal="center"/>
      <protection/>
    </xf>
    <xf numFmtId="0" fontId="11" fillId="0" borderId="6" xfId="24" applyFont="1" applyBorder="1" applyAlignment="1">
      <alignment horizontal="left" vertical="center" wrapText="1"/>
      <protection/>
    </xf>
    <xf numFmtId="0" fontId="11" fillId="0" borderId="30" xfId="24" applyFont="1" applyBorder="1" applyAlignment="1">
      <alignment horizontal="left" vertical="center" wrapText="1"/>
      <protection/>
    </xf>
    <xf numFmtId="169" fontId="11" fillId="0" borderId="28" xfId="24" applyNumberFormat="1" applyFont="1" applyBorder="1" applyAlignment="1">
      <alignment horizontal="center"/>
      <protection/>
    </xf>
    <xf numFmtId="169" fontId="11" fillId="0" borderId="15" xfId="24" applyNumberFormat="1" applyFont="1" applyBorder="1" applyAlignment="1">
      <alignment horizontal="center"/>
      <protection/>
    </xf>
    <xf numFmtId="169" fontId="11" fillId="0" borderId="29" xfId="24" applyNumberFormat="1" applyFont="1" applyBorder="1" applyAlignment="1">
      <alignment horizontal="center"/>
      <protection/>
    </xf>
    <xf numFmtId="0" fontId="11" fillId="0" borderId="6" xfId="24" applyFont="1" applyBorder="1" applyAlignment="1">
      <alignment horizontal="center" vertical="center" wrapText="1"/>
      <protection/>
    </xf>
    <xf numFmtId="0" fontId="11" fillId="0" borderId="30" xfId="24" applyFont="1" applyBorder="1" applyAlignment="1">
      <alignment horizontal="center" vertical="center" wrapText="1"/>
      <protection/>
    </xf>
    <xf numFmtId="0" fontId="17" fillId="0" borderId="2" xfId="23" applyFont="1" applyBorder="1" applyAlignment="1">
      <alignment horizontal="left" vertical="center" wrapText="1"/>
      <protection/>
    </xf>
    <xf numFmtId="0" fontId="4" fillId="0" borderId="0" xfId="23" applyFont="1" applyAlignment="1">
      <alignment horizontal="center"/>
      <protection/>
    </xf>
    <xf numFmtId="164" fontId="6" fillId="0" borderId="0" xfId="23" applyNumberFormat="1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12" fillId="0" borderId="20" xfId="31" applyFont="1" applyFill="1" applyBorder="1" applyAlignment="1" applyProtection="1">
      <alignment horizontal="center"/>
      <protection/>
    </xf>
    <xf numFmtId="0" fontId="12" fillId="0" borderId="2" xfId="31" applyFont="1" applyFill="1" applyBorder="1" applyAlignment="1" applyProtection="1">
      <alignment horizontal="center" vertical="center" wrapText="1"/>
      <protection/>
    </xf>
    <xf numFmtId="0" fontId="12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2" xfId="20" applyFont="1" applyFill="1" applyBorder="1" applyAlignment="1" applyProtection="1">
      <alignment horizontal="center" vertical="center" wrapText="1"/>
      <protection locked="0"/>
    </xf>
    <xf numFmtId="0" fontId="11" fillId="0" borderId="0" xfId="20" applyFont="1" applyFill="1" applyBorder="1" applyAlignment="1" applyProtection="1">
      <alignment horizontal="center" vertical="center" wrapText="1"/>
      <protection locked="0"/>
    </xf>
    <xf numFmtId="0" fontId="11" fillId="0" borderId="3" xfId="20" applyFont="1" applyFill="1" applyBorder="1" applyAlignment="1" applyProtection="1">
      <alignment horizontal="center" vertical="center" wrapText="1"/>
      <protection locked="0"/>
    </xf>
    <xf numFmtId="0" fontId="11" fillId="0" borderId="4" xfId="20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Alignment="1" applyProtection="1">
      <alignment horizontal="center" vertical="center"/>
      <protection locked="0"/>
    </xf>
    <xf numFmtId="166" fontId="6" fillId="0" borderId="0" xfId="20" applyNumberFormat="1" applyFont="1" applyFill="1" applyAlignment="1" applyProtection="1">
      <alignment horizontal="center"/>
      <protection locked="0"/>
    </xf>
    <xf numFmtId="0" fontId="11" fillId="0" borderId="2" xfId="20" applyFont="1" applyFill="1" applyBorder="1" applyAlignment="1" applyProtection="1">
      <alignment horizontal="center" vertical="center"/>
      <protection locked="0"/>
    </xf>
    <xf numFmtId="0" fontId="11" fillId="0" borderId="0" xfId="20" applyFont="1" applyFill="1" applyBorder="1" applyAlignment="1" applyProtection="1">
      <alignment horizontal="center" vertical="center"/>
      <protection locked="0"/>
    </xf>
    <xf numFmtId="0" fontId="11" fillId="0" borderId="3" xfId="20" applyFont="1" applyFill="1" applyBorder="1" applyAlignment="1" applyProtection="1">
      <alignment horizontal="center" vertical="center"/>
      <protection locked="0"/>
    </xf>
    <xf numFmtId="0" fontId="11" fillId="0" borderId="20" xfId="20" applyFont="1" applyFill="1" applyBorder="1" applyAlignment="1" applyProtection="1">
      <alignment horizontal="center" vertical="center"/>
      <protection locked="0"/>
    </xf>
    <xf numFmtId="0" fontId="11" fillId="0" borderId="20" xfId="20" applyFont="1" applyFill="1" applyBorder="1" applyAlignment="1" applyProtection="1">
      <alignment horizontal="center" vertical="center" wrapText="1"/>
      <protection locked="0"/>
    </xf>
    <xf numFmtId="2" fontId="11" fillId="0" borderId="2" xfId="20" applyNumberFormat="1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11" fillId="0" borderId="3" xfId="20" applyFont="1" applyBorder="1" applyAlignment="1">
      <alignment horizontal="center" vertical="center" wrapText="1"/>
      <protection/>
    </xf>
    <xf numFmtId="2" fontId="12" fillId="0" borderId="2" xfId="20" applyNumberFormat="1" applyFont="1" applyBorder="1" applyAlignment="1">
      <alignment horizontal="center" vertical="center" wrapText="1"/>
      <protection/>
    </xf>
    <xf numFmtId="2" fontId="12" fillId="0" borderId="3" xfId="20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7" xfId="21"/>
    <cellStyle name="Millares_01-25 Bcos Ene-2002" xfId="22"/>
    <cellStyle name="Normal 3" xfId="23"/>
    <cellStyle name="Normal 3 2" xfId="24"/>
    <cellStyle name="Normal_BG-Nac y Cof 062001" xfId="25"/>
    <cellStyle name="Normal_BG-bcos-Jul-2001" xfId="26"/>
    <cellStyle name="Porcentaje 2" xfId="27"/>
    <cellStyle name="Millares_35-43 Bcos Ene-2002" xfId="28"/>
    <cellStyle name="Millares [0]_1.2.4_36Estruct%-credIndirectXEmp04-01" xfId="29"/>
    <cellStyle name="Millares 2" xfId="30"/>
    <cellStyle name="Normal_Palanca_06.99" xfId="31"/>
    <cellStyle name="Normal 4" xfId="32"/>
    <cellStyle name="Millares_14-Indicadores Bcos" xfId="33"/>
    <cellStyle name="Hipervínculo" xfId="34"/>
    <cellStyle name="Normal 2 2" xfId="35"/>
    <cellStyle name="Normal 3 3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Abr\Estatales\Data\Plantilla%20BG%20y%20EGP%20Ent.%20Estatales%20e%20Indicadores%20Abr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43951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43951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M6" sqref="M6"/>
    </sheetView>
  </sheetViews>
  <sheetFormatPr defaultColWidth="11.421875" defaultRowHeight="15"/>
  <cols>
    <col min="1" max="1" width="4.7109375" style="285" customWidth="1"/>
    <col min="2" max="9" width="12.28125" style="285" customWidth="1"/>
    <col min="10" max="16384" width="11.421875" style="285" customWidth="1"/>
  </cols>
  <sheetData>
    <row r="1" spans="1:8" ht="17.25" thickTop="1">
      <c r="A1" s="284"/>
      <c r="B1" s="284"/>
      <c r="C1" s="284"/>
      <c r="D1" s="284"/>
      <c r="E1" s="284"/>
      <c r="F1" s="284"/>
      <c r="G1" s="284"/>
      <c r="H1" s="284"/>
    </row>
    <row r="2" spans="1:9" ht="15">
      <c r="A2" s="286"/>
      <c r="B2" s="287"/>
      <c r="C2" s="286"/>
      <c r="D2" s="286"/>
      <c r="E2" s="286"/>
      <c r="F2" s="286"/>
      <c r="G2" s="286"/>
      <c r="H2" s="286"/>
      <c r="I2" s="286"/>
    </row>
    <row r="3" spans="1:9" ht="27">
      <c r="A3" s="286"/>
      <c r="B3" s="288" t="s">
        <v>798</v>
      </c>
      <c r="C3" s="286"/>
      <c r="D3" s="286"/>
      <c r="E3" s="286"/>
      <c r="F3" s="286"/>
      <c r="G3" s="286"/>
      <c r="H3" s="286"/>
      <c r="I3" s="286"/>
    </row>
    <row r="4" spans="1:9" ht="22.5">
      <c r="A4" s="286"/>
      <c r="B4" s="289"/>
      <c r="C4" s="286"/>
      <c r="D4" s="286"/>
      <c r="E4" s="286"/>
      <c r="F4" s="286"/>
      <c r="G4" s="286"/>
      <c r="H4" s="286"/>
      <c r="I4" s="286"/>
    </row>
    <row r="6" spans="1:9" ht="15">
      <c r="A6" s="355"/>
      <c r="B6" s="355"/>
      <c r="C6" s="355"/>
      <c r="D6" s="355"/>
      <c r="E6" s="355"/>
      <c r="F6" s="355"/>
      <c r="G6" s="355"/>
      <c r="H6" s="355"/>
      <c r="I6" s="356"/>
    </row>
    <row r="7" spans="1:9" ht="15">
      <c r="A7" s="290"/>
      <c r="B7" s="290"/>
      <c r="C7" s="290"/>
      <c r="E7" s="290"/>
      <c r="F7" s="290"/>
      <c r="G7" s="290"/>
      <c r="H7" s="290"/>
      <c r="I7" s="291"/>
    </row>
    <row r="8" spans="1:9" ht="15">
      <c r="A8" s="290"/>
      <c r="B8" s="290"/>
      <c r="C8" s="290"/>
      <c r="D8" s="290"/>
      <c r="E8" s="290"/>
      <c r="F8" s="290"/>
      <c r="G8" s="290"/>
      <c r="H8" s="290"/>
      <c r="I8" s="291"/>
    </row>
    <row r="9" spans="2:8" ht="15.75" customHeight="1">
      <c r="B9" s="357"/>
      <c r="C9" s="357"/>
      <c r="D9" s="357"/>
      <c r="E9" s="357"/>
      <c r="F9" s="357"/>
      <c r="G9" s="357"/>
      <c r="H9" s="357"/>
    </row>
    <row r="10" spans="2:9" ht="15.75" customHeight="1">
      <c r="B10" s="357"/>
      <c r="C10" s="357"/>
      <c r="D10" s="357"/>
      <c r="E10" s="357"/>
      <c r="F10" s="357"/>
      <c r="G10" s="357"/>
      <c r="H10" s="357"/>
      <c r="I10" s="292"/>
    </row>
    <row r="11" spans="2:9" ht="15.75" customHeight="1">
      <c r="B11" s="357"/>
      <c r="C11" s="357"/>
      <c r="D11" s="357"/>
      <c r="E11" s="357"/>
      <c r="F11" s="357"/>
      <c r="G11" s="357"/>
      <c r="H11" s="357"/>
      <c r="I11" s="292"/>
    </row>
    <row r="12" spans="2:9" ht="15.75" customHeight="1">
      <c r="B12" s="357"/>
      <c r="C12" s="357"/>
      <c r="D12" s="357"/>
      <c r="E12" s="357"/>
      <c r="F12" s="357"/>
      <c r="G12" s="357"/>
      <c r="H12" s="357"/>
      <c r="I12" s="293"/>
    </row>
    <row r="13" spans="2:9" ht="15.75" customHeight="1">
      <c r="B13" s="357"/>
      <c r="C13" s="357"/>
      <c r="D13" s="357"/>
      <c r="E13" s="357"/>
      <c r="F13" s="357"/>
      <c r="G13" s="357"/>
      <c r="H13" s="357"/>
      <c r="I13" s="292"/>
    </row>
    <row r="14" spans="2:9" ht="15.75" customHeight="1">
      <c r="B14" s="357"/>
      <c r="C14" s="357"/>
      <c r="D14" s="357"/>
      <c r="E14" s="357"/>
      <c r="F14" s="357"/>
      <c r="G14" s="357"/>
      <c r="H14" s="357"/>
      <c r="I14" s="292"/>
    </row>
    <row r="15" spans="2:8" ht="15.75" customHeight="1">
      <c r="B15" s="357"/>
      <c r="C15" s="357"/>
      <c r="D15" s="357"/>
      <c r="E15" s="357"/>
      <c r="F15" s="357"/>
      <c r="G15" s="357"/>
      <c r="H15" s="357"/>
    </row>
    <row r="16" spans="2:8" ht="15.75" customHeight="1">
      <c r="B16" s="357"/>
      <c r="C16" s="357"/>
      <c r="D16" s="357"/>
      <c r="E16" s="357"/>
      <c r="F16" s="357"/>
      <c r="G16" s="357"/>
      <c r="H16" s="357"/>
    </row>
    <row r="17" spans="2:8" ht="15.75" customHeight="1">
      <c r="B17" s="294"/>
      <c r="C17" s="294"/>
      <c r="D17" s="294"/>
      <c r="E17" s="294"/>
      <c r="F17" s="294"/>
      <c r="G17" s="294"/>
      <c r="H17" s="294"/>
    </row>
    <row r="18" spans="2:8" ht="15.75" customHeight="1">
      <c r="B18" s="294"/>
      <c r="C18" s="294"/>
      <c r="D18" s="294"/>
      <c r="E18" s="294"/>
      <c r="F18" s="294"/>
      <c r="G18" s="294"/>
      <c r="H18" s="294"/>
    </row>
    <row r="19" spans="2:9" ht="15.75" customHeight="1">
      <c r="B19" s="294"/>
      <c r="C19" s="294"/>
      <c r="D19" s="294"/>
      <c r="E19" s="294"/>
      <c r="F19" s="358"/>
      <c r="G19" s="358"/>
      <c r="H19" s="358"/>
      <c r="I19" s="358"/>
    </row>
    <row r="20" spans="2:9" ht="15.75" customHeight="1">
      <c r="B20" s="295"/>
      <c r="C20" s="295"/>
      <c r="D20" s="295"/>
      <c r="E20" s="295"/>
      <c r="F20" s="358"/>
      <c r="G20" s="358"/>
      <c r="H20" s="358"/>
      <c r="I20" s="358"/>
    </row>
    <row r="21" spans="2:9" ht="15.75" customHeight="1">
      <c r="B21" s="295"/>
      <c r="C21" s="295"/>
      <c r="D21" s="295"/>
      <c r="E21" s="295"/>
      <c r="F21" s="358"/>
      <c r="G21" s="358"/>
      <c r="H21" s="358"/>
      <c r="I21" s="358"/>
    </row>
    <row r="22" spans="2:9" ht="15.75" customHeight="1">
      <c r="B22" s="295"/>
      <c r="C22" s="295"/>
      <c r="D22" s="295"/>
      <c r="E22" s="295"/>
      <c r="F22" s="296"/>
      <c r="G22" s="296"/>
      <c r="H22" s="296"/>
      <c r="I22" s="297"/>
    </row>
    <row r="23" spans="1:9" ht="15.75" customHeight="1" thickBot="1">
      <c r="A23" s="298"/>
      <c r="B23" s="298"/>
      <c r="C23" s="298"/>
      <c r="D23" s="298"/>
      <c r="E23" s="298"/>
      <c r="F23" s="298"/>
      <c r="G23" s="298"/>
      <c r="H23" s="298"/>
      <c r="I23" s="298"/>
    </row>
    <row r="24" spans="1:9" ht="3.75" customHeight="1" thickTop="1">
      <c r="A24" s="286"/>
      <c r="B24" s="286"/>
      <c r="C24" s="286"/>
      <c r="D24" s="286"/>
      <c r="E24" s="286"/>
      <c r="F24" s="286"/>
      <c r="G24" s="286"/>
      <c r="H24" s="286"/>
      <c r="I24" s="286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36" customWidth="1"/>
    <col min="2" max="4" width="27.7109375" style="136" customWidth="1"/>
    <col min="5" max="5" width="23.28125" style="82" bestFit="1" customWidth="1"/>
    <col min="6" max="6" width="24.8515625" style="83" bestFit="1" customWidth="1"/>
    <col min="7" max="7" width="22.421875" style="83" bestFit="1" customWidth="1"/>
    <col min="8" max="16384" width="11.421875" style="83" customWidth="1"/>
  </cols>
  <sheetData>
    <row r="1" spans="1:4" ht="17.1" customHeight="1">
      <c r="A1" s="369" t="s">
        <v>787</v>
      </c>
      <c r="B1" s="369"/>
      <c r="C1" s="369"/>
      <c r="D1" s="369"/>
    </row>
    <row r="2" spans="1:5" s="85" customFormat="1" ht="24" customHeight="1">
      <c r="A2" s="370" t="s">
        <v>714</v>
      </c>
      <c r="B2" s="370"/>
      <c r="C2" s="370"/>
      <c r="D2" s="370"/>
      <c r="E2" s="84"/>
    </row>
    <row r="3" spans="1:5" s="87" customFormat="1" ht="18" customHeight="1">
      <c r="A3" s="381">
        <v>43951</v>
      </c>
      <c r="B3" s="381"/>
      <c r="C3" s="381"/>
      <c r="D3" s="381"/>
      <c r="E3" s="86"/>
    </row>
    <row r="4" spans="1:5" s="89" customFormat="1" ht="15" customHeight="1">
      <c r="A4" s="372" t="s">
        <v>559</v>
      </c>
      <c r="B4" s="373"/>
      <c r="C4" s="373"/>
      <c r="D4" s="373"/>
      <c r="E4" s="88"/>
    </row>
    <row r="5" spans="1:4" ht="3.95" customHeight="1" thickBot="1">
      <c r="A5" s="90"/>
      <c r="B5" s="90"/>
      <c r="C5" s="90"/>
      <c r="D5" s="90"/>
    </row>
    <row r="6" spans="1:4" ht="18" customHeight="1">
      <c r="A6" s="374" t="s">
        <v>560</v>
      </c>
      <c r="B6" s="385" t="s">
        <v>715</v>
      </c>
      <c r="C6" s="385"/>
      <c r="D6" s="385"/>
    </row>
    <row r="7" spans="1:4" ht="14.1" customHeight="1">
      <c r="A7" s="375"/>
      <c r="B7" s="91" t="s">
        <v>561</v>
      </c>
      <c r="C7" s="91" t="s">
        <v>562</v>
      </c>
      <c r="D7" s="91" t="s">
        <v>563</v>
      </c>
    </row>
    <row r="8" spans="1:4" ht="3" customHeight="1">
      <c r="A8" s="92"/>
      <c r="B8" s="93"/>
      <c r="C8" s="93"/>
      <c r="D8" s="93"/>
    </row>
    <row r="9" spans="1:6" s="98" customFormat="1" ht="9.75" customHeight="1">
      <c r="A9" s="94" t="s">
        <v>564</v>
      </c>
      <c r="B9" s="95">
        <v>1748195.365</v>
      </c>
      <c r="C9" s="95">
        <v>6393.425</v>
      </c>
      <c r="D9" s="95">
        <v>1754588.791</v>
      </c>
      <c r="E9" s="170"/>
      <c r="F9" s="97"/>
    </row>
    <row r="10" spans="1:6" s="98" customFormat="1" ht="9.75" customHeight="1">
      <c r="A10" s="99" t="s">
        <v>565</v>
      </c>
      <c r="B10" s="100">
        <v>0</v>
      </c>
      <c r="C10" s="100">
        <v>0</v>
      </c>
      <c r="D10" s="100">
        <v>0</v>
      </c>
      <c r="E10" s="96"/>
      <c r="F10" s="97"/>
    </row>
    <row r="11" spans="1:6" s="98" customFormat="1" ht="9.75" customHeight="1">
      <c r="A11" s="99" t="s">
        <v>566</v>
      </c>
      <c r="B11" s="100">
        <v>1748098.268</v>
      </c>
      <c r="C11" s="100">
        <v>6393.425</v>
      </c>
      <c r="D11" s="100">
        <v>1754491.694</v>
      </c>
      <c r="E11" s="170"/>
      <c r="F11" s="97"/>
    </row>
    <row r="12" spans="1:6" s="98" customFormat="1" ht="9.75" customHeight="1">
      <c r="A12" s="99" t="s">
        <v>567</v>
      </c>
      <c r="B12" s="100">
        <v>0</v>
      </c>
      <c r="C12" s="100">
        <v>0</v>
      </c>
      <c r="D12" s="100">
        <v>0</v>
      </c>
      <c r="E12" s="96"/>
      <c r="F12" s="97"/>
    </row>
    <row r="13" spans="1:6" s="98" customFormat="1" ht="9.75" customHeight="1">
      <c r="A13" s="99" t="s">
        <v>568</v>
      </c>
      <c r="B13" s="100">
        <v>97.097</v>
      </c>
      <c r="C13" s="100">
        <v>0</v>
      </c>
      <c r="D13" s="100">
        <v>97.097</v>
      </c>
      <c r="E13" s="96"/>
      <c r="F13" s="97"/>
    </row>
    <row r="14" spans="1:6" s="98" customFormat="1" ht="3" customHeight="1">
      <c r="A14" s="99"/>
      <c r="B14" s="100"/>
      <c r="C14" s="100"/>
      <c r="D14" s="100"/>
      <c r="E14" s="96"/>
      <c r="F14" s="97"/>
    </row>
    <row r="15" spans="1:6" s="98" customFormat="1" ht="9.75" customHeight="1">
      <c r="A15" s="101" t="s">
        <v>569</v>
      </c>
      <c r="B15" s="102">
        <v>0</v>
      </c>
      <c r="C15" s="102">
        <v>0</v>
      </c>
      <c r="D15" s="102">
        <v>0</v>
      </c>
      <c r="E15" s="96"/>
      <c r="F15" s="97"/>
    </row>
    <row r="16" spans="1:6" s="98" customFormat="1" ht="3" customHeight="1">
      <c r="A16" s="101"/>
      <c r="B16" s="102"/>
      <c r="C16" s="102"/>
      <c r="D16" s="102"/>
      <c r="E16" s="96"/>
      <c r="F16" s="97"/>
    </row>
    <row r="17" spans="1:6" s="98" customFormat="1" ht="9.75" customHeight="1">
      <c r="A17" s="103" t="s">
        <v>570</v>
      </c>
      <c r="B17" s="95">
        <v>31837.407</v>
      </c>
      <c r="C17" s="95">
        <v>213291.596</v>
      </c>
      <c r="D17" s="95">
        <v>245129.004</v>
      </c>
      <c r="E17" s="96"/>
      <c r="F17" s="97"/>
    </row>
    <row r="18" spans="1:6" s="98" customFormat="1" ht="9.75" customHeight="1">
      <c r="A18" s="104" t="s">
        <v>571</v>
      </c>
      <c r="B18" s="100">
        <v>0</v>
      </c>
      <c r="C18" s="100">
        <v>0</v>
      </c>
      <c r="D18" s="100">
        <v>0</v>
      </c>
      <c r="E18" s="96"/>
      <c r="F18" s="97"/>
    </row>
    <row r="19" spans="1:6" s="98" customFormat="1" ht="9.75" customHeight="1">
      <c r="A19" s="104" t="s">
        <v>572</v>
      </c>
      <c r="B19" s="100">
        <v>0</v>
      </c>
      <c r="C19" s="100">
        <v>0</v>
      </c>
      <c r="D19" s="100">
        <v>0</v>
      </c>
      <c r="E19" s="96"/>
      <c r="F19" s="97"/>
    </row>
    <row r="20" spans="1:6" s="98" customFormat="1" ht="9.75" customHeight="1">
      <c r="A20" s="104" t="s">
        <v>573</v>
      </c>
      <c r="B20" s="100">
        <v>31837.407</v>
      </c>
      <c r="C20" s="100">
        <v>213291.596</v>
      </c>
      <c r="D20" s="100">
        <v>245129.004</v>
      </c>
      <c r="E20" s="96"/>
      <c r="F20" s="97"/>
    </row>
    <row r="21" spans="1:6" s="98" customFormat="1" ht="9.75" customHeight="1">
      <c r="A21" s="104" t="s">
        <v>574</v>
      </c>
      <c r="B21" s="100">
        <v>0</v>
      </c>
      <c r="C21" s="100">
        <v>0</v>
      </c>
      <c r="D21" s="100">
        <v>0</v>
      </c>
      <c r="E21" s="96"/>
      <c r="F21" s="97"/>
    </row>
    <row r="22" spans="1:6" s="98" customFormat="1" ht="9.75" customHeight="1">
      <c r="A22" s="104" t="s">
        <v>575</v>
      </c>
      <c r="B22" s="100">
        <v>0</v>
      </c>
      <c r="C22" s="100">
        <v>0</v>
      </c>
      <c r="D22" s="100">
        <v>0</v>
      </c>
      <c r="E22" s="96"/>
      <c r="F22" s="97"/>
    </row>
    <row r="23" spans="1:6" s="98" customFormat="1" ht="3" customHeight="1">
      <c r="A23" s="99"/>
      <c r="B23" s="100"/>
      <c r="C23" s="100"/>
      <c r="D23" s="100"/>
      <c r="E23" s="96"/>
      <c r="F23" s="97"/>
    </row>
    <row r="24" spans="1:7" s="98" customFormat="1" ht="9.75" customHeight="1">
      <c r="A24" s="103" t="s">
        <v>576</v>
      </c>
      <c r="B24" s="95">
        <v>33008.295</v>
      </c>
      <c r="C24" s="95">
        <v>100.862</v>
      </c>
      <c r="D24" s="95">
        <v>33109.158</v>
      </c>
      <c r="E24" s="170"/>
      <c r="F24" s="170"/>
      <c r="G24" s="169"/>
    </row>
    <row r="25" spans="1:6" s="98" customFormat="1" ht="9.75" customHeight="1">
      <c r="A25" s="101" t="s">
        <v>577</v>
      </c>
      <c r="B25" s="102">
        <v>36053.114</v>
      </c>
      <c r="C25" s="102">
        <v>101.52</v>
      </c>
      <c r="D25" s="102">
        <v>36154.635</v>
      </c>
      <c r="E25" s="170"/>
      <c r="F25" s="97"/>
    </row>
    <row r="26" spans="1:6" s="98" customFormat="1" ht="9.75" customHeight="1">
      <c r="A26" s="99" t="s">
        <v>578</v>
      </c>
      <c r="B26" s="100">
        <v>0</v>
      </c>
      <c r="C26" s="100">
        <v>0</v>
      </c>
      <c r="D26" s="100">
        <v>0</v>
      </c>
      <c r="E26" s="96"/>
      <c r="F26" s="97"/>
    </row>
    <row r="27" spans="1:6" s="98" customFormat="1" ht="9.75" customHeight="1">
      <c r="A27" s="99" t="s">
        <v>579</v>
      </c>
      <c r="B27" s="100">
        <v>0</v>
      </c>
      <c r="C27" s="100">
        <v>0</v>
      </c>
      <c r="D27" s="100">
        <v>0</v>
      </c>
      <c r="E27" s="96"/>
      <c r="F27" s="97"/>
    </row>
    <row r="28" spans="1:6" s="98" customFormat="1" ht="9.75" customHeight="1">
      <c r="A28" s="99" t="s">
        <v>580</v>
      </c>
      <c r="B28" s="100">
        <v>0</v>
      </c>
      <c r="C28" s="100">
        <v>0</v>
      </c>
      <c r="D28" s="100">
        <v>0</v>
      </c>
      <c r="E28" s="170"/>
      <c r="F28" s="97"/>
    </row>
    <row r="29" spans="1:6" s="98" customFormat="1" ht="9.75" customHeight="1">
      <c r="A29" s="99" t="s">
        <v>581</v>
      </c>
      <c r="B29" s="100">
        <v>0</v>
      </c>
      <c r="C29" s="100">
        <v>0</v>
      </c>
      <c r="D29" s="100">
        <v>0</v>
      </c>
      <c r="E29" s="96"/>
      <c r="F29" s="97"/>
    </row>
    <row r="30" spans="1:6" s="98" customFormat="1" ht="9.75" customHeight="1">
      <c r="A30" s="99" t="s">
        <v>582</v>
      </c>
      <c r="B30" s="100">
        <v>0</v>
      </c>
      <c r="C30" s="100">
        <v>0</v>
      </c>
      <c r="D30" s="100">
        <v>0</v>
      </c>
      <c r="E30" s="96"/>
      <c r="F30" s="97"/>
    </row>
    <row r="31" spans="1:6" s="98" customFormat="1" ht="9.75" customHeight="1">
      <c r="A31" s="99" t="s">
        <v>583</v>
      </c>
      <c r="B31" s="100">
        <v>0</v>
      </c>
      <c r="C31" s="100">
        <v>0</v>
      </c>
      <c r="D31" s="100">
        <v>0</v>
      </c>
      <c r="E31" s="96"/>
      <c r="F31" s="97"/>
    </row>
    <row r="32" spans="1:6" s="98" customFormat="1" ht="9.75" customHeight="1">
      <c r="A32" s="99" t="s">
        <v>584</v>
      </c>
      <c r="B32" s="100">
        <v>36053.114</v>
      </c>
      <c r="C32" s="100">
        <v>101.52</v>
      </c>
      <c r="D32" s="100">
        <v>36154.635</v>
      </c>
      <c r="E32" s="96"/>
      <c r="F32" s="97"/>
    </row>
    <row r="33" spans="1:6" s="98" customFormat="1" ht="9.75" customHeight="1">
      <c r="A33" s="99" t="s">
        <v>585</v>
      </c>
      <c r="B33" s="100">
        <v>0</v>
      </c>
      <c r="C33" s="100">
        <v>0</v>
      </c>
      <c r="D33" s="100">
        <v>0</v>
      </c>
      <c r="E33" s="96"/>
      <c r="F33" s="97"/>
    </row>
    <row r="34" spans="1:6" s="98" customFormat="1" ht="9.75" customHeight="1">
      <c r="A34" s="99" t="s">
        <v>586</v>
      </c>
      <c r="B34" s="100">
        <v>0</v>
      </c>
      <c r="C34" s="100">
        <v>0</v>
      </c>
      <c r="D34" s="100">
        <v>0</v>
      </c>
      <c r="E34" s="96"/>
      <c r="F34" s="97"/>
    </row>
    <row r="35" spans="1:6" s="98" customFormat="1" ht="9.75" customHeight="1">
      <c r="A35" s="101" t="s">
        <v>587</v>
      </c>
      <c r="B35" s="102">
        <v>1506.693</v>
      </c>
      <c r="C35" s="102">
        <v>0</v>
      </c>
      <c r="D35" s="102">
        <v>1506.693</v>
      </c>
      <c r="E35" s="106"/>
      <c r="F35" s="97"/>
    </row>
    <row r="36" spans="1:6" s="98" customFormat="1" ht="9.75" customHeight="1">
      <c r="A36" s="101" t="s">
        <v>588</v>
      </c>
      <c r="B36" s="102">
        <v>40407.179</v>
      </c>
      <c r="C36" s="102">
        <v>85.872</v>
      </c>
      <c r="D36" s="102">
        <v>40493.052</v>
      </c>
      <c r="E36" s="96"/>
      <c r="F36" s="97"/>
    </row>
    <row r="37" spans="1:6" s="98" customFormat="1" ht="9.75" customHeight="1">
      <c r="A37" s="99" t="s">
        <v>589</v>
      </c>
      <c r="B37" s="100">
        <v>40245.527</v>
      </c>
      <c r="C37" s="100">
        <v>77.236</v>
      </c>
      <c r="D37" s="100">
        <v>40322.764</v>
      </c>
      <c r="E37" s="96"/>
      <c r="F37" s="97"/>
    </row>
    <row r="38" spans="1:6" s="98" customFormat="1" ht="9.75" customHeight="1">
      <c r="A38" s="99" t="s">
        <v>590</v>
      </c>
      <c r="B38" s="100">
        <v>161.652</v>
      </c>
      <c r="C38" s="100">
        <v>8.636</v>
      </c>
      <c r="D38" s="100">
        <v>170.288</v>
      </c>
      <c r="E38" s="96"/>
      <c r="F38" s="97"/>
    </row>
    <row r="39" spans="1:6" s="98" customFormat="1" ht="9.75" customHeight="1">
      <c r="A39" s="101" t="s">
        <v>591</v>
      </c>
      <c r="B39" s="102">
        <v>-36247.055</v>
      </c>
      <c r="C39" s="102">
        <v>-56.424</v>
      </c>
      <c r="D39" s="102">
        <v>-36303.479</v>
      </c>
      <c r="E39" s="96"/>
      <c r="F39" s="97"/>
    </row>
    <row r="40" spans="1:6" s="98" customFormat="1" ht="9.75" customHeight="1">
      <c r="A40" s="101" t="s">
        <v>592</v>
      </c>
      <c r="B40" s="102">
        <v>-8711.637</v>
      </c>
      <c r="C40" s="102">
        <v>-30.106</v>
      </c>
      <c r="D40" s="102">
        <v>-8741.744</v>
      </c>
      <c r="E40" s="96"/>
      <c r="F40" s="97"/>
    </row>
    <row r="41" spans="1:6" s="98" customFormat="1" ht="3" customHeight="1">
      <c r="A41" s="101"/>
      <c r="B41" s="100"/>
      <c r="C41" s="100"/>
      <c r="D41" s="100"/>
      <c r="E41" s="96"/>
      <c r="F41" s="97"/>
    </row>
    <row r="42" spans="1:6" s="98" customFormat="1" ht="9.75" customHeight="1">
      <c r="A42" s="101" t="s">
        <v>593</v>
      </c>
      <c r="B42" s="102">
        <v>7810868.56</v>
      </c>
      <c r="C42" s="102">
        <v>108174.001</v>
      </c>
      <c r="D42" s="102">
        <v>7919042.562</v>
      </c>
      <c r="E42" s="96"/>
      <c r="F42" s="97"/>
    </row>
    <row r="43" spans="1:6" s="98" customFormat="1" ht="3" customHeight="1">
      <c r="A43" s="101"/>
      <c r="B43" s="100"/>
      <c r="C43" s="100"/>
      <c r="D43" s="100"/>
      <c r="E43" s="96"/>
      <c r="F43" s="97"/>
    </row>
    <row r="44" spans="1:6" s="98" customFormat="1" ht="9.75" customHeight="1">
      <c r="A44" s="103" t="s">
        <v>594</v>
      </c>
      <c r="B44" s="95">
        <v>19567.958</v>
      </c>
      <c r="C44" s="95">
        <v>956.304</v>
      </c>
      <c r="D44" s="95">
        <v>20524.262</v>
      </c>
      <c r="E44" s="96"/>
      <c r="F44" s="97"/>
    </row>
    <row r="45" spans="1:6" s="98" customFormat="1" ht="9.75" customHeight="1">
      <c r="A45" s="107" t="s">
        <v>595</v>
      </c>
      <c r="B45" s="100">
        <v>0</v>
      </c>
      <c r="C45" s="100">
        <v>0</v>
      </c>
      <c r="D45" s="100">
        <v>0</v>
      </c>
      <c r="E45" s="96"/>
      <c r="F45" s="97"/>
    </row>
    <row r="46" spans="1:6" s="98" customFormat="1" ht="9.75" customHeight="1">
      <c r="A46" s="99" t="s">
        <v>596</v>
      </c>
      <c r="B46" s="100">
        <v>0</v>
      </c>
      <c r="C46" s="100">
        <v>0</v>
      </c>
      <c r="D46" s="100">
        <v>0</v>
      </c>
      <c r="E46" s="96"/>
      <c r="F46" s="97"/>
    </row>
    <row r="47" spans="1:6" s="98" customFormat="1" ht="9.75" customHeight="1">
      <c r="A47" s="99" t="s">
        <v>597</v>
      </c>
      <c r="B47" s="100">
        <v>0</v>
      </c>
      <c r="C47" s="100">
        <v>0</v>
      </c>
      <c r="D47" s="100">
        <v>0</v>
      </c>
      <c r="E47" s="96"/>
      <c r="F47" s="97"/>
    </row>
    <row r="48" spans="1:6" s="98" customFormat="1" ht="9.75" customHeight="1">
      <c r="A48" s="99" t="s">
        <v>598</v>
      </c>
      <c r="B48" s="100">
        <v>458.214</v>
      </c>
      <c r="C48" s="100">
        <v>1.387</v>
      </c>
      <c r="D48" s="100">
        <v>459.602</v>
      </c>
      <c r="E48" s="96"/>
      <c r="F48" s="97"/>
    </row>
    <row r="49" spans="1:6" s="98" customFormat="1" ht="9.75" customHeight="1">
      <c r="A49" s="99" t="s">
        <v>599</v>
      </c>
      <c r="B49" s="100">
        <v>19109.743</v>
      </c>
      <c r="C49" s="100">
        <v>954.917</v>
      </c>
      <c r="D49" s="100">
        <v>20064.66</v>
      </c>
      <c r="E49" s="96"/>
      <c r="F49" s="97"/>
    </row>
    <row r="50" spans="1:6" s="98" customFormat="1" ht="3" customHeight="1">
      <c r="A50" s="99"/>
      <c r="B50" s="100"/>
      <c r="C50" s="100"/>
      <c r="D50" s="100"/>
      <c r="E50" s="96"/>
      <c r="F50" s="97"/>
    </row>
    <row r="51" spans="1:6" s="98" customFormat="1" ht="9.75" customHeight="1">
      <c r="A51" s="108" t="s">
        <v>600</v>
      </c>
      <c r="B51" s="102">
        <v>0</v>
      </c>
      <c r="C51" s="102">
        <v>0</v>
      </c>
      <c r="D51" s="102">
        <v>0</v>
      </c>
      <c r="E51" s="96"/>
      <c r="F51" s="97"/>
    </row>
    <row r="52" spans="1:6" s="98" customFormat="1" ht="3" customHeight="1">
      <c r="A52" s="101"/>
      <c r="B52" s="102"/>
      <c r="C52" s="102"/>
      <c r="D52" s="102"/>
      <c r="E52" s="96"/>
      <c r="F52" s="97"/>
    </row>
    <row r="53" spans="1:6" s="98" customFormat="1" ht="9.75" customHeight="1">
      <c r="A53" s="105" t="s">
        <v>601</v>
      </c>
      <c r="B53" s="102">
        <v>888.202</v>
      </c>
      <c r="C53" s="102">
        <v>0</v>
      </c>
      <c r="D53" s="102">
        <v>888.202</v>
      </c>
      <c r="E53" s="96"/>
      <c r="F53" s="97"/>
    </row>
    <row r="54" spans="1:6" s="98" customFormat="1" ht="3" customHeight="1">
      <c r="A54" s="109"/>
      <c r="B54" s="102"/>
      <c r="C54" s="102"/>
      <c r="D54" s="102"/>
      <c r="E54" s="96"/>
      <c r="F54" s="97"/>
    </row>
    <row r="55" spans="1:6" s="98" customFormat="1" ht="9.75" customHeight="1">
      <c r="A55" s="105" t="s">
        <v>602</v>
      </c>
      <c r="B55" s="102">
        <v>132667.331</v>
      </c>
      <c r="C55" s="102">
        <v>182.277</v>
      </c>
      <c r="D55" s="102">
        <v>132849.608</v>
      </c>
      <c r="E55" s="96"/>
      <c r="F55" s="97"/>
    </row>
    <row r="56" spans="1:6" s="98" customFormat="1" ht="3" customHeight="1">
      <c r="A56" s="101"/>
      <c r="B56" s="102"/>
      <c r="C56" s="102"/>
      <c r="D56" s="102"/>
      <c r="E56" s="96"/>
      <c r="F56" s="97"/>
    </row>
    <row r="57" spans="1:6" s="98" customFormat="1" ht="9.75" customHeight="1">
      <c r="A57" s="94" t="s">
        <v>603</v>
      </c>
      <c r="B57" s="95">
        <v>9777033.121</v>
      </c>
      <c r="C57" s="95">
        <v>329098.468</v>
      </c>
      <c r="D57" s="95">
        <v>10106131.59</v>
      </c>
      <c r="E57" s="96"/>
      <c r="F57" s="97"/>
    </row>
    <row r="58" spans="1:6" s="98" customFormat="1" ht="2.25" customHeight="1">
      <c r="A58" s="110"/>
      <c r="B58" s="111"/>
      <c r="C58" s="111"/>
      <c r="D58" s="111"/>
      <c r="E58" s="96"/>
      <c r="F58" s="97"/>
    </row>
    <row r="59" spans="1:6" ht="9" customHeight="1" thickBot="1">
      <c r="A59" s="112"/>
      <c r="B59" s="113"/>
      <c r="C59" s="113"/>
      <c r="D59" s="113"/>
      <c r="F59" s="97"/>
    </row>
    <row r="60" spans="1:6" s="117" customFormat="1" ht="15" customHeight="1">
      <c r="A60" s="114" t="s">
        <v>604</v>
      </c>
      <c r="B60" s="174"/>
      <c r="C60" s="174"/>
      <c r="D60" s="174"/>
      <c r="E60" s="116"/>
      <c r="F60" s="97"/>
    </row>
    <row r="61" spans="1:6" ht="6" customHeight="1" hidden="1">
      <c r="A61" s="175"/>
      <c r="B61" s="90"/>
      <c r="C61" s="119"/>
      <c r="D61" s="90"/>
      <c r="F61" s="97"/>
    </row>
    <row r="62" spans="1:6" ht="17.1" customHeight="1" hidden="1">
      <c r="A62" s="377"/>
      <c r="B62" s="377"/>
      <c r="C62" s="377"/>
      <c r="D62" s="377"/>
      <c r="F62" s="97"/>
    </row>
    <row r="63" spans="1:6" s="85" customFormat="1" ht="24" customHeight="1">
      <c r="A63" s="370" t="s">
        <v>714</v>
      </c>
      <c r="B63" s="370"/>
      <c r="C63" s="370"/>
      <c r="D63" s="370"/>
      <c r="E63" s="84"/>
      <c r="F63" s="97"/>
    </row>
    <row r="64" spans="1:6" s="87" customFormat="1" ht="17.1" customHeight="1">
      <c r="A64" s="371">
        <v>43951</v>
      </c>
      <c r="B64" s="378"/>
      <c r="C64" s="378"/>
      <c r="D64" s="378"/>
      <c r="E64" s="86"/>
      <c r="F64" s="97"/>
    </row>
    <row r="65" spans="1:6" s="121" customFormat="1" ht="15" customHeight="1">
      <c r="A65" s="372" t="s">
        <v>559</v>
      </c>
      <c r="B65" s="373"/>
      <c r="C65" s="373"/>
      <c r="D65" s="373"/>
      <c r="E65" s="120"/>
      <c r="F65" s="97"/>
    </row>
    <row r="66" spans="1:6" ht="3.95" customHeight="1" thickBot="1">
      <c r="A66" s="122"/>
      <c r="B66" s="122"/>
      <c r="C66" s="122"/>
      <c r="D66" s="122"/>
      <c r="F66" s="97"/>
    </row>
    <row r="67" spans="1:6" ht="14.1" customHeight="1">
      <c r="A67" s="374" t="s">
        <v>605</v>
      </c>
      <c r="B67" s="385" t="s">
        <v>715</v>
      </c>
      <c r="C67" s="385"/>
      <c r="D67" s="385"/>
      <c r="F67" s="97"/>
    </row>
    <row r="68" spans="1:6" ht="14.1" customHeight="1">
      <c r="A68" s="375"/>
      <c r="B68" s="91" t="s">
        <v>561</v>
      </c>
      <c r="C68" s="91" t="s">
        <v>562</v>
      </c>
      <c r="D68" s="91" t="s">
        <v>563</v>
      </c>
      <c r="F68" s="97"/>
    </row>
    <row r="69" spans="1:6" ht="2.1" customHeight="1">
      <c r="A69" s="92"/>
      <c r="B69" s="123">
        <v>100</v>
      </c>
      <c r="C69" s="123">
        <v>200</v>
      </c>
      <c r="D69" s="123">
        <v>300</v>
      </c>
      <c r="F69" s="97"/>
    </row>
    <row r="70" spans="1:6" s="98" customFormat="1" ht="9.95" customHeight="1">
      <c r="A70" s="124" t="s">
        <v>606</v>
      </c>
      <c r="B70" s="95">
        <v>0</v>
      </c>
      <c r="C70" s="95">
        <v>0</v>
      </c>
      <c r="D70" s="95">
        <v>0</v>
      </c>
      <c r="E70" s="96"/>
      <c r="F70" s="97"/>
    </row>
    <row r="71" spans="1:6" s="98" customFormat="1" ht="2.1" customHeight="1">
      <c r="A71" s="125"/>
      <c r="B71" s="102"/>
      <c r="C71" s="102"/>
      <c r="D71" s="102"/>
      <c r="E71" s="96"/>
      <c r="F71" s="97"/>
    </row>
    <row r="72" spans="1:6" s="98" customFormat="1" ht="9.95" customHeight="1">
      <c r="A72" s="125" t="s">
        <v>607</v>
      </c>
      <c r="B72" s="102">
        <v>0</v>
      </c>
      <c r="C72" s="102">
        <v>0</v>
      </c>
      <c r="D72" s="102">
        <v>0</v>
      </c>
      <c r="E72" s="96"/>
      <c r="F72" s="97"/>
    </row>
    <row r="73" spans="1:6" s="98" customFormat="1" ht="9.95" customHeight="1">
      <c r="A73" s="125" t="s">
        <v>608</v>
      </c>
      <c r="B73" s="102">
        <v>0</v>
      </c>
      <c r="C73" s="102">
        <v>0</v>
      </c>
      <c r="D73" s="102">
        <v>0</v>
      </c>
      <c r="E73" s="96"/>
      <c r="F73" s="97"/>
    </row>
    <row r="74" spans="1:6" s="98" customFormat="1" ht="9.95" customHeight="1">
      <c r="A74" s="125" t="s">
        <v>609</v>
      </c>
      <c r="B74" s="102">
        <v>0</v>
      </c>
      <c r="C74" s="102">
        <v>0</v>
      </c>
      <c r="D74" s="102">
        <v>0</v>
      </c>
      <c r="E74" s="96"/>
      <c r="F74" s="97"/>
    </row>
    <row r="75" spans="1:6" s="98" customFormat="1" ht="9.95" customHeight="1">
      <c r="A75" s="126" t="s">
        <v>610</v>
      </c>
      <c r="B75" s="100">
        <v>0</v>
      </c>
      <c r="C75" s="100">
        <v>0</v>
      </c>
      <c r="D75" s="100">
        <v>0</v>
      </c>
      <c r="E75" s="96"/>
      <c r="F75" s="97"/>
    </row>
    <row r="76" spans="1:6" s="98" customFormat="1" ht="9.95" customHeight="1">
      <c r="A76" s="126" t="s">
        <v>611</v>
      </c>
      <c r="B76" s="100">
        <v>0</v>
      </c>
      <c r="C76" s="100">
        <v>0</v>
      </c>
      <c r="D76" s="100">
        <v>0</v>
      </c>
      <c r="E76" s="96"/>
      <c r="F76" s="97"/>
    </row>
    <row r="77" spans="1:6" s="98" customFormat="1" ht="9.95" customHeight="1">
      <c r="A77" s="126" t="s">
        <v>612</v>
      </c>
      <c r="B77" s="100">
        <v>0</v>
      </c>
      <c r="C77" s="100">
        <v>0</v>
      </c>
      <c r="D77" s="100">
        <v>0</v>
      </c>
      <c r="E77" s="96"/>
      <c r="F77" s="97"/>
    </row>
    <row r="78" spans="1:6" s="98" customFormat="1" ht="9.95" customHeight="1">
      <c r="A78" s="126" t="s">
        <v>613</v>
      </c>
      <c r="B78" s="100">
        <v>0</v>
      </c>
      <c r="C78" s="100">
        <v>0</v>
      </c>
      <c r="D78" s="100">
        <v>0</v>
      </c>
      <c r="E78" s="96"/>
      <c r="F78" s="97"/>
    </row>
    <row r="79" spans="1:6" s="98" customFormat="1" ht="9.95" customHeight="1">
      <c r="A79" s="125" t="s">
        <v>614</v>
      </c>
      <c r="B79" s="102">
        <v>0</v>
      </c>
      <c r="C79" s="102">
        <v>0</v>
      </c>
      <c r="D79" s="102">
        <v>0</v>
      </c>
      <c r="E79" s="96"/>
      <c r="F79" s="97"/>
    </row>
    <row r="80" spans="1:6" s="98" customFormat="1" ht="9.95" customHeight="1">
      <c r="A80" s="125" t="s">
        <v>615</v>
      </c>
      <c r="B80" s="102">
        <v>0</v>
      </c>
      <c r="C80" s="102">
        <v>0</v>
      </c>
      <c r="D80" s="102">
        <v>0</v>
      </c>
      <c r="E80" s="96"/>
      <c r="F80" s="97"/>
    </row>
    <row r="81" spans="1:6" s="98" customFormat="1" ht="9.95" customHeight="1">
      <c r="A81" s="126" t="s">
        <v>616</v>
      </c>
      <c r="B81" s="100">
        <v>0</v>
      </c>
      <c r="C81" s="100">
        <v>0</v>
      </c>
      <c r="D81" s="100">
        <v>0</v>
      </c>
      <c r="E81" s="96"/>
      <c r="F81" s="97"/>
    </row>
    <row r="82" spans="1:6" s="98" customFormat="1" ht="9.95" customHeight="1">
      <c r="A82" s="126" t="s">
        <v>617</v>
      </c>
      <c r="B82" s="100">
        <v>0</v>
      </c>
      <c r="C82" s="100">
        <v>0</v>
      </c>
      <c r="D82" s="100">
        <v>0</v>
      </c>
      <c r="E82" s="96"/>
      <c r="F82" s="97"/>
    </row>
    <row r="83" spans="1:6" s="98" customFormat="1" ht="3" customHeight="1">
      <c r="A83" s="126"/>
      <c r="B83" s="100"/>
      <c r="C83" s="100"/>
      <c r="D83" s="100"/>
      <c r="E83" s="96"/>
      <c r="F83" s="97"/>
    </row>
    <row r="84" spans="1:6" s="98" customFormat="1" ht="9.95" customHeight="1">
      <c r="A84" s="127" t="s">
        <v>618</v>
      </c>
      <c r="B84" s="95">
        <v>0</v>
      </c>
      <c r="C84" s="95">
        <v>0</v>
      </c>
      <c r="D84" s="95">
        <v>0</v>
      </c>
      <c r="E84" s="96"/>
      <c r="F84" s="97"/>
    </row>
    <row r="85" spans="1:6" s="98" customFormat="1" ht="9.95" customHeight="1">
      <c r="A85" s="126" t="s">
        <v>619</v>
      </c>
      <c r="B85" s="100">
        <v>0</v>
      </c>
      <c r="C85" s="100">
        <v>0</v>
      </c>
      <c r="D85" s="100">
        <v>0</v>
      </c>
      <c r="E85" s="96"/>
      <c r="F85" s="97"/>
    </row>
    <row r="86" spans="1:6" s="98" customFormat="1" ht="9.95" customHeight="1">
      <c r="A86" s="126" t="s">
        <v>620</v>
      </c>
      <c r="B86" s="100">
        <v>0</v>
      </c>
      <c r="C86" s="100">
        <v>0</v>
      </c>
      <c r="D86" s="100">
        <v>0</v>
      </c>
      <c r="E86" s="96"/>
      <c r="F86" s="97"/>
    </row>
    <row r="87" spans="1:6" s="98" customFormat="1" ht="9.95" customHeight="1">
      <c r="A87" s="126" t="s">
        <v>621</v>
      </c>
      <c r="B87" s="100">
        <v>0</v>
      </c>
      <c r="C87" s="100">
        <v>0</v>
      </c>
      <c r="D87" s="100">
        <v>0</v>
      </c>
      <c r="E87" s="96"/>
      <c r="F87" s="97"/>
    </row>
    <row r="88" spans="1:6" s="98" customFormat="1" ht="3" customHeight="1">
      <c r="A88" s="126"/>
      <c r="B88" s="100"/>
      <c r="C88" s="100"/>
      <c r="D88" s="100"/>
      <c r="E88" s="96"/>
      <c r="F88" s="97"/>
    </row>
    <row r="89" spans="1:6" s="98" customFormat="1" ht="9.95" customHeight="1">
      <c r="A89" s="125" t="s">
        <v>569</v>
      </c>
      <c r="B89" s="102">
        <v>0</v>
      </c>
      <c r="C89" s="102">
        <v>0</v>
      </c>
      <c r="D89" s="102">
        <v>0</v>
      </c>
      <c r="E89" s="96"/>
      <c r="F89" s="97"/>
    </row>
    <row r="90" spans="1:6" s="98" customFormat="1" ht="3" customHeight="1">
      <c r="A90" s="125"/>
      <c r="B90" s="102"/>
      <c r="C90" s="102"/>
      <c r="D90" s="102"/>
      <c r="E90" s="96"/>
      <c r="F90" s="97"/>
    </row>
    <row r="91" spans="1:6" s="98" customFormat="1" ht="9.95" customHeight="1">
      <c r="A91" s="124" t="s">
        <v>622</v>
      </c>
      <c r="B91" s="95">
        <v>0</v>
      </c>
      <c r="C91" s="95">
        <v>650533.446</v>
      </c>
      <c r="D91" s="95">
        <v>650533.446</v>
      </c>
      <c r="E91" s="96"/>
      <c r="F91" s="97"/>
    </row>
    <row r="92" spans="1:6" s="98" customFormat="1" ht="9.95" customHeight="1">
      <c r="A92" s="126" t="s">
        <v>623</v>
      </c>
      <c r="B92" s="100">
        <v>0</v>
      </c>
      <c r="C92" s="100">
        <v>0</v>
      </c>
      <c r="D92" s="100">
        <v>0</v>
      </c>
      <c r="E92" s="96"/>
      <c r="F92" s="97"/>
    </row>
    <row r="93" spans="1:6" s="98" customFormat="1" ht="9.95" customHeight="1">
      <c r="A93" s="126" t="s">
        <v>624</v>
      </c>
      <c r="B93" s="100">
        <v>0</v>
      </c>
      <c r="C93" s="100">
        <v>650533.446</v>
      </c>
      <c r="D93" s="100">
        <v>650533.446</v>
      </c>
      <c r="E93" s="96"/>
      <c r="F93" s="97"/>
    </row>
    <row r="94" spans="1:6" s="98" customFormat="1" ht="3" customHeight="1">
      <c r="A94" s="126"/>
      <c r="B94" s="100"/>
      <c r="C94" s="100"/>
      <c r="D94" s="100"/>
      <c r="E94" s="96"/>
      <c r="F94" s="97"/>
    </row>
    <row r="95" spans="1:6" s="98" customFormat="1" ht="9.95" customHeight="1">
      <c r="A95" s="124" t="s">
        <v>625</v>
      </c>
      <c r="B95" s="95">
        <v>2295253.514</v>
      </c>
      <c r="C95" s="95">
        <v>2184991.308</v>
      </c>
      <c r="D95" s="95">
        <v>4480244.822</v>
      </c>
      <c r="E95" s="96"/>
      <c r="F95" s="97"/>
    </row>
    <row r="96" spans="1:6" s="98" customFormat="1" ht="9.95" customHeight="1">
      <c r="A96" s="126" t="s">
        <v>626</v>
      </c>
      <c r="B96" s="102">
        <v>0</v>
      </c>
      <c r="C96" s="102">
        <v>0</v>
      </c>
      <c r="D96" s="102">
        <v>0</v>
      </c>
      <c r="E96" s="96"/>
      <c r="F96" s="97"/>
    </row>
    <row r="97" spans="1:6" s="98" customFormat="1" ht="9.95" customHeight="1">
      <c r="A97" s="126" t="s">
        <v>627</v>
      </c>
      <c r="B97" s="102">
        <v>0</v>
      </c>
      <c r="C97" s="102">
        <v>0</v>
      </c>
      <c r="D97" s="102">
        <v>0</v>
      </c>
      <c r="E97" s="96"/>
      <c r="F97" s="97"/>
    </row>
    <row r="98" spans="1:6" s="98" customFormat="1" ht="9.95" customHeight="1">
      <c r="A98" s="126" t="s">
        <v>628</v>
      </c>
      <c r="B98" s="100">
        <v>2295253.514</v>
      </c>
      <c r="C98" s="100">
        <v>2184991.308</v>
      </c>
      <c r="D98" s="100">
        <v>4480244.822</v>
      </c>
      <c r="E98" s="96"/>
      <c r="F98" s="97"/>
    </row>
    <row r="99" spans="1:6" s="98" customFormat="1" ht="3" customHeight="1">
      <c r="A99" s="126"/>
      <c r="B99" s="100"/>
      <c r="C99" s="100"/>
      <c r="D99" s="100"/>
      <c r="E99" s="96"/>
      <c r="F99" s="97"/>
    </row>
    <row r="100" spans="1:6" s="98" customFormat="1" ht="9.95" customHeight="1">
      <c r="A100" s="125" t="s">
        <v>629</v>
      </c>
      <c r="B100" s="102">
        <v>1595327.106</v>
      </c>
      <c r="C100" s="102">
        <v>5032.584</v>
      </c>
      <c r="D100" s="102">
        <v>1600359.69</v>
      </c>
      <c r="E100" s="96"/>
      <c r="F100" s="97"/>
    </row>
    <row r="101" spans="1:6" s="98" customFormat="1" ht="3" customHeight="1">
      <c r="A101" s="126"/>
      <c r="B101" s="100"/>
      <c r="C101" s="100"/>
      <c r="D101" s="100"/>
      <c r="E101" s="96"/>
      <c r="F101" s="97"/>
    </row>
    <row r="102" spans="1:6" s="98" customFormat="1" ht="9.95" customHeight="1">
      <c r="A102" s="124" t="s">
        <v>630</v>
      </c>
      <c r="B102" s="95">
        <v>35452.934</v>
      </c>
      <c r="C102" s="95">
        <v>20949.214</v>
      </c>
      <c r="D102" s="95">
        <v>56402.148</v>
      </c>
      <c r="E102" s="96"/>
      <c r="F102" s="97"/>
    </row>
    <row r="103" spans="1:6" s="98" customFormat="1" ht="9.95" customHeight="1">
      <c r="A103" s="126" t="s">
        <v>631</v>
      </c>
      <c r="B103" s="100">
        <v>0</v>
      </c>
      <c r="C103" s="100">
        <v>0</v>
      </c>
      <c r="D103" s="100">
        <v>0</v>
      </c>
      <c r="E103" s="96"/>
      <c r="F103" s="97"/>
    </row>
    <row r="104" spans="1:6" s="98" customFormat="1" ht="9.95" customHeight="1">
      <c r="A104" s="126" t="s">
        <v>632</v>
      </c>
      <c r="B104" s="100">
        <v>0</v>
      </c>
      <c r="C104" s="100">
        <v>0</v>
      </c>
      <c r="D104" s="100">
        <v>0</v>
      </c>
      <c r="E104" s="96"/>
      <c r="F104" s="97"/>
    </row>
    <row r="105" spans="1:6" s="98" customFormat="1" ht="9.95" customHeight="1">
      <c r="A105" s="126" t="s">
        <v>633</v>
      </c>
      <c r="B105" s="100">
        <v>0</v>
      </c>
      <c r="C105" s="100">
        <v>0</v>
      </c>
      <c r="D105" s="100">
        <v>0</v>
      </c>
      <c r="E105" s="96"/>
      <c r="F105" s="97"/>
    </row>
    <row r="106" spans="1:6" s="98" customFormat="1" ht="9.95" customHeight="1">
      <c r="A106" s="126" t="s">
        <v>634</v>
      </c>
      <c r="B106" s="100">
        <v>0</v>
      </c>
      <c r="C106" s="100">
        <v>1681.874</v>
      </c>
      <c r="D106" s="100">
        <v>1681.874</v>
      </c>
      <c r="E106" s="96"/>
      <c r="F106" s="97"/>
    </row>
    <row r="107" spans="1:6" s="98" customFormat="1" ht="9.95" customHeight="1">
      <c r="A107" s="126" t="s">
        <v>635</v>
      </c>
      <c r="B107" s="100">
        <v>35452.934</v>
      </c>
      <c r="C107" s="100">
        <v>19267.339</v>
      </c>
      <c r="D107" s="100">
        <v>54720.273</v>
      </c>
      <c r="E107" s="96"/>
      <c r="F107" s="97"/>
    </row>
    <row r="108" spans="1:6" s="98" customFormat="1" ht="9.95" customHeight="1">
      <c r="A108" s="126" t="s">
        <v>636</v>
      </c>
      <c r="B108" s="100">
        <v>0</v>
      </c>
      <c r="C108" s="100">
        <v>0</v>
      </c>
      <c r="D108" s="100">
        <v>0</v>
      </c>
      <c r="E108" s="96"/>
      <c r="F108" s="97"/>
    </row>
    <row r="109" spans="1:6" s="98" customFormat="1" ht="3" customHeight="1">
      <c r="A109" s="126"/>
      <c r="B109" s="100"/>
      <c r="C109" s="100"/>
      <c r="D109" s="100"/>
      <c r="E109" s="96"/>
      <c r="F109" s="97"/>
    </row>
    <row r="110" spans="1:6" s="98" customFormat="1" ht="9.95" customHeight="1">
      <c r="A110" s="124" t="s">
        <v>637</v>
      </c>
      <c r="B110" s="95">
        <v>1767.226</v>
      </c>
      <c r="C110" s="95">
        <v>0.749</v>
      </c>
      <c r="D110" s="95">
        <v>1767.975</v>
      </c>
      <c r="E110" s="96"/>
      <c r="F110" s="97"/>
    </row>
    <row r="111" spans="1:6" s="98" customFormat="1" ht="3" customHeight="1">
      <c r="A111" s="126"/>
      <c r="B111" s="100"/>
      <c r="C111" s="100"/>
      <c r="D111" s="100"/>
      <c r="E111" s="96"/>
      <c r="F111" s="97"/>
    </row>
    <row r="112" spans="1:6" s="98" customFormat="1" ht="9.95" customHeight="1">
      <c r="A112" s="103" t="s">
        <v>638</v>
      </c>
      <c r="B112" s="95">
        <v>1510.946</v>
      </c>
      <c r="C112" s="95">
        <v>1706.133</v>
      </c>
      <c r="D112" s="95">
        <v>3217.079</v>
      </c>
      <c r="E112" s="96"/>
      <c r="F112" s="97"/>
    </row>
    <row r="113" spans="1:6" s="98" customFormat="1" ht="9.95" customHeight="1">
      <c r="A113" s="104" t="s">
        <v>639</v>
      </c>
      <c r="B113" s="102">
        <v>0</v>
      </c>
      <c r="C113" s="102">
        <v>0</v>
      </c>
      <c r="D113" s="102">
        <v>0</v>
      </c>
      <c r="E113" s="96"/>
      <c r="F113" s="97"/>
    </row>
    <row r="114" spans="1:6" s="98" customFormat="1" ht="9.95" customHeight="1">
      <c r="A114" s="104" t="s">
        <v>640</v>
      </c>
      <c r="B114" s="102">
        <v>1510.946</v>
      </c>
      <c r="C114" s="102">
        <v>1706.133</v>
      </c>
      <c r="D114" s="102">
        <v>3217.079</v>
      </c>
      <c r="E114" s="96"/>
      <c r="F114" s="97"/>
    </row>
    <row r="115" spans="1:6" s="98" customFormat="1" ht="5.1" customHeight="1">
      <c r="A115" s="125"/>
      <c r="B115" s="102"/>
      <c r="C115" s="102"/>
      <c r="D115" s="102"/>
      <c r="E115" s="96"/>
      <c r="F115" s="97"/>
    </row>
    <row r="116" spans="1:6" s="131" customFormat="1" ht="9.95" customHeight="1">
      <c r="A116" s="128" t="s">
        <v>641</v>
      </c>
      <c r="B116" s="129">
        <v>0</v>
      </c>
      <c r="C116" s="129">
        <v>0</v>
      </c>
      <c r="D116" s="129">
        <v>0</v>
      </c>
      <c r="E116" s="130"/>
      <c r="F116" s="97"/>
    </row>
    <row r="117" spans="1:6" s="98" customFormat="1" ht="3" customHeight="1">
      <c r="A117" s="126"/>
      <c r="B117" s="102"/>
      <c r="C117" s="102"/>
      <c r="D117" s="102"/>
      <c r="E117" s="96"/>
      <c r="F117" s="97"/>
    </row>
    <row r="118" spans="1:6" s="98" customFormat="1" ht="10.5" customHeight="1">
      <c r="A118" s="124" t="s">
        <v>642</v>
      </c>
      <c r="B118" s="95">
        <v>3929311.727</v>
      </c>
      <c r="C118" s="95">
        <v>2863213.436</v>
      </c>
      <c r="D118" s="95">
        <v>6792525.163</v>
      </c>
      <c r="E118" s="106"/>
      <c r="F118" s="97"/>
    </row>
    <row r="119" spans="1:6" s="98" customFormat="1" ht="3" customHeight="1">
      <c r="A119" s="126"/>
      <c r="B119" s="102"/>
      <c r="C119" s="102"/>
      <c r="D119" s="102"/>
      <c r="E119" s="96"/>
      <c r="F119" s="97"/>
    </row>
    <row r="120" spans="1:7" s="98" customFormat="1" ht="12.75" customHeight="1">
      <c r="A120" s="124" t="s">
        <v>643</v>
      </c>
      <c r="B120" s="95">
        <v>3312856.288</v>
      </c>
      <c r="C120" s="95">
        <v>750.137</v>
      </c>
      <c r="D120" s="95">
        <v>3313606.426</v>
      </c>
      <c r="E120" s="170"/>
      <c r="F120" s="170"/>
      <c r="G120" s="176"/>
    </row>
    <row r="121" spans="1:6" s="98" customFormat="1" ht="9.95" customHeight="1">
      <c r="A121" s="126" t="s">
        <v>644</v>
      </c>
      <c r="B121" s="100">
        <v>3355584.361</v>
      </c>
      <c r="C121" s="100">
        <v>0</v>
      </c>
      <c r="D121" s="100">
        <v>3355584.361</v>
      </c>
      <c r="E121" s="170"/>
      <c r="F121" s="97"/>
    </row>
    <row r="122" spans="1:6" s="98" customFormat="1" ht="9.95" customHeight="1">
      <c r="A122" s="126" t="s">
        <v>645</v>
      </c>
      <c r="B122" s="100">
        <v>0</v>
      </c>
      <c r="C122" s="100">
        <v>0</v>
      </c>
      <c r="D122" s="100">
        <v>0</v>
      </c>
      <c r="E122" s="170"/>
      <c r="F122" s="97"/>
    </row>
    <row r="123" spans="1:7" s="98" customFormat="1" ht="9.95" customHeight="1">
      <c r="A123" s="126" t="s">
        <v>646</v>
      </c>
      <c r="B123" s="100">
        <v>27086.783</v>
      </c>
      <c r="C123" s="100">
        <v>0</v>
      </c>
      <c r="D123" s="100">
        <v>27086.783</v>
      </c>
      <c r="E123" s="170"/>
      <c r="F123" s="97"/>
      <c r="G123" s="97"/>
    </row>
    <row r="124" spans="1:6" s="98" customFormat="1" ht="9.95" customHeight="1">
      <c r="A124" s="126" t="s">
        <v>647</v>
      </c>
      <c r="B124" s="100">
        <v>-109983.1</v>
      </c>
      <c r="C124" s="100">
        <v>750.137</v>
      </c>
      <c r="D124" s="100">
        <v>-109232.962</v>
      </c>
      <c r="E124" s="170"/>
      <c r="F124" s="97"/>
    </row>
    <row r="125" spans="1:6" s="98" customFormat="1" ht="9.95" customHeight="1">
      <c r="A125" s="126" t="s">
        <v>648</v>
      </c>
      <c r="B125" s="100">
        <v>29695.303</v>
      </c>
      <c r="C125" s="100">
        <v>0</v>
      </c>
      <c r="D125" s="100">
        <v>29695.303</v>
      </c>
      <c r="E125" s="170"/>
      <c r="F125" s="97"/>
    </row>
    <row r="126" spans="1:6" s="98" customFormat="1" ht="9.95" customHeight="1">
      <c r="A126" s="126" t="s">
        <v>649</v>
      </c>
      <c r="B126" s="100">
        <v>10472.941</v>
      </c>
      <c r="C126" s="100">
        <v>0</v>
      </c>
      <c r="D126" s="100">
        <v>10472.941</v>
      </c>
      <c r="E126" s="170"/>
      <c r="F126" s="97"/>
    </row>
    <row r="127" spans="1:6" s="98" customFormat="1" ht="2.1" customHeight="1">
      <c r="A127" s="126"/>
      <c r="B127" s="100"/>
      <c r="C127" s="100"/>
      <c r="D127" s="100"/>
      <c r="E127" s="96"/>
      <c r="F127" s="97"/>
    </row>
    <row r="128" spans="1:6" s="98" customFormat="1" ht="12" customHeight="1">
      <c r="A128" s="124" t="s">
        <v>650</v>
      </c>
      <c r="B128" s="95">
        <v>7242168.015</v>
      </c>
      <c r="C128" s="95">
        <v>2863963.574</v>
      </c>
      <c r="D128" s="95">
        <v>10106131.59</v>
      </c>
      <c r="E128" s="96"/>
      <c r="F128" s="97"/>
    </row>
    <row r="129" spans="1:6" s="98" customFormat="1" ht="2.1" customHeight="1">
      <c r="A129" s="132"/>
      <c r="B129" s="111"/>
      <c r="C129" s="111"/>
      <c r="D129" s="111"/>
      <c r="E129" s="96"/>
      <c r="F129" s="97"/>
    </row>
    <row r="130" spans="1:6" s="98" customFormat="1" ht="12.75" customHeight="1">
      <c r="A130" s="124" t="s">
        <v>651</v>
      </c>
      <c r="B130" s="95">
        <v>0</v>
      </c>
      <c r="C130" s="95">
        <v>3207514.209</v>
      </c>
      <c r="D130" s="95">
        <v>3207514.209</v>
      </c>
      <c r="E130" s="96"/>
      <c r="F130" s="97"/>
    </row>
    <row r="131" spans="1:6" s="98" customFormat="1" ht="9.95" customHeight="1">
      <c r="A131" s="104" t="s">
        <v>652</v>
      </c>
      <c r="B131" s="100">
        <v>0</v>
      </c>
      <c r="C131" s="100">
        <v>0</v>
      </c>
      <c r="D131" s="100">
        <v>0</v>
      </c>
      <c r="E131" s="96"/>
      <c r="F131" s="97"/>
    </row>
    <row r="132" spans="1:6" s="98" customFormat="1" ht="9.95" customHeight="1">
      <c r="A132" s="126" t="s">
        <v>653</v>
      </c>
      <c r="B132" s="100">
        <v>0</v>
      </c>
      <c r="C132" s="100">
        <v>0</v>
      </c>
      <c r="D132" s="100">
        <v>0</v>
      </c>
      <c r="E132" s="96"/>
      <c r="F132" s="97"/>
    </row>
    <row r="133" spans="1:6" s="98" customFormat="1" ht="9.95" customHeight="1">
      <c r="A133" s="126" t="s">
        <v>654</v>
      </c>
      <c r="B133" s="100">
        <v>0</v>
      </c>
      <c r="C133" s="100">
        <v>3170909.66</v>
      </c>
      <c r="D133" s="100">
        <v>3170909.66</v>
      </c>
      <c r="E133" s="96"/>
      <c r="F133" s="97"/>
    </row>
    <row r="134" spans="1:6" s="98" customFormat="1" ht="9.95" customHeight="1">
      <c r="A134" s="126" t="s">
        <v>655</v>
      </c>
      <c r="B134" s="100">
        <v>0</v>
      </c>
      <c r="C134" s="100">
        <v>36604.549</v>
      </c>
      <c r="D134" s="100">
        <v>36604.549</v>
      </c>
      <c r="E134" s="96"/>
      <c r="F134" s="97"/>
    </row>
    <row r="135" spans="1:6" ht="8.25" customHeight="1" thickBot="1">
      <c r="A135" s="133"/>
      <c r="B135" s="133"/>
      <c r="C135" s="133"/>
      <c r="D135" s="133"/>
      <c r="F135" s="97"/>
    </row>
    <row r="136" spans="1:5" s="117" customFormat="1" ht="14.25" customHeight="1">
      <c r="A136" s="134" t="s">
        <v>604</v>
      </c>
      <c r="B136" s="177"/>
      <c r="C136" s="177"/>
      <c r="D136" s="177"/>
      <c r="E136" s="116"/>
    </row>
    <row r="137" spans="1:5" s="117" customFormat="1" ht="15">
      <c r="A137" s="134" t="s">
        <v>656</v>
      </c>
      <c r="B137" s="177"/>
      <c r="C137" s="177"/>
      <c r="D137" s="177"/>
      <c r="E137" s="116"/>
    </row>
    <row r="138" spans="2:4" ht="15">
      <c r="B138" s="177"/>
      <c r="C138" s="177"/>
      <c r="D138" s="177"/>
    </row>
    <row r="139" ht="12.75" customHeight="1">
      <c r="D139" s="13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66" customWidth="1"/>
    <col min="2" max="4" width="27.7109375" style="166" customWidth="1"/>
    <col min="5" max="5" width="21.7109375" style="83" bestFit="1" customWidth="1"/>
    <col min="6" max="16384" width="11.421875" style="83" customWidth="1"/>
  </cols>
  <sheetData>
    <row r="1" spans="1:4" s="138" customFormat="1" ht="15.95" customHeight="1">
      <c r="A1" s="379" t="s">
        <v>787</v>
      </c>
      <c r="B1" s="379"/>
      <c r="C1" s="379"/>
      <c r="D1" s="379"/>
    </row>
    <row r="2" spans="1:4" s="139" customFormat="1" ht="24" customHeight="1">
      <c r="A2" s="380" t="s">
        <v>716</v>
      </c>
      <c r="B2" s="380"/>
      <c r="C2" s="380"/>
      <c r="D2" s="380"/>
    </row>
    <row r="3" spans="1:4" s="140" customFormat="1" ht="15.95" customHeight="1">
      <c r="A3" s="381">
        <v>43951</v>
      </c>
      <c r="B3" s="381"/>
      <c r="C3" s="381"/>
      <c r="D3" s="381"/>
    </row>
    <row r="4" spans="1:4" s="141" customFormat="1" ht="15" customHeight="1">
      <c r="A4" s="372" t="s">
        <v>559</v>
      </c>
      <c r="B4" s="382"/>
      <c r="C4" s="382"/>
      <c r="D4" s="382"/>
    </row>
    <row r="5" spans="1:4" s="138" customFormat="1" ht="3.95" customHeight="1" thickBot="1">
      <c r="A5" s="142"/>
      <c r="B5" s="143"/>
      <c r="C5" s="143"/>
      <c r="D5" s="143"/>
    </row>
    <row r="6" spans="1:4" s="145" customFormat="1" ht="15.95" customHeight="1">
      <c r="A6" s="144"/>
      <c r="B6" s="386" t="s">
        <v>715</v>
      </c>
      <c r="C6" s="386"/>
      <c r="D6" s="386"/>
    </row>
    <row r="7" spans="1:4" s="145" customFormat="1" ht="14.1" customHeight="1">
      <c r="A7" s="146"/>
      <c r="B7" s="147" t="s">
        <v>561</v>
      </c>
      <c r="C7" s="147" t="s">
        <v>562</v>
      </c>
      <c r="D7" s="147" t="s">
        <v>563</v>
      </c>
    </row>
    <row r="8" spans="1:4" s="138" customFormat="1" ht="3.75" customHeight="1">
      <c r="A8" s="148"/>
      <c r="B8" s="149"/>
      <c r="C8" s="149"/>
      <c r="D8" s="149"/>
    </row>
    <row r="9" spans="1:5" s="131" customFormat="1" ht="8.45" customHeight="1">
      <c r="A9" s="150" t="s">
        <v>658</v>
      </c>
      <c r="B9" s="151">
        <v>176450.57541</v>
      </c>
      <c r="C9" s="151">
        <v>7734.16972</v>
      </c>
      <c r="D9" s="151">
        <v>184184.74513</v>
      </c>
      <c r="E9" s="152"/>
    </row>
    <row r="10" spans="1:4" s="131" customFormat="1" ht="8.45" customHeight="1">
      <c r="A10" s="153" t="s">
        <v>659</v>
      </c>
      <c r="B10" s="154">
        <v>14393.68652</v>
      </c>
      <c r="C10" s="154">
        <v>196.49116</v>
      </c>
      <c r="D10" s="154">
        <v>14590.177679999999</v>
      </c>
    </row>
    <row r="11" spans="1:4" s="131" customFormat="1" ht="8.45" customHeight="1">
      <c r="A11" s="99" t="s">
        <v>660</v>
      </c>
      <c r="B11" s="154">
        <v>0</v>
      </c>
      <c r="C11" s="154">
        <v>0</v>
      </c>
      <c r="D11" s="154">
        <v>0</v>
      </c>
    </row>
    <row r="12" spans="1:4" s="131" customFormat="1" ht="8.45" customHeight="1">
      <c r="A12" s="99" t="s">
        <v>661</v>
      </c>
      <c r="B12" s="154">
        <v>619.06215</v>
      </c>
      <c r="C12" s="154">
        <v>3839.86989</v>
      </c>
      <c r="D12" s="154">
        <v>4458.93204</v>
      </c>
    </row>
    <row r="13" spans="1:4" s="131" customFormat="1" ht="8.45" customHeight="1">
      <c r="A13" s="99" t="s">
        <v>662</v>
      </c>
      <c r="B13" s="154">
        <v>1585.1385</v>
      </c>
      <c r="C13" s="154">
        <v>8.478969999999999</v>
      </c>
      <c r="D13" s="154">
        <v>1593.61747</v>
      </c>
    </row>
    <row r="14" spans="1:4" s="131" customFormat="1" ht="8.45" customHeight="1">
      <c r="A14" s="99" t="s">
        <v>681</v>
      </c>
      <c r="B14" s="154">
        <v>159746.38950999998</v>
      </c>
      <c r="C14" s="154">
        <v>1579.8779299999999</v>
      </c>
      <c r="D14" s="154">
        <v>161326.26743999997</v>
      </c>
    </row>
    <row r="15" spans="1:4" s="131" customFormat="1" ht="8.45" customHeight="1">
      <c r="A15" s="104" t="s">
        <v>663</v>
      </c>
      <c r="B15" s="154">
        <v>0</v>
      </c>
      <c r="C15" s="154">
        <v>617.61595</v>
      </c>
      <c r="D15" s="154">
        <v>617.61595</v>
      </c>
    </row>
    <row r="16" spans="1:4" s="131" customFormat="1" ht="8.45" customHeight="1">
      <c r="A16" s="99" t="s">
        <v>664</v>
      </c>
      <c r="B16" s="154">
        <v>0</v>
      </c>
      <c r="C16" s="154">
        <v>0</v>
      </c>
      <c r="D16" s="154">
        <v>0</v>
      </c>
    </row>
    <row r="17" spans="1:4" s="131" customFormat="1" ht="8.45" customHeight="1">
      <c r="A17" s="99" t="s">
        <v>665</v>
      </c>
      <c r="B17" s="154">
        <v>0</v>
      </c>
      <c r="C17" s="154">
        <v>0</v>
      </c>
      <c r="D17" s="154">
        <v>0</v>
      </c>
    </row>
    <row r="18" spans="1:4" s="131" customFormat="1" ht="8.45" customHeight="1">
      <c r="A18" s="99" t="s">
        <v>666</v>
      </c>
      <c r="B18" s="154">
        <v>0</v>
      </c>
      <c r="C18" s="154">
        <v>1491.53713</v>
      </c>
      <c r="D18" s="154">
        <v>1491.53713</v>
      </c>
    </row>
    <row r="19" spans="1:4" s="131" customFormat="1" ht="8.45" customHeight="1">
      <c r="A19" s="99" t="s">
        <v>586</v>
      </c>
      <c r="B19" s="154">
        <v>106.29872999999999</v>
      </c>
      <c r="C19" s="154">
        <v>0.29869</v>
      </c>
      <c r="D19" s="154">
        <v>106.59741999999999</v>
      </c>
    </row>
    <row r="20" spans="1:4" s="131" customFormat="1" ht="3" customHeight="1">
      <c r="A20" s="99"/>
      <c r="B20" s="154"/>
      <c r="C20" s="154"/>
      <c r="D20" s="154"/>
    </row>
    <row r="21" spans="1:4" s="131" customFormat="1" ht="8.45" customHeight="1">
      <c r="A21" s="94" t="s">
        <v>667</v>
      </c>
      <c r="B21" s="151">
        <v>64108.09177000001</v>
      </c>
      <c r="C21" s="151">
        <v>63943.94424</v>
      </c>
      <c r="D21" s="151">
        <v>128052.03601000001</v>
      </c>
    </row>
    <row r="22" spans="1:4" s="131" customFormat="1" ht="8.45" customHeight="1">
      <c r="A22" s="99" t="s">
        <v>668</v>
      </c>
      <c r="B22" s="154">
        <v>0</v>
      </c>
      <c r="C22" s="154">
        <v>0</v>
      </c>
      <c r="D22" s="154">
        <v>0</v>
      </c>
    </row>
    <row r="23" spans="1:4" s="131" customFormat="1" ht="8.45" customHeight="1">
      <c r="A23" s="99" t="s">
        <v>669</v>
      </c>
      <c r="B23" s="154">
        <v>0</v>
      </c>
      <c r="C23" s="154">
        <v>0</v>
      </c>
      <c r="D23" s="154">
        <v>0</v>
      </c>
    </row>
    <row r="24" spans="1:4" s="131" customFormat="1" ht="8.45" customHeight="1">
      <c r="A24" s="99" t="s">
        <v>660</v>
      </c>
      <c r="B24" s="154">
        <v>0</v>
      </c>
      <c r="C24" s="154">
        <v>0</v>
      </c>
      <c r="D24" s="154">
        <v>0</v>
      </c>
    </row>
    <row r="25" spans="1:4" s="131" customFormat="1" ht="8.45" customHeight="1">
      <c r="A25" s="99" t="s">
        <v>670</v>
      </c>
      <c r="B25" s="154">
        <v>0</v>
      </c>
      <c r="C25" s="154">
        <v>3386.6919700000003</v>
      </c>
      <c r="D25" s="154">
        <v>3386.6919700000003</v>
      </c>
    </row>
    <row r="26" spans="1:4" s="131" customFormat="1" ht="8.45" customHeight="1">
      <c r="A26" s="99" t="s">
        <v>686</v>
      </c>
      <c r="B26" s="154">
        <v>0</v>
      </c>
      <c r="C26" s="154">
        <v>0</v>
      </c>
      <c r="D26" s="154">
        <v>0</v>
      </c>
    </row>
    <row r="27" spans="1:4" s="131" customFormat="1" ht="8.45" customHeight="1">
      <c r="A27" s="99" t="s">
        <v>671</v>
      </c>
      <c r="B27" s="154">
        <v>49419.332310000005</v>
      </c>
      <c r="C27" s="154">
        <v>26848.098690000003</v>
      </c>
      <c r="D27" s="154">
        <v>76267.43100000001</v>
      </c>
    </row>
    <row r="28" spans="1:4" s="131" customFormat="1" ht="8.45" customHeight="1">
      <c r="A28" s="99" t="s">
        <v>672</v>
      </c>
      <c r="B28" s="154">
        <v>0</v>
      </c>
      <c r="C28" s="154">
        <v>0</v>
      </c>
      <c r="D28" s="154">
        <v>0</v>
      </c>
    </row>
    <row r="29" spans="1:4" s="131" customFormat="1" ht="8.45" customHeight="1">
      <c r="A29" s="99" t="s">
        <v>673</v>
      </c>
      <c r="B29" s="154">
        <v>0</v>
      </c>
      <c r="C29" s="154">
        <v>0</v>
      </c>
      <c r="D29" s="154">
        <v>0</v>
      </c>
    </row>
    <row r="30" spans="1:4" s="131" customFormat="1" ht="8.45" customHeight="1">
      <c r="A30" s="99" t="s">
        <v>674</v>
      </c>
      <c r="B30" s="154">
        <v>0</v>
      </c>
      <c r="C30" s="154">
        <v>0</v>
      </c>
      <c r="D30" s="154">
        <v>0</v>
      </c>
    </row>
    <row r="31" spans="1:4" s="131" customFormat="1" ht="8.45" customHeight="1">
      <c r="A31" s="99" t="s">
        <v>675</v>
      </c>
      <c r="B31" s="154">
        <v>0</v>
      </c>
      <c r="C31" s="154">
        <v>0</v>
      </c>
      <c r="D31" s="154">
        <v>0</v>
      </c>
    </row>
    <row r="32" spans="1:4" s="131" customFormat="1" ht="8.45" customHeight="1">
      <c r="A32" s="99" t="s">
        <v>665</v>
      </c>
      <c r="B32" s="154">
        <v>0</v>
      </c>
      <c r="C32" s="154">
        <v>2423.7100499999997</v>
      </c>
      <c r="D32" s="154">
        <v>2423.7100499999997</v>
      </c>
    </row>
    <row r="33" spans="1:4" s="131" customFormat="1" ht="8.45" customHeight="1">
      <c r="A33" s="99" t="s">
        <v>676</v>
      </c>
      <c r="B33" s="154">
        <v>0</v>
      </c>
      <c r="C33" s="154">
        <v>27094.05287</v>
      </c>
      <c r="D33" s="154">
        <v>27094.05287</v>
      </c>
    </row>
    <row r="34" spans="1:4" s="131" customFormat="1" ht="8.45" customHeight="1">
      <c r="A34" s="99" t="s">
        <v>586</v>
      </c>
      <c r="B34" s="154">
        <v>14688.759460000001</v>
      </c>
      <c r="C34" s="154">
        <v>4191.39066</v>
      </c>
      <c r="D34" s="154">
        <v>18880.150120000002</v>
      </c>
    </row>
    <row r="35" spans="1:4" s="131" customFormat="1" ht="3" customHeight="1">
      <c r="A35" s="99"/>
      <c r="B35" s="154"/>
      <c r="C35" s="154"/>
      <c r="D35" s="154"/>
    </row>
    <row r="36" spans="1:4" s="131" customFormat="1" ht="8.45" customHeight="1">
      <c r="A36" s="94" t="s">
        <v>677</v>
      </c>
      <c r="B36" s="151">
        <v>112342.48363999999</v>
      </c>
      <c r="C36" s="151">
        <v>-56209.77452</v>
      </c>
      <c r="D36" s="151">
        <v>56132.70911999999</v>
      </c>
    </row>
    <row r="37" spans="1:4" s="131" customFormat="1" ht="3" customHeight="1">
      <c r="A37" s="101"/>
      <c r="B37" s="155"/>
      <c r="C37" s="155"/>
      <c r="D37" s="155"/>
    </row>
    <row r="38" spans="1:4" s="131" customFormat="1" ht="8.45" customHeight="1">
      <c r="A38" s="156" t="s">
        <v>678</v>
      </c>
      <c r="B38" s="151">
        <v>920.86149</v>
      </c>
      <c r="C38" s="151">
        <v>2.80467</v>
      </c>
      <c r="D38" s="151">
        <v>923.66616</v>
      </c>
    </row>
    <row r="39" spans="1:4" s="131" customFormat="1" ht="3" customHeight="1">
      <c r="A39" s="99"/>
      <c r="B39" s="154"/>
      <c r="C39" s="154"/>
      <c r="D39" s="154"/>
    </row>
    <row r="40" spans="1:4" s="131" customFormat="1" ht="8.45" customHeight="1">
      <c r="A40" s="94" t="s">
        <v>679</v>
      </c>
      <c r="B40" s="151">
        <v>111421.62215</v>
      </c>
      <c r="C40" s="151">
        <v>-56212.57919</v>
      </c>
      <c r="D40" s="151">
        <v>55209.04296</v>
      </c>
    </row>
    <row r="41" spans="1:4" s="131" customFormat="1" ht="3" customHeight="1">
      <c r="A41" s="101"/>
      <c r="B41" s="155"/>
      <c r="C41" s="155"/>
      <c r="D41" s="155"/>
    </row>
    <row r="42" spans="1:4" s="131" customFormat="1" ht="8.45" customHeight="1">
      <c r="A42" s="94" t="s">
        <v>680</v>
      </c>
      <c r="B42" s="151">
        <v>791.79501</v>
      </c>
      <c r="C42" s="151">
        <v>753.92671</v>
      </c>
      <c r="D42" s="151">
        <v>1545.72172</v>
      </c>
    </row>
    <row r="43" spans="1:4" s="131" customFormat="1" ht="8.45" customHeight="1">
      <c r="A43" s="99" t="s">
        <v>682</v>
      </c>
      <c r="B43" s="154">
        <v>0</v>
      </c>
      <c r="C43" s="154">
        <v>0</v>
      </c>
      <c r="D43" s="154">
        <v>0</v>
      </c>
    </row>
    <row r="44" spans="1:4" s="131" customFormat="1" ht="8.45" customHeight="1">
      <c r="A44" s="99" t="s">
        <v>683</v>
      </c>
      <c r="B44" s="154">
        <v>93.30974</v>
      </c>
      <c r="C44" s="154">
        <v>119.78442999999999</v>
      </c>
      <c r="D44" s="154">
        <v>213.09417</v>
      </c>
    </row>
    <row r="45" spans="1:4" s="131" customFormat="1" ht="8.45" customHeight="1">
      <c r="A45" s="99" t="s">
        <v>684</v>
      </c>
      <c r="B45" s="154">
        <v>698.48527</v>
      </c>
      <c r="C45" s="154">
        <v>634.14228</v>
      </c>
      <c r="D45" s="154">
        <v>1332.6275500000002</v>
      </c>
    </row>
    <row r="46" spans="1:4" s="131" customFormat="1" ht="3" customHeight="1">
      <c r="A46" s="99"/>
      <c r="B46" s="155"/>
      <c r="C46" s="155"/>
      <c r="D46" s="155"/>
    </row>
    <row r="47" spans="1:4" s="131" customFormat="1" ht="8.45" customHeight="1">
      <c r="A47" s="94" t="s">
        <v>685</v>
      </c>
      <c r="B47" s="151">
        <v>632.8795099999999</v>
      </c>
      <c r="C47" s="151">
        <v>41.74664</v>
      </c>
      <c r="D47" s="151">
        <v>674.6261499999998</v>
      </c>
    </row>
    <row r="48" spans="1:4" s="131" customFormat="1" ht="8.45" customHeight="1">
      <c r="A48" s="99" t="s">
        <v>682</v>
      </c>
      <c r="B48" s="154">
        <v>0</v>
      </c>
      <c r="C48" s="154">
        <v>0</v>
      </c>
      <c r="D48" s="154">
        <v>0</v>
      </c>
    </row>
    <row r="49" spans="1:4" s="131" customFormat="1" ht="8.45" customHeight="1">
      <c r="A49" s="99" t="s">
        <v>683</v>
      </c>
      <c r="B49" s="154">
        <v>47.147800000000004</v>
      </c>
      <c r="C49" s="154">
        <v>11.428420000000001</v>
      </c>
      <c r="D49" s="154">
        <v>58.576220000000006</v>
      </c>
    </row>
    <row r="50" spans="1:4" s="131" customFormat="1" ht="8.45" customHeight="1">
      <c r="A50" s="99" t="s">
        <v>687</v>
      </c>
      <c r="B50" s="154">
        <v>585.7317099999999</v>
      </c>
      <c r="C50" s="154">
        <v>30.31822</v>
      </c>
      <c r="D50" s="154">
        <v>616.0499299999999</v>
      </c>
    </row>
    <row r="51" spans="1:4" s="131" customFormat="1" ht="3" customHeight="1">
      <c r="A51" s="99"/>
      <c r="B51" s="155"/>
      <c r="C51" s="155"/>
      <c r="D51" s="155"/>
    </row>
    <row r="52" spans="1:4" s="131" customFormat="1" ht="11.25" customHeight="1">
      <c r="A52" s="105" t="s">
        <v>688</v>
      </c>
      <c r="B52" s="154">
        <v>0</v>
      </c>
      <c r="C52" s="154">
        <v>0</v>
      </c>
      <c r="D52" s="154">
        <v>0</v>
      </c>
    </row>
    <row r="53" spans="1:4" s="131" customFormat="1" ht="6.75" customHeight="1">
      <c r="A53" s="105"/>
      <c r="B53" s="154"/>
      <c r="C53" s="154"/>
      <c r="D53" s="154"/>
    </row>
    <row r="54" spans="1:5" s="131" customFormat="1" ht="8.45" customHeight="1">
      <c r="A54" s="94" t="s">
        <v>689</v>
      </c>
      <c r="B54" s="151">
        <v>111580.53765</v>
      </c>
      <c r="C54" s="151">
        <v>-55500.399119999995</v>
      </c>
      <c r="D54" s="151">
        <v>56080.138530000004</v>
      </c>
      <c r="E54" s="152"/>
    </row>
    <row r="55" spans="1:4" s="131" customFormat="1" ht="3" customHeight="1">
      <c r="A55" s="101"/>
      <c r="B55" s="155"/>
      <c r="C55" s="155"/>
      <c r="D55" s="155"/>
    </row>
    <row r="56" spans="1:4" s="131" customFormat="1" ht="8.45" customHeight="1">
      <c r="A56" s="94" t="s">
        <v>690</v>
      </c>
      <c r="B56" s="151">
        <v>13629.01646</v>
      </c>
      <c r="C56" s="151">
        <v>1293.76668</v>
      </c>
      <c r="D56" s="151">
        <v>14922.783140000001</v>
      </c>
    </row>
    <row r="57" spans="1:4" s="131" customFormat="1" ht="8.45" customHeight="1">
      <c r="A57" s="99" t="s">
        <v>691</v>
      </c>
      <c r="B57" s="154">
        <v>9089.3967</v>
      </c>
      <c r="C57" s="154">
        <v>0</v>
      </c>
      <c r="D57" s="154">
        <v>9089.3967</v>
      </c>
    </row>
    <row r="58" spans="1:4" s="131" customFormat="1" ht="8.45" customHeight="1">
      <c r="A58" s="99" t="s">
        <v>692</v>
      </c>
      <c r="B58" s="154">
        <v>222.75858</v>
      </c>
      <c r="C58" s="154">
        <v>0</v>
      </c>
      <c r="D58" s="154">
        <v>222.75858</v>
      </c>
    </row>
    <row r="59" spans="1:4" s="131" customFormat="1" ht="8.45" customHeight="1">
      <c r="A59" s="99" t="s">
        <v>693</v>
      </c>
      <c r="B59" s="154">
        <v>4204.7623300000005</v>
      </c>
      <c r="C59" s="154">
        <v>1293.62581</v>
      </c>
      <c r="D59" s="154">
        <v>5498.388140000001</v>
      </c>
    </row>
    <row r="60" spans="1:4" s="131" customFormat="1" ht="8.45" customHeight="1">
      <c r="A60" s="99" t="s">
        <v>694</v>
      </c>
      <c r="B60" s="154">
        <v>112.09885</v>
      </c>
      <c r="C60" s="154">
        <v>0.14087</v>
      </c>
      <c r="D60" s="154">
        <v>112.23972</v>
      </c>
    </row>
    <row r="61" spans="1:4" s="131" customFormat="1" ht="3" customHeight="1">
      <c r="A61" s="99"/>
      <c r="B61" s="154"/>
      <c r="C61" s="154"/>
      <c r="D61" s="154"/>
    </row>
    <row r="62" spans="1:4" s="131" customFormat="1" ht="8.45" customHeight="1">
      <c r="A62" s="94" t="s">
        <v>695</v>
      </c>
      <c r="B62" s="151">
        <v>97951.52119</v>
      </c>
      <c r="C62" s="151">
        <v>-56794.165799999995</v>
      </c>
      <c r="D62" s="151">
        <v>41157.355390000004</v>
      </c>
    </row>
    <row r="63" spans="1:4" s="131" customFormat="1" ht="3" customHeight="1">
      <c r="A63" s="99"/>
      <c r="B63" s="154"/>
      <c r="C63" s="154"/>
      <c r="D63" s="154"/>
    </row>
    <row r="64" spans="1:4" s="131" customFormat="1" ht="8.45" customHeight="1">
      <c r="A64" s="94" t="s">
        <v>696</v>
      </c>
      <c r="B64" s="151">
        <v>27677.13666</v>
      </c>
      <c r="C64" s="151">
        <v>-498.06344</v>
      </c>
      <c r="D64" s="151">
        <v>27179.07322</v>
      </c>
    </row>
    <row r="65" spans="1:4" s="131" customFormat="1" ht="8.45" customHeight="1">
      <c r="A65" s="99" t="s">
        <v>697</v>
      </c>
      <c r="B65" s="154">
        <v>0</v>
      </c>
      <c r="C65" s="154">
        <v>0</v>
      </c>
      <c r="D65" s="154">
        <v>0</v>
      </c>
    </row>
    <row r="66" spans="1:4" s="131" customFormat="1" ht="8.45" customHeight="1">
      <c r="A66" s="99" t="s">
        <v>698</v>
      </c>
      <c r="B66" s="154">
        <v>0</v>
      </c>
      <c r="C66" s="154">
        <v>0</v>
      </c>
      <c r="D66" s="154">
        <v>0</v>
      </c>
    </row>
    <row r="67" spans="1:4" s="131" customFormat="1" ht="8.45" customHeight="1">
      <c r="A67" s="99" t="s">
        <v>699</v>
      </c>
      <c r="B67" s="154">
        <v>26635.4675</v>
      </c>
      <c r="C67" s="154">
        <v>-575.25399</v>
      </c>
      <c r="D67" s="154">
        <v>26060.213509999998</v>
      </c>
    </row>
    <row r="68" spans="1:4" s="131" customFormat="1" ht="8.45" customHeight="1">
      <c r="A68" s="99" t="s">
        <v>700</v>
      </c>
      <c r="B68" s="154">
        <v>0</v>
      </c>
      <c r="C68" s="154">
        <v>0</v>
      </c>
      <c r="D68" s="154">
        <v>0</v>
      </c>
    </row>
    <row r="69" spans="1:4" s="131" customFormat="1" ht="8.45" customHeight="1">
      <c r="A69" s="99" t="s">
        <v>701</v>
      </c>
      <c r="B69" s="154">
        <v>487.88857</v>
      </c>
      <c r="C69" s="154">
        <v>77.19055</v>
      </c>
      <c r="D69" s="154">
        <v>565.07912</v>
      </c>
    </row>
    <row r="70" spans="1:4" s="131" customFormat="1" ht="8.45" customHeight="1">
      <c r="A70" s="99" t="s">
        <v>702</v>
      </c>
      <c r="B70" s="154">
        <v>77.99503999999999</v>
      </c>
      <c r="C70" s="154">
        <v>0</v>
      </c>
      <c r="D70" s="154">
        <v>77.99503999999999</v>
      </c>
    </row>
    <row r="71" spans="1:4" s="131" customFormat="1" ht="8.45" customHeight="1">
      <c r="A71" s="99" t="s">
        <v>703</v>
      </c>
      <c r="B71" s="154">
        <v>475.78555</v>
      </c>
      <c r="C71" s="154">
        <v>0</v>
      </c>
      <c r="D71" s="154">
        <v>475.78555</v>
      </c>
    </row>
    <row r="72" spans="1:4" s="131" customFormat="1" ht="3" customHeight="1">
      <c r="A72" s="99"/>
      <c r="B72" s="154"/>
      <c r="C72" s="154"/>
      <c r="D72" s="154"/>
    </row>
    <row r="73" spans="1:5" s="131" customFormat="1" ht="8.45" customHeight="1">
      <c r="A73" s="103" t="s">
        <v>704</v>
      </c>
      <c r="B73" s="151">
        <v>-308.45681</v>
      </c>
      <c r="C73" s="151">
        <v>538.17691</v>
      </c>
      <c r="D73" s="151">
        <v>229.7201</v>
      </c>
      <c r="E73" s="152"/>
    </row>
    <row r="74" spans="1:4" s="131" customFormat="1" ht="4.5" customHeight="1">
      <c r="A74" s="99"/>
      <c r="B74" s="154"/>
      <c r="C74" s="154"/>
      <c r="D74" s="154"/>
    </row>
    <row r="75" spans="1:4" s="131" customFormat="1" ht="8.45" customHeight="1">
      <c r="A75" s="156" t="s">
        <v>705</v>
      </c>
      <c r="B75" s="151">
        <v>69965.92771999999</v>
      </c>
      <c r="C75" s="151">
        <v>-55757.925449999995</v>
      </c>
      <c r="D75" s="151">
        <v>14208.002269999997</v>
      </c>
    </row>
    <row r="76" spans="1:4" s="131" customFormat="1" ht="3.95" customHeight="1">
      <c r="A76" s="101"/>
      <c r="B76" s="155"/>
      <c r="C76" s="155"/>
      <c r="D76" s="155"/>
    </row>
    <row r="77" spans="1:4" s="131" customFormat="1" ht="8.45" customHeight="1">
      <c r="A77" s="99" t="s">
        <v>706</v>
      </c>
      <c r="B77" s="154">
        <v>3735.061</v>
      </c>
      <c r="C77" s="154">
        <v>0</v>
      </c>
      <c r="D77" s="154">
        <v>3735.061</v>
      </c>
    </row>
    <row r="78" spans="1:4" s="131" customFormat="1" ht="3.95" customHeight="1">
      <c r="A78" s="99"/>
      <c r="B78" s="154"/>
      <c r="C78" s="154"/>
      <c r="D78" s="154"/>
    </row>
    <row r="79" spans="1:4" s="131" customFormat="1" ht="8.45" customHeight="1">
      <c r="A79" s="105" t="s">
        <v>707</v>
      </c>
      <c r="B79" s="155">
        <v>66230.86672</v>
      </c>
      <c r="C79" s="155">
        <v>-55757.92545</v>
      </c>
      <c r="D79" s="155">
        <v>10472.941270000003</v>
      </c>
    </row>
    <row r="80" spans="1:4" s="138" customFormat="1" ht="3.75" customHeight="1" thickBot="1">
      <c r="A80" s="157"/>
      <c r="B80" s="158"/>
      <c r="C80" s="158"/>
      <c r="D80" s="158"/>
    </row>
    <row r="81" spans="1:5" s="138" customFormat="1" ht="15.75" customHeight="1">
      <c r="A81" s="159" t="s">
        <v>604</v>
      </c>
      <c r="B81" s="178"/>
      <c r="C81" s="178"/>
      <c r="D81" s="178"/>
      <c r="E81" s="163"/>
    </row>
    <row r="82" spans="1:4" s="138" customFormat="1" ht="15">
      <c r="A82" s="161"/>
      <c r="B82" s="162"/>
      <c r="C82" s="162"/>
      <c r="D82" s="162"/>
    </row>
    <row r="83" spans="1:4" s="138" customFormat="1" ht="15">
      <c r="A83" s="161"/>
      <c r="B83" s="161"/>
      <c r="C83" s="162"/>
      <c r="D83" s="162"/>
    </row>
    <row r="84" spans="1:4" s="138" customFormat="1" ht="15">
      <c r="A84" s="161"/>
      <c r="B84" s="161"/>
      <c r="C84" s="161"/>
      <c r="D84" s="161"/>
    </row>
    <row r="85" spans="1:4" s="138" customFormat="1" ht="15">
      <c r="A85" s="161"/>
      <c r="B85" s="161"/>
      <c r="C85" s="161"/>
      <c r="D85" s="161"/>
    </row>
    <row r="86" spans="1:4" s="138" customFormat="1" ht="15">
      <c r="A86" s="161"/>
      <c r="B86" s="161"/>
      <c r="C86" s="161"/>
      <c r="D86" s="161"/>
    </row>
    <row r="87" spans="1:4" s="138" customFormat="1" ht="15">
      <c r="A87" s="161"/>
      <c r="B87" s="161"/>
      <c r="C87" s="161"/>
      <c r="D87" s="161"/>
    </row>
    <row r="88" spans="1:4" s="138" customFormat="1" ht="15">
      <c r="A88" s="161"/>
      <c r="B88" s="161"/>
      <c r="C88" s="161"/>
      <c r="D88" s="16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0.8515625" defaultRowHeight="15"/>
  <cols>
    <col min="1" max="1" width="49.8515625" style="83" customWidth="1"/>
    <col min="2" max="4" width="15.7109375" style="83" customWidth="1"/>
    <col min="5" max="5" width="10.8515625" style="83" customWidth="1"/>
    <col min="6" max="6" width="12.57421875" style="83" customWidth="1"/>
    <col min="7" max="8" width="10.8515625" style="83" customWidth="1"/>
    <col min="9" max="9" width="12.00390625" style="83" bestFit="1" customWidth="1"/>
    <col min="10" max="10" width="15.140625" style="83" bestFit="1" customWidth="1"/>
    <col min="11" max="11" width="12.00390625" style="83" bestFit="1" customWidth="1"/>
    <col min="12" max="16384" width="10.8515625" style="83" customWidth="1"/>
  </cols>
  <sheetData>
    <row r="1" spans="1:4" ht="18.75">
      <c r="A1" s="283" t="s">
        <v>787</v>
      </c>
      <c r="B1" s="227"/>
      <c r="C1" s="227"/>
      <c r="D1" s="227"/>
    </row>
    <row r="2" spans="1:4" ht="27" customHeight="1">
      <c r="A2" s="387" t="s">
        <v>749</v>
      </c>
      <c r="B2" s="387"/>
      <c r="C2" s="387"/>
      <c r="D2" s="387"/>
    </row>
    <row r="3" spans="1:4" ht="23.25" customHeight="1">
      <c r="A3" s="388">
        <v>43951</v>
      </c>
      <c r="B3" s="388"/>
      <c r="C3" s="388"/>
      <c r="D3" s="388"/>
    </row>
    <row r="4" spans="1:4" ht="18.75" customHeight="1">
      <c r="A4" s="389" t="s">
        <v>750</v>
      </c>
      <c r="B4" s="389"/>
      <c r="C4" s="389"/>
      <c r="D4" s="389"/>
    </row>
    <row r="5" spans="2:4" ht="7.5" customHeight="1" thickBot="1">
      <c r="B5" s="228"/>
      <c r="C5" s="228"/>
      <c r="D5" s="228"/>
    </row>
    <row r="6" spans="1:4" s="229" customFormat="1" ht="12.75" customHeight="1">
      <c r="A6" s="390"/>
      <c r="B6" s="392" t="s">
        <v>709</v>
      </c>
      <c r="C6" s="392" t="s">
        <v>712</v>
      </c>
      <c r="D6" s="392" t="s">
        <v>11</v>
      </c>
    </row>
    <row r="7" spans="1:9" s="229" customFormat="1" ht="47.25" customHeight="1">
      <c r="A7" s="391"/>
      <c r="B7" s="393"/>
      <c r="C7" s="393"/>
      <c r="D7" s="393"/>
      <c r="I7" s="230"/>
    </row>
    <row r="8" spans="1:9" s="229" customFormat="1" ht="8.25" customHeight="1">
      <c r="A8" s="231"/>
      <c r="B8" s="232"/>
      <c r="C8" s="232"/>
      <c r="D8" s="232"/>
      <c r="I8" s="230"/>
    </row>
    <row r="9" spans="1:9" s="229" customFormat="1" ht="15.95" customHeight="1">
      <c r="A9" s="233" t="s">
        <v>751</v>
      </c>
      <c r="B9" s="232"/>
      <c r="C9" s="232"/>
      <c r="D9" s="232"/>
      <c r="I9" s="230"/>
    </row>
    <row r="10" spans="1:11" s="229" customFormat="1" ht="15.95" customHeight="1">
      <c r="A10" s="232" t="s">
        <v>752</v>
      </c>
      <c r="B10" s="234">
        <v>15.75</v>
      </c>
      <c r="C10" s="234">
        <v>29.95</v>
      </c>
      <c r="D10" s="234">
        <v>49.23</v>
      </c>
      <c r="E10" s="234"/>
      <c r="F10" s="234"/>
      <c r="G10" s="234"/>
      <c r="H10" s="234"/>
      <c r="I10" s="235"/>
      <c r="J10" s="235"/>
      <c r="K10" s="235"/>
    </row>
    <row r="11" spans="1:11" s="229" customFormat="1" ht="15.95" customHeight="1">
      <c r="A11" s="232" t="s">
        <v>753</v>
      </c>
      <c r="B11" s="234">
        <v>20.47</v>
      </c>
      <c r="C11" s="234">
        <v>4.92</v>
      </c>
      <c r="D11" s="234">
        <v>0.17</v>
      </c>
      <c r="E11" s="234"/>
      <c r="F11" s="234"/>
      <c r="G11" s="234"/>
      <c r="H11" s="234"/>
      <c r="I11" s="235"/>
      <c r="J11" s="235"/>
      <c r="K11" s="235"/>
    </row>
    <row r="12" spans="1:11" s="229" customFormat="1" ht="9.75" customHeight="1">
      <c r="A12" s="232"/>
      <c r="B12" s="234"/>
      <c r="C12" s="234"/>
      <c r="D12" s="234"/>
      <c r="E12" s="234"/>
      <c r="F12" s="234"/>
      <c r="G12" s="234"/>
      <c r="H12" s="234"/>
      <c r="I12" s="235"/>
      <c r="J12" s="235"/>
      <c r="K12" s="235"/>
    </row>
    <row r="13" spans="1:11" s="229" customFormat="1" ht="15.95" customHeight="1">
      <c r="A13" s="233" t="s">
        <v>754</v>
      </c>
      <c r="B13" s="234"/>
      <c r="C13" s="234"/>
      <c r="D13" s="234"/>
      <c r="E13" s="234"/>
      <c r="F13" s="234"/>
      <c r="G13" s="234"/>
      <c r="H13" s="234"/>
      <c r="I13" s="235"/>
      <c r="J13" s="235"/>
      <c r="K13" s="235"/>
    </row>
    <row r="14" spans="1:11" s="229" customFormat="1" ht="15.95" customHeight="1">
      <c r="A14" s="232" t="s">
        <v>755</v>
      </c>
      <c r="B14" s="234">
        <v>2.12</v>
      </c>
      <c r="C14" s="234">
        <v>6.51</v>
      </c>
      <c r="D14" s="234">
        <v>83.84</v>
      </c>
      <c r="E14" s="234"/>
      <c r="F14" s="234"/>
      <c r="G14" s="234"/>
      <c r="H14" s="234"/>
      <c r="I14" s="235"/>
      <c r="J14" s="235"/>
      <c r="K14" s="235"/>
    </row>
    <row r="15" spans="1:11" s="229" customFormat="1" ht="15.95" customHeight="1">
      <c r="A15" s="232" t="s">
        <v>756</v>
      </c>
      <c r="B15" s="234">
        <v>2.08</v>
      </c>
      <c r="C15" s="234">
        <v>0.27</v>
      </c>
      <c r="D15" s="234">
        <v>74.11</v>
      </c>
      <c r="E15" s="234"/>
      <c r="F15" s="234"/>
      <c r="G15" s="234"/>
      <c r="H15" s="234"/>
      <c r="I15" s="235"/>
      <c r="J15" s="235"/>
      <c r="K15" s="235"/>
    </row>
    <row r="16" spans="1:11" s="229" customFormat="1" ht="15.95" customHeight="1">
      <c r="A16" s="232" t="s">
        <v>757</v>
      </c>
      <c r="B16" s="234">
        <v>100</v>
      </c>
      <c r="C16" s="234">
        <v>15.27</v>
      </c>
      <c r="D16" s="234">
        <v>96.31</v>
      </c>
      <c r="E16" s="234"/>
      <c r="F16" s="234"/>
      <c r="G16" s="234"/>
      <c r="H16" s="234"/>
      <c r="I16" s="235"/>
      <c r="J16" s="235"/>
      <c r="K16" s="235"/>
    </row>
    <row r="17" spans="1:11" s="229" customFormat="1" ht="15.95" customHeight="1">
      <c r="A17" s="236" t="s">
        <v>758</v>
      </c>
      <c r="B17" s="234">
        <v>0.19</v>
      </c>
      <c r="C17" s="234">
        <v>9.4</v>
      </c>
      <c r="D17" s="234">
        <v>2.2</v>
      </c>
      <c r="E17" s="234"/>
      <c r="F17" s="234"/>
      <c r="G17" s="234"/>
      <c r="H17" s="234"/>
      <c r="I17" s="235"/>
      <c r="J17" s="235"/>
      <c r="K17" s="235"/>
    </row>
    <row r="18" spans="1:11" s="229" customFormat="1" ht="15.95" customHeight="1">
      <c r="A18" s="232" t="s">
        <v>759</v>
      </c>
      <c r="B18" s="237">
        <v>251.19</v>
      </c>
      <c r="C18" s="237">
        <v>224.6</v>
      </c>
      <c r="D18" s="237">
        <v>82.92</v>
      </c>
      <c r="E18" s="237"/>
      <c r="F18" s="234"/>
      <c r="G18" s="237"/>
      <c r="H18" s="237"/>
      <c r="I18" s="235"/>
      <c r="J18" s="235"/>
      <c r="K18" s="235"/>
    </row>
    <row r="19" spans="1:11" s="229" customFormat="1" ht="10.5" customHeight="1">
      <c r="A19" s="232"/>
      <c r="B19" s="234"/>
      <c r="C19" s="234"/>
      <c r="D19" s="234"/>
      <c r="E19" s="234"/>
      <c r="F19" s="234"/>
      <c r="G19" s="234"/>
      <c r="H19" s="234"/>
      <c r="I19" s="235"/>
      <c r="J19" s="235"/>
      <c r="K19" s="235"/>
    </row>
    <row r="20" spans="1:11" s="229" customFormat="1" ht="15.95" customHeight="1">
      <c r="A20" s="233" t="s">
        <v>760</v>
      </c>
      <c r="B20" s="234"/>
      <c r="C20" s="234"/>
      <c r="D20" s="234"/>
      <c r="E20" s="234"/>
      <c r="F20" s="234"/>
      <c r="G20" s="234"/>
      <c r="H20" s="234"/>
      <c r="I20" s="235"/>
      <c r="J20" s="235"/>
      <c r="K20" s="235"/>
    </row>
    <row r="21" spans="1:11" s="229" customFormat="1" ht="15.95" customHeight="1">
      <c r="A21" s="232" t="s">
        <v>761</v>
      </c>
      <c r="B21" s="234">
        <v>3.3791219550346066</v>
      </c>
      <c r="C21" s="234">
        <v>0.5631999454044646</v>
      </c>
      <c r="D21" s="234">
        <v>17.388346084612667</v>
      </c>
      <c r="E21" s="234"/>
      <c r="F21" s="234"/>
      <c r="G21" s="234"/>
      <c r="H21" s="234"/>
      <c r="I21" s="235"/>
      <c r="J21" s="235"/>
      <c r="K21" s="235"/>
    </row>
    <row r="22" spans="1:11" s="229" customFormat="1" ht="15.95" customHeight="1">
      <c r="A22" s="232" t="s">
        <v>762</v>
      </c>
      <c r="B22" s="234">
        <v>45.403831571064615</v>
      </c>
      <c r="C22" s="234">
        <v>164.61245687511888</v>
      </c>
      <c r="D22" s="234">
        <v>136.68848837706616</v>
      </c>
      <c r="E22" s="234"/>
      <c r="F22" s="234"/>
      <c r="G22" s="234"/>
      <c r="H22" s="234"/>
      <c r="I22" s="235"/>
      <c r="J22" s="235"/>
      <c r="K22" s="235"/>
    </row>
    <row r="23" spans="1:11" s="229" customFormat="1" ht="15.95" customHeight="1">
      <c r="A23" s="232" t="s">
        <v>763</v>
      </c>
      <c r="B23" s="234">
        <v>75.34184106549066</v>
      </c>
      <c r="C23" s="234">
        <v>94.12266125081568</v>
      </c>
      <c r="D23" s="234">
        <v>71.44521286515759</v>
      </c>
      <c r="E23" s="234"/>
      <c r="F23" s="234"/>
      <c r="G23" s="234"/>
      <c r="H23" s="234"/>
      <c r="I23" s="235"/>
      <c r="J23" s="235"/>
      <c r="K23" s="235"/>
    </row>
    <row r="24" spans="1:11" s="229" customFormat="1" ht="15.95" customHeight="1">
      <c r="A24" s="232" t="s">
        <v>764</v>
      </c>
      <c r="B24" s="234">
        <v>7.1341776269136945</v>
      </c>
      <c r="C24" s="234">
        <v>4.476585677242768</v>
      </c>
      <c r="D24" s="234">
        <v>13.906731703487427</v>
      </c>
      <c r="E24" s="234"/>
      <c r="F24" s="234"/>
      <c r="G24" s="234"/>
      <c r="H24" s="234"/>
      <c r="I24" s="235"/>
      <c r="J24" s="235"/>
      <c r="K24" s="235"/>
    </row>
    <row r="25" spans="1:11" s="229" customFormat="1" ht="15.95" customHeight="1">
      <c r="A25" s="232" t="s">
        <v>765</v>
      </c>
      <c r="B25" s="238">
        <v>1534</v>
      </c>
      <c r="C25" s="238">
        <v>23920</v>
      </c>
      <c r="D25" s="238">
        <v>3339</v>
      </c>
      <c r="E25" s="238"/>
      <c r="F25" s="234"/>
      <c r="G25" s="238"/>
      <c r="H25" s="238"/>
      <c r="I25" s="235"/>
      <c r="J25" s="235"/>
      <c r="K25" s="235"/>
    </row>
    <row r="26" spans="1:11" s="229" customFormat="1" ht="15.95" customHeight="1">
      <c r="A26" s="232" t="s">
        <v>766</v>
      </c>
      <c r="B26" s="238">
        <v>60000.31292490118</v>
      </c>
      <c r="C26" s="239" t="s">
        <v>767</v>
      </c>
      <c r="D26" s="238">
        <v>0</v>
      </c>
      <c r="E26" s="238"/>
      <c r="F26" s="234"/>
      <c r="G26" s="238"/>
      <c r="H26" s="238"/>
      <c r="I26" s="235"/>
      <c r="J26" s="235"/>
      <c r="K26" s="235"/>
    </row>
    <row r="27" spans="1:11" s="229" customFormat="1" ht="9.75" customHeight="1">
      <c r="A27" s="232"/>
      <c r="B27" s="240"/>
      <c r="C27" s="240"/>
      <c r="D27" s="240"/>
      <c r="E27" s="240"/>
      <c r="F27" s="234"/>
      <c r="G27" s="240"/>
      <c r="H27" s="240"/>
      <c r="I27" s="235"/>
      <c r="J27" s="235"/>
      <c r="K27" s="235"/>
    </row>
    <row r="28" spans="1:11" s="229" customFormat="1" ht="15.95" customHeight="1">
      <c r="A28" s="233" t="s">
        <v>768</v>
      </c>
      <c r="B28" s="241"/>
      <c r="C28" s="241"/>
      <c r="D28" s="241"/>
      <c r="E28" s="241"/>
      <c r="F28" s="234"/>
      <c r="G28" s="241"/>
      <c r="H28" s="241"/>
      <c r="I28" s="235"/>
      <c r="J28" s="235"/>
      <c r="K28" s="235"/>
    </row>
    <row r="29" spans="1:11" s="229" customFormat="1" ht="15.95" customHeight="1">
      <c r="A29" s="232" t="s">
        <v>769</v>
      </c>
      <c r="B29" s="234">
        <v>41.438106689315504</v>
      </c>
      <c r="C29" s="234">
        <v>0.9998599392815798</v>
      </c>
      <c r="D29" s="234">
        <v>-50.63289630572141</v>
      </c>
      <c r="E29" s="234"/>
      <c r="F29" s="234"/>
      <c r="G29" s="234"/>
      <c r="H29" s="234"/>
      <c r="I29" s="235"/>
      <c r="J29" s="235"/>
      <c r="K29" s="235"/>
    </row>
    <row r="30" spans="1:11" s="229" customFormat="1" ht="15.95" customHeight="1">
      <c r="A30" s="232" t="s">
        <v>770</v>
      </c>
      <c r="B30" s="234">
        <v>3.4804173545441075</v>
      </c>
      <c r="C30" s="234">
        <v>0.1948098592428905</v>
      </c>
      <c r="D30" s="234">
        <v>-23.514846921150102</v>
      </c>
      <c r="E30" s="234"/>
      <c r="F30" s="234"/>
      <c r="G30" s="234"/>
      <c r="H30" s="234"/>
      <c r="I30" s="235"/>
      <c r="J30" s="235"/>
      <c r="K30" s="235"/>
    </row>
    <row r="31" spans="1:11" s="229" customFormat="1" ht="9.75" customHeight="1">
      <c r="A31" s="232"/>
      <c r="B31" s="234"/>
      <c r="C31" s="234"/>
      <c r="D31" s="234"/>
      <c r="E31" s="234"/>
      <c r="F31" s="234"/>
      <c r="G31" s="234"/>
      <c r="H31" s="234"/>
      <c r="I31" s="235"/>
      <c r="J31" s="235"/>
      <c r="K31" s="235"/>
    </row>
    <row r="32" spans="1:11" s="229" customFormat="1" ht="15.95" customHeight="1">
      <c r="A32" s="233" t="s">
        <v>771</v>
      </c>
      <c r="B32" s="234"/>
      <c r="C32" s="234"/>
      <c r="D32" s="234"/>
      <c r="E32" s="234"/>
      <c r="F32" s="234"/>
      <c r="G32" s="234"/>
      <c r="H32" s="234"/>
      <c r="I32" s="235"/>
      <c r="J32" s="235"/>
      <c r="K32" s="235"/>
    </row>
    <row r="33" spans="1:11" s="229" customFormat="1" ht="15.95" customHeight="1">
      <c r="A33" s="232" t="s">
        <v>772</v>
      </c>
      <c r="B33" s="234">
        <v>95.83</v>
      </c>
      <c r="C33" s="234">
        <v>0</v>
      </c>
      <c r="D33" s="234">
        <v>725.3</v>
      </c>
      <c r="E33" s="234"/>
      <c r="F33" s="234"/>
      <c r="G33" s="234"/>
      <c r="H33" s="234"/>
      <c r="I33" s="235"/>
      <c r="J33" s="235"/>
      <c r="K33" s="235"/>
    </row>
    <row r="34" spans="1:11" s="229" customFormat="1" ht="15.95" customHeight="1">
      <c r="A34" s="232" t="s">
        <v>773</v>
      </c>
      <c r="B34" s="234">
        <v>199.98</v>
      </c>
      <c r="C34" s="234">
        <v>0</v>
      </c>
      <c r="D34" s="234">
        <v>26270.4</v>
      </c>
      <c r="E34" s="234"/>
      <c r="F34" s="234"/>
      <c r="G34" s="234"/>
      <c r="H34" s="234"/>
      <c r="I34" s="235"/>
      <c r="J34" s="235"/>
      <c r="K34" s="235"/>
    </row>
    <row r="35" spans="1:11" s="229" customFormat="1" ht="15.95" customHeight="1">
      <c r="A35" s="232" t="s">
        <v>774</v>
      </c>
      <c r="B35" s="234">
        <v>1.45</v>
      </c>
      <c r="C35" s="234">
        <v>0</v>
      </c>
      <c r="D35" s="234">
        <v>0</v>
      </c>
      <c r="E35" s="234"/>
      <c r="F35" s="234"/>
      <c r="G35" s="234"/>
      <c r="H35" s="234"/>
      <c r="I35" s="235"/>
      <c r="J35" s="235"/>
      <c r="K35" s="235"/>
    </row>
    <row r="36" spans="1:11" s="229" customFormat="1" ht="15.95" customHeight="1">
      <c r="A36" s="232" t="s">
        <v>775</v>
      </c>
      <c r="B36" s="234">
        <v>2.32</v>
      </c>
      <c r="C36" s="234">
        <v>0</v>
      </c>
      <c r="D36" s="234">
        <v>0</v>
      </c>
      <c r="E36" s="234"/>
      <c r="F36" s="234"/>
      <c r="G36" s="234"/>
      <c r="H36" s="234"/>
      <c r="I36" s="235"/>
      <c r="J36" s="235"/>
      <c r="K36" s="235"/>
    </row>
    <row r="37" spans="1:4" s="229" customFormat="1" ht="10.5" customHeight="1" thickBot="1">
      <c r="A37" s="242"/>
      <c r="B37" s="243"/>
      <c r="C37" s="243"/>
      <c r="D37" s="243"/>
    </row>
    <row r="38" spans="1:256" s="229" customFormat="1" ht="5.25" customHeight="1">
      <c r="A38" s="22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  <c r="CT38" s="244"/>
      <c r="CU38" s="244"/>
      <c r="CV38" s="244"/>
      <c r="CW38" s="244"/>
      <c r="CX38" s="244"/>
      <c r="CY38" s="244"/>
      <c r="CZ38" s="244"/>
      <c r="DA38" s="244"/>
      <c r="DB38" s="244"/>
      <c r="DC38" s="244"/>
      <c r="DD38" s="244"/>
      <c r="DE38" s="244"/>
      <c r="DF38" s="244"/>
      <c r="DG38" s="244"/>
      <c r="DH38" s="244"/>
      <c r="DI38" s="244"/>
      <c r="DJ38" s="244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4"/>
      <c r="DW38" s="244"/>
      <c r="DX38" s="244"/>
      <c r="DY38" s="244"/>
      <c r="DZ38" s="244"/>
      <c r="EA38" s="244"/>
      <c r="EB38" s="244"/>
      <c r="EC38" s="244"/>
      <c r="ED38" s="244"/>
      <c r="EE38" s="244"/>
      <c r="EF38" s="244"/>
      <c r="EG38" s="244"/>
      <c r="EH38" s="244"/>
      <c r="EI38" s="244"/>
      <c r="EJ38" s="244"/>
      <c r="EK38" s="244"/>
      <c r="EL38" s="244"/>
      <c r="EM38" s="244"/>
      <c r="EN38" s="244"/>
      <c r="EO38" s="244"/>
      <c r="EP38" s="244"/>
      <c r="EQ38" s="244"/>
      <c r="ER38" s="244"/>
      <c r="ES38" s="244"/>
      <c r="ET38" s="244"/>
      <c r="EU38" s="244"/>
      <c r="EV38" s="244"/>
      <c r="EW38" s="244"/>
      <c r="EX38" s="244"/>
      <c r="EY38" s="244"/>
      <c r="EZ38" s="244"/>
      <c r="FA38" s="244"/>
      <c r="FB38" s="244"/>
      <c r="FC38" s="244"/>
      <c r="FD38" s="244"/>
      <c r="FE38" s="244"/>
      <c r="FF38" s="244"/>
      <c r="FG38" s="244"/>
      <c r="FH38" s="244"/>
      <c r="FI38" s="244"/>
      <c r="FJ38" s="244"/>
      <c r="FK38" s="244"/>
      <c r="FL38" s="244"/>
      <c r="FM38" s="244"/>
      <c r="FN38" s="244"/>
      <c r="FO38" s="244"/>
      <c r="FP38" s="244"/>
      <c r="FQ38" s="244"/>
      <c r="FR38" s="244"/>
      <c r="FS38" s="244"/>
      <c r="FT38" s="244"/>
      <c r="FU38" s="244"/>
      <c r="FV38" s="244"/>
      <c r="FW38" s="244"/>
      <c r="FX38" s="244"/>
      <c r="FY38" s="244"/>
      <c r="FZ38" s="244"/>
      <c r="GA38" s="244"/>
      <c r="GB38" s="244"/>
      <c r="GC38" s="244"/>
      <c r="GD38" s="244"/>
      <c r="GE38" s="244"/>
      <c r="GF38" s="244"/>
      <c r="GG38" s="244"/>
      <c r="GH38" s="244"/>
      <c r="GI38" s="244"/>
      <c r="GJ38" s="244"/>
      <c r="GK38" s="244"/>
      <c r="GL38" s="244"/>
      <c r="GM38" s="244"/>
      <c r="GN38" s="244"/>
      <c r="GO38" s="244"/>
      <c r="GP38" s="244"/>
      <c r="GQ38" s="244"/>
      <c r="GR38" s="244"/>
      <c r="GS38" s="244"/>
      <c r="GT38" s="244"/>
      <c r="GU38" s="244"/>
      <c r="GV38" s="244"/>
      <c r="GW38" s="244"/>
      <c r="GX38" s="244"/>
      <c r="GY38" s="244"/>
      <c r="GZ38" s="244"/>
      <c r="HA38" s="244"/>
      <c r="HB38" s="244"/>
      <c r="HC38" s="244"/>
      <c r="HD38" s="244"/>
      <c r="HE38" s="244"/>
      <c r="HF38" s="244"/>
      <c r="HG38" s="244"/>
      <c r="HH38" s="244"/>
      <c r="HI38" s="244"/>
      <c r="HJ38" s="244"/>
      <c r="HK38" s="244"/>
      <c r="HL38" s="244"/>
      <c r="HM38" s="244"/>
      <c r="HN38" s="244"/>
      <c r="HO38" s="244"/>
      <c r="HP38" s="244"/>
      <c r="HQ38" s="244"/>
      <c r="HR38" s="244"/>
      <c r="HS38" s="244"/>
      <c r="HT38" s="244"/>
      <c r="HU38" s="244"/>
      <c r="HV38" s="244"/>
      <c r="HW38" s="244"/>
      <c r="HX38" s="244"/>
      <c r="HY38" s="244"/>
      <c r="HZ38" s="244"/>
      <c r="IA38" s="244"/>
      <c r="IB38" s="244"/>
      <c r="IC38" s="244"/>
      <c r="ID38" s="244"/>
      <c r="IE38" s="244"/>
      <c r="IF38" s="244"/>
      <c r="IG38" s="244"/>
      <c r="IH38" s="244"/>
      <c r="II38" s="244"/>
      <c r="IJ38" s="244"/>
      <c r="IK38" s="244"/>
      <c r="IL38" s="244"/>
      <c r="IM38" s="244"/>
      <c r="IN38" s="244"/>
      <c r="IO38" s="244"/>
      <c r="IP38" s="244"/>
      <c r="IQ38" s="244"/>
      <c r="IR38" s="244"/>
      <c r="IS38" s="244"/>
      <c r="IT38" s="244"/>
      <c r="IU38" s="244"/>
      <c r="IV38" s="244"/>
    </row>
    <row r="39" spans="1:4" s="229" customFormat="1" ht="13.5">
      <c r="A39" s="245" t="s">
        <v>776</v>
      </c>
      <c r="B39" s="246"/>
      <c r="C39" s="246"/>
      <c r="D39" s="246"/>
    </row>
    <row r="40" s="229" customFormat="1" ht="15">
      <c r="A40" s="247"/>
    </row>
    <row r="41" s="229" customFormat="1" ht="13.5">
      <c r="A41" s="246"/>
    </row>
    <row r="200" ht="15">
      <c r="C200" s="83" t="s">
        <v>13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79" customWidth="1"/>
    <col min="2" max="2" width="46.57421875" style="81" bestFit="1" customWidth="1"/>
    <col min="3" max="3" width="26.8515625" style="81" bestFit="1" customWidth="1"/>
    <col min="4" max="6" width="25.7109375" style="81" customWidth="1"/>
    <col min="7" max="7" width="26.8515625" style="81" bestFit="1" customWidth="1"/>
    <col min="8" max="256" width="11.421875" style="81" customWidth="1"/>
    <col min="257" max="257" width="2.140625" style="81" customWidth="1"/>
    <col min="258" max="258" width="46.28125" style="81" customWidth="1"/>
    <col min="259" max="259" width="26.8515625" style="81" bestFit="1" customWidth="1"/>
    <col min="260" max="262" width="25.7109375" style="81" customWidth="1"/>
    <col min="263" max="263" width="26.8515625" style="81" bestFit="1" customWidth="1"/>
    <col min="264" max="512" width="11.421875" style="81" customWidth="1"/>
    <col min="513" max="513" width="2.140625" style="81" customWidth="1"/>
    <col min="514" max="514" width="46.28125" style="81" customWidth="1"/>
    <col min="515" max="515" width="26.8515625" style="81" bestFit="1" customWidth="1"/>
    <col min="516" max="518" width="25.7109375" style="81" customWidth="1"/>
    <col min="519" max="519" width="26.8515625" style="81" bestFit="1" customWidth="1"/>
    <col min="520" max="768" width="11.421875" style="81" customWidth="1"/>
    <col min="769" max="769" width="2.140625" style="81" customWidth="1"/>
    <col min="770" max="770" width="46.28125" style="81" customWidth="1"/>
    <col min="771" max="771" width="26.8515625" style="81" bestFit="1" customWidth="1"/>
    <col min="772" max="774" width="25.7109375" style="81" customWidth="1"/>
    <col min="775" max="775" width="26.8515625" style="81" bestFit="1" customWidth="1"/>
    <col min="776" max="1024" width="11.421875" style="81" customWidth="1"/>
    <col min="1025" max="1025" width="2.140625" style="81" customWidth="1"/>
    <col min="1026" max="1026" width="46.28125" style="81" customWidth="1"/>
    <col min="1027" max="1027" width="26.8515625" style="81" bestFit="1" customWidth="1"/>
    <col min="1028" max="1030" width="25.7109375" style="81" customWidth="1"/>
    <col min="1031" max="1031" width="26.8515625" style="81" bestFit="1" customWidth="1"/>
    <col min="1032" max="1280" width="11.421875" style="81" customWidth="1"/>
    <col min="1281" max="1281" width="2.140625" style="81" customWidth="1"/>
    <col min="1282" max="1282" width="46.28125" style="81" customWidth="1"/>
    <col min="1283" max="1283" width="26.8515625" style="81" bestFit="1" customWidth="1"/>
    <col min="1284" max="1286" width="25.7109375" style="81" customWidth="1"/>
    <col min="1287" max="1287" width="26.8515625" style="81" bestFit="1" customWidth="1"/>
    <col min="1288" max="1536" width="11.421875" style="81" customWidth="1"/>
    <col min="1537" max="1537" width="2.140625" style="81" customWidth="1"/>
    <col min="1538" max="1538" width="46.28125" style="81" customWidth="1"/>
    <col min="1539" max="1539" width="26.8515625" style="81" bestFit="1" customWidth="1"/>
    <col min="1540" max="1542" width="25.7109375" style="81" customWidth="1"/>
    <col min="1543" max="1543" width="26.8515625" style="81" bestFit="1" customWidth="1"/>
    <col min="1544" max="1792" width="11.421875" style="81" customWidth="1"/>
    <col min="1793" max="1793" width="2.140625" style="81" customWidth="1"/>
    <col min="1794" max="1794" width="46.28125" style="81" customWidth="1"/>
    <col min="1795" max="1795" width="26.8515625" style="81" bestFit="1" customWidth="1"/>
    <col min="1796" max="1798" width="25.7109375" style="81" customWidth="1"/>
    <col min="1799" max="1799" width="26.8515625" style="81" bestFit="1" customWidth="1"/>
    <col min="1800" max="2048" width="11.421875" style="81" customWidth="1"/>
    <col min="2049" max="2049" width="2.140625" style="81" customWidth="1"/>
    <col min="2050" max="2050" width="46.28125" style="81" customWidth="1"/>
    <col min="2051" max="2051" width="26.8515625" style="81" bestFit="1" customWidth="1"/>
    <col min="2052" max="2054" width="25.7109375" style="81" customWidth="1"/>
    <col min="2055" max="2055" width="26.8515625" style="81" bestFit="1" customWidth="1"/>
    <col min="2056" max="2304" width="11.421875" style="81" customWidth="1"/>
    <col min="2305" max="2305" width="2.140625" style="81" customWidth="1"/>
    <col min="2306" max="2306" width="46.28125" style="81" customWidth="1"/>
    <col min="2307" max="2307" width="26.8515625" style="81" bestFit="1" customWidth="1"/>
    <col min="2308" max="2310" width="25.7109375" style="81" customWidth="1"/>
    <col min="2311" max="2311" width="26.8515625" style="81" bestFit="1" customWidth="1"/>
    <col min="2312" max="2560" width="11.421875" style="81" customWidth="1"/>
    <col min="2561" max="2561" width="2.140625" style="81" customWidth="1"/>
    <col min="2562" max="2562" width="46.28125" style="81" customWidth="1"/>
    <col min="2563" max="2563" width="26.8515625" style="81" bestFit="1" customWidth="1"/>
    <col min="2564" max="2566" width="25.7109375" style="81" customWidth="1"/>
    <col min="2567" max="2567" width="26.8515625" style="81" bestFit="1" customWidth="1"/>
    <col min="2568" max="2816" width="11.421875" style="81" customWidth="1"/>
    <col min="2817" max="2817" width="2.140625" style="81" customWidth="1"/>
    <col min="2818" max="2818" width="46.28125" style="81" customWidth="1"/>
    <col min="2819" max="2819" width="26.8515625" style="81" bestFit="1" customWidth="1"/>
    <col min="2820" max="2822" width="25.7109375" style="81" customWidth="1"/>
    <col min="2823" max="2823" width="26.8515625" style="81" bestFit="1" customWidth="1"/>
    <col min="2824" max="3072" width="11.421875" style="81" customWidth="1"/>
    <col min="3073" max="3073" width="2.140625" style="81" customWidth="1"/>
    <col min="3074" max="3074" width="46.28125" style="81" customWidth="1"/>
    <col min="3075" max="3075" width="26.8515625" style="81" bestFit="1" customWidth="1"/>
    <col min="3076" max="3078" width="25.7109375" style="81" customWidth="1"/>
    <col min="3079" max="3079" width="26.8515625" style="81" bestFit="1" customWidth="1"/>
    <col min="3080" max="3328" width="11.421875" style="81" customWidth="1"/>
    <col min="3329" max="3329" width="2.140625" style="81" customWidth="1"/>
    <col min="3330" max="3330" width="46.28125" style="81" customWidth="1"/>
    <col min="3331" max="3331" width="26.8515625" style="81" bestFit="1" customWidth="1"/>
    <col min="3332" max="3334" width="25.7109375" style="81" customWidth="1"/>
    <col min="3335" max="3335" width="26.8515625" style="81" bestFit="1" customWidth="1"/>
    <col min="3336" max="3584" width="11.421875" style="81" customWidth="1"/>
    <col min="3585" max="3585" width="2.140625" style="81" customWidth="1"/>
    <col min="3586" max="3586" width="46.28125" style="81" customWidth="1"/>
    <col min="3587" max="3587" width="26.8515625" style="81" bestFit="1" customWidth="1"/>
    <col min="3588" max="3590" width="25.7109375" style="81" customWidth="1"/>
    <col min="3591" max="3591" width="26.8515625" style="81" bestFit="1" customWidth="1"/>
    <col min="3592" max="3840" width="11.421875" style="81" customWidth="1"/>
    <col min="3841" max="3841" width="2.140625" style="81" customWidth="1"/>
    <col min="3842" max="3842" width="46.28125" style="81" customWidth="1"/>
    <col min="3843" max="3843" width="26.8515625" style="81" bestFit="1" customWidth="1"/>
    <col min="3844" max="3846" width="25.7109375" style="81" customWidth="1"/>
    <col min="3847" max="3847" width="26.8515625" style="81" bestFit="1" customWidth="1"/>
    <col min="3848" max="4096" width="11.421875" style="81" customWidth="1"/>
    <col min="4097" max="4097" width="2.140625" style="81" customWidth="1"/>
    <col min="4098" max="4098" width="46.28125" style="81" customWidth="1"/>
    <col min="4099" max="4099" width="26.8515625" style="81" bestFit="1" customWidth="1"/>
    <col min="4100" max="4102" width="25.7109375" style="81" customWidth="1"/>
    <col min="4103" max="4103" width="26.8515625" style="81" bestFit="1" customWidth="1"/>
    <col min="4104" max="4352" width="11.421875" style="81" customWidth="1"/>
    <col min="4353" max="4353" width="2.140625" style="81" customWidth="1"/>
    <col min="4354" max="4354" width="46.28125" style="81" customWidth="1"/>
    <col min="4355" max="4355" width="26.8515625" style="81" bestFit="1" customWidth="1"/>
    <col min="4356" max="4358" width="25.7109375" style="81" customWidth="1"/>
    <col min="4359" max="4359" width="26.8515625" style="81" bestFit="1" customWidth="1"/>
    <col min="4360" max="4608" width="11.421875" style="81" customWidth="1"/>
    <col min="4609" max="4609" width="2.140625" style="81" customWidth="1"/>
    <col min="4610" max="4610" width="46.28125" style="81" customWidth="1"/>
    <col min="4611" max="4611" width="26.8515625" style="81" bestFit="1" customWidth="1"/>
    <col min="4612" max="4614" width="25.7109375" style="81" customWidth="1"/>
    <col min="4615" max="4615" width="26.8515625" style="81" bestFit="1" customWidth="1"/>
    <col min="4616" max="4864" width="11.421875" style="81" customWidth="1"/>
    <col min="4865" max="4865" width="2.140625" style="81" customWidth="1"/>
    <col min="4866" max="4866" width="46.28125" style="81" customWidth="1"/>
    <col min="4867" max="4867" width="26.8515625" style="81" bestFit="1" customWidth="1"/>
    <col min="4868" max="4870" width="25.7109375" style="81" customWidth="1"/>
    <col min="4871" max="4871" width="26.8515625" style="81" bestFit="1" customWidth="1"/>
    <col min="4872" max="5120" width="11.421875" style="81" customWidth="1"/>
    <col min="5121" max="5121" width="2.140625" style="81" customWidth="1"/>
    <col min="5122" max="5122" width="46.28125" style="81" customWidth="1"/>
    <col min="5123" max="5123" width="26.8515625" style="81" bestFit="1" customWidth="1"/>
    <col min="5124" max="5126" width="25.7109375" style="81" customWidth="1"/>
    <col min="5127" max="5127" width="26.8515625" style="81" bestFit="1" customWidth="1"/>
    <col min="5128" max="5376" width="11.421875" style="81" customWidth="1"/>
    <col min="5377" max="5377" width="2.140625" style="81" customWidth="1"/>
    <col min="5378" max="5378" width="46.28125" style="81" customWidth="1"/>
    <col min="5379" max="5379" width="26.8515625" style="81" bestFit="1" customWidth="1"/>
    <col min="5380" max="5382" width="25.7109375" style="81" customWidth="1"/>
    <col min="5383" max="5383" width="26.8515625" style="81" bestFit="1" customWidth="1"/>
    <col min="5384" max="5632" width="11.421875" style="81" customWidth="1"/>
    <col min="5633" max="5633" width="2.140625" style="81" customWidth="1"/>
    <col min="5634" max="5634" width="46.28125" style="81" customWidth="1"/>
    <col min="5635" max="5635" width="26.8515625" style="81" bestFit="1" customWidth="1"/>
    <col min="5636" max="5638" width="25.7109375" style="81" customWidth="1"/>
    <col min="5639" max="5639" width="26.8515625" style="81" bestFit="1" customWidth="1"/>
    <col min="5640" max="5888" width="11.421875" style="81" customWidth="1"/>
    <col min="5889" max="5889" width="2.140625" style="81" customWidth="1"/>
    <col min="5890" max="5890" width="46.28125" style="81" customWidth="1"/>
    <col min="5891" max="5891" width="26.8515625" style="81" bestFit="1" customWidth="1"/>
    <col min="5892" max="5894" width="25.7109375" style="81" customWidth="1"/>
    <col min="5895" max="5895" width="26.8515625" style="81" bestFit="1" customWidth="1"/>
    <col min="5896" max="6144" width="11.421875" style="81" customWidth="1"/>
    <col min="6145" max="6145" width="2.140625" style="81" customWidth="1"/>
    <col min="6146" max="6146" width="46.28125" style="81" customWidth="1"/>
    <col min="6147" max="6147" width="26.8515625" style="81" bestFit="1" customWidth="1"/>
    <col min="6148" max="6150" width="25.7109375" style="81" customWidth="1"/>
    <col min="6151" max="6151" width="26.8515625" style="81" bestFit="1" customWidth="1"/>
    <col min="6152" max="6400" width="11.421875" style="81" customWidth="1"/>
    <col min="6401" max="6401" width="2.140625" style="81" customWidth="1"/>
    <col min="6402" max="6402" width="46.28125" style="81" customWidth="1"/>
    <col min="6403" max="6403" width="26.8515625" style="81" bestFit="1" customWidth="1"/>
    <col min="6404" max="6406" width="25.7109375" style="81" customWidth="1"/>
    <col min="6407" max="6407" width="26.8515625" style="81" bestFit="1" customWidth="1"/>
    <col min="6408" max="6656" width="11.421875" style="81" customWidth="1"/>
    <col min="6657" max="6657" width="2.140625" style="81" customWidth="1"/>
    <col min="6658" max="6658" width="46.28125" style="81" customWidth="1"/>
    <col min="6659" max="6659" width="26.8515625" style="81" bestFit="1" customWidth="1"/>
    <col min="6660" max="6662" width="25.7109375" style="81" customWidth="1"/>
    <col min="6663" max="6663" width="26.8515625" style="81" bestFit="1" customWidth="1"/>
    <col min="6664" max="6912" width="11.421875" style="81" customWidth="1"/>
    <col min="6913" max="6913" width="2.140625" style="81" customWidth="1"/>
    <col min="6914" max="6914" width="46.28125" style="81" customWidth="1"/>
    <col min="6915" max="6915" width="26.8515625" style="81" bestFit="1" customWidth="1"/>
    <col min="6916" max="6918" width="25.7109375" style="81" customWidth="1"/>
    <col min="6919" max="6919" width="26.8515625" style="81" bestFit="1" customWidth="1"/>
    <col min="6920" max="7168" width="11.421875" style="81" customWidth="1"/>
    <col min="7169" max="7169" width="2.140625" style="81" customWidth="1"/>
    <col min="7170" max="7170" width="46.28125" style="81" customWidth="1"/>
    <col min="7171" max="7171" width="26.8515625" style="81" bestFit="1" customWidth="1"/>
    <col min="7172" max="7174" width="25.7109375" style="81" customWidth="1"/>
    <col min="7175" max="7175" width="26.8515625" style="81" bestFit="1" customWidth="1"/>
    <col min="7176" max="7424" width="11.421875" style="81" customWidth="1"/>
    <col min="7425" max="7425" width="2.140625" style="81" customWidth="1"/>
    <col min="7426" max="7426" width="46.28125" style="81" customWidth="1"/>
    <col min="7427" max="7427" width="26.8515625" style="81" bestFit="1" customWidth="1"/>
    <col min="7428" max="7430" width="25.7109375" style="81" customWidth="1"/>
    <col min="7431" max="7431" width="26.8515625" style="81" bestFit="1" customWidth="1"/>
    <col min="7432" max="7680" width="11.421875" style="81" customWidth="1"/>
    <col min="7681" max="7681" width="2.140625" style="81" customWidth="1"/>
    <col min="7682" max="7682" width="46.28125" style="81" customWidth="1"/>
    <col min="7683" max="7683" width="26.8515625" style="81" bestFit="1" customWidth="1"/>
    <col min="7684" max="7686" width="25.7109375" style="81" customWidth="1"/>
    <col min="7687" max="7687" width="26.8515625" style="81" bestFit="1" customWidth="1"/>
    <col min="7688" max="7936" width="11.421875" style="81" customWidth="1"/>
    <col min="7937" max="7937" width="2.140625" style="81" customWidth="1"/>
    <col min="7938" max="7938" width="46.28125" style="81" customWidth="1"/>
    <col min="7939" max="7939" width="26.8515625" style="81" bestFit="1" customWidth="1"/>
    <col min="7940" max="7942" width="25.7109375" style="81" customWidth="1"/>
    <col min="7943" max="7943" width="26.8515625" style="81" bestFit="1" customWidth="1"/>
    <col min="7944" max="8192" width="11.421875" style="81" customWidth="1"/>
    <col min="8193" max="8193" width="2.140625" style="81" customWidth="1"/>
    <col min="8194" max="8194" width="46.28125" style="81" customWidth="1"/>
    <col min="8195" max="8195" width="26.8515625" style="81" bestFit="1" customWidth="1"/>
    <col min="8196" max="8198" width="25.7109375" style="81" customWidth="1"/>
    <col min="8199" max="8199" width="26.8515625" style="81" bestFit="1" customWidth="1"/>
    <col min="8200" max="8448" width="11.421875" style="81" customWidth="1"/>
    <col min="8449" max="8449" width="2.140625" style="81" customWidth="1"/>
    <col min="8450" max="8450" width="46.28125" style="81" customWidth="1"/>
    <col min="8451" max="8451" width="26.8515625" style="81" bestFit="1" customWidth="1"/>
    <col min="8452" max="8454" width="25.7109375" style="81" customWidth="1"/>
    <col min="8455" max="8455" width="26.8515625" style="81" bestFit="1" customWidth="1"/>
    <col min="8456" max="8704" width="11.421875" style="81" customWidth="1"/>
    <col min="8705" max="8705" width="2.140625" style="81" customWidth="1"/>
    <col min="8706" max="8706" width="46.28125" style="81" customWidth="1"/>
    <col min="8707" max="8707" width="26.8515625" style="81" bestFit="1" customWidth="1"/>
    <col min="8708" max="8710" width="25.7109375" style="81" customWidth="1"/>
    <col min="8711" max="8711" width="26.8515625" style="81" bestFit="1" customWidth="1"/>
    <col min="8712" max="8960" width="11.421875" style="81" customWidth="1"/>
    <col min="8961" max="8961" width="2.140625" style="81" customWidth="1"/>
    <col min="8962" max="8962" width="46.28125" style="81" customWidth="1"/>
    <col min="8963" max="8963" width="26.8515625" style="81" bestFit="1" customWidth="1"/>
    <col min="8964" max="8966" width="25.7109375" style="81" customWidth="1"/>
    <col min="8967" max="8967" width="26.8515625" style="81" bestFit="1" customWidth="1"/>
    <col min="8968" max="9216" width="11.421875" style="81" customWidth="1"/>
    <col min="9217" max="9217" width="2.140625" style="81" customWidth="1"/>
    <col min="9218" max="9218" width="46.28125" style="81" customWidth="1"/>
    <col min="9219" max="9219" width="26.8515625" style="81" bestFit="1" customWidth="1"/>
    <col min="9220" max="9222" width="25.7109375" style="81" customWidth="1"/>
    <col min="9223" max="9223" width="26.8515625" style="81" bestFit="1" customWidth="1"/>
    <col min="9224" max="9472" width="11.421875" style="81" customWidth="1"/>
    <col min="9473" max="9473" width="2.140625" style="81" customWidth="1"/>
    <col min="9474" max="9474" width="46.28125" style="81" customWidth="1"/>
    <col min="9475" max="9475" width="26.8515625" style="81" bestFit="1" customWidth="1"/>
    <col min="9476" max="9478" width="25.7109375" style="81" customWidth="1"/>
    <col min="9479" max="9479" width="26.8515625" style="81" bestFit="1" customWidth="1"/>
    <col min="9480" max="9728" width="11.421875" style="81" customWidth="1"/>
    <col min="9729" max="9729" width="2.140625" style="81" customWidth="1"/>
    <col min="9730" max="9730" width="46.28125" style="81" customWidth="1"/>
    <col min="9731" max="9731" width="26.8515625" style="81" bestFit="1" customWidth="1"/>
    <col min="9732" max="9734" width="25.7109375" style="81" customWidth="1"/>
    <col min="9735" max="9735" width="26.8515625" style="81" bestFit="1" customWidth="1"/>
    <col min="9736" max="9984" width="11.421875" style="81" customWidth="1"/>
    <col min="9985" max="9985" width="2.140625" style="81" customWidth="1"/>
    <col min="9986" max="9986" width="46.28125" style="81" customWidth="1"/>
    <col min="9987" max="9987" width="26.8515625" style="81" bestFit="1" customWidth="1"/>
    <col min="9988" max="9990" width="25.7109375" style="81" customWidth="1"/>
    <col min="9991" max="9991" width="26.8515625" style="81" bestFit="1" customWidth="1"/>
    <col min="9992" max="10240" width="11.421875" style="81" customWidth="1"/>
    <col min="10241" max="10241" width="2.140625" style="81" customWidth="1"/>
    <col min="10242" max="10242" width="46.28125" style="81" customWidth="1"/>
    <col min="10243" max="10243" width="26.8515625" style="81" bestFit="1" customWidth="1"/>
    <col min="10244" max="10246" width="25.7109375" style="81" customWidth="1"/>
    <col min="10247" max="10247" width="26.8515625" style="81" bestFit="1" customWidth="1"/>
    <col min="10248" max="10496" width="11.421875" style="81" customWidth="1"/>
    <col min="10497" max="10497" width="2.140625" style="81" customWidth="1"/>
    <col min="10498" max="10498" width="46.28125" style="81" customWidth="1"/>
    <col min="10499" max="10499" width="26.8515625" style="81" bestFit="1" customWidth="1"/>
    <col min="10500" max="10502" width="25.7109375" style="81" customWidth="1"/>
    <col min="10503" max="10503" width="26.8515625" style="81" bestFit="1" customWidth="1"/>
    <col min="10504" max="10752" width="11.421875" style="81" customWidth="1"/>
    <col min="10753" max="10753" width="2.140625" style="81" customWidth="1"/>
    <col min="10754" max="10754" width="46.28125" style="81" customWidth="1"/>
    <col min="10755" max="10755" width="26.8515625" style="81" bestFit="1" customWidth="1"/>
    <col min="10756" max="10758" width="25.7109375" style="81" customWidth="1"/>
    <col min="10759" max="10759" width="26.8515625" style="81" bestFit="1" customWidth="1"/>
    <col min="10760" max="11008" width="11.421875" style="81" customWidth="1"/>
    <col min="11009" max="11009" width="2.140625" style="81" customWidth="1"/>
    <col min="11010" max="11010" width="46.28125" style="81" customWidth="1"/>
    <col min="11011" max="11011" width="26.8515625" style="81" bestFit="1" customWidth="1"/>
    <col min="11012" max="11014" width="25.7109375" style="81" customWidth="1"/>
    <col min="11015" max="11015" width="26.8515625" style="81" bestFit="1" customWidth="1"/>
    <col min="11016" max="11264" width="11.421875" style="81" customWidth="1"/>
    <col min="11265" max="11265" width="2.140625" style="81" customWidth="1"/>
    <col min="11266" max="11266" width="46.28125" style="81" customWidth="1"/>
    <col min="11267" max="11267" width="26.8515625" style="81" bestFit="1" customWidth="1"/>
    <col min="11268" max="11270" width="25.7109375" style="81" customWidth="1"/>
    <col min="11271" max="11271" width="26.8515625" style="81" bestFit="1" customWidth="1"/>
    <col min="11272" max="11520" width="11.421875" style="81" customWidth="1"/>
    <col min="11521" max="11521" width="2.140625" style="81" customWidth="1"/>
    <col min="11522" max="11522" width="46.28125" style="81" customWidth="1"/>
    <col min="11523" max="11523" width="26.8515625" style="81" bestFit="1" customWidth="1"/>
    <col min="11524" max="11526" width="25.7109375" style="81" customWidth="1"/>
    <col min="11527" max="11527" width="26.8515625" style="81" bestFit="1" customWidth="1"/>
    <col min="11528" max="11776" width="11.421875" style="81" customWidth="1"/>
    <col min="11777" max="11777" width="2.140625" style="81" customWidth="1"/>
    <col min="11778" max="11778" width="46.28125" style="81" customWidth="1"/>
    <col min="11779" max="11779" width="26.8515625" style="81" bestFit="1" customWidth="1"/>
    <col min="11780" max="11782" width="25.7109375" style="81" customWidth="1"/>
    <col min="11783" max="11783" width="26.8515625" style="81" bestFit="1" customWidth="1"/>
    <col min="11784" max="12032" width="11.421875" style="81" customWidth="1"/>
    <col min="12033" max="12033" width="2.140625" style="81" customWidth="1"/>
    <col min="12034" max="12034" width="46.28125" style="81" customWidth="1"/>
    <col min="12035" max="12035" width="26.8515625" style="81" bestFit="1" customWidth="1"/>
    <col min="12036" max="12038" width="25.7109375" style="81" customWidth="1"/>
    <col min="12039" max="12039" width="26.8515625" style="81" bestFit="1" customWidth="1"/>
    <col min="12040" max="12288" width="11.421875" style="81" customWidth="1"/>
    <col min="12289" max="12289" width="2.140625" style="81" customWidth="1"/>
    <col min="12290" max="12290" width="46.28125" style="81" customWidth="1"/>
    <col min="12291" max="12291" width="26.8515625" style="81" bestFit="1" customWidth="1"/>
    <col min="12292" max="12294" width="25.7109375" style="81" customWidth="1"/>
    <col min="12295" max="12295" width="26.8515625" style="81" bestFit="1" customWidth="1"/>
    <col min="12296" max="12544" width="11.421875" style="81" customWidth="1"/>
    <col min="12545" max="12545" width="2.140625" style="81" customWidth="1"/>
    <col min="12546" max="12546" width="46.28125" style="81" customWidth="1"/>
    <col min="12547" max="12547" width="26.8515625" style="81" bestFit="1" customWidth="1"/>
    <col min="12548" max="12550" width="25.7109375" style="81" customWidth="1"/>
    <col min="12551" max="12551" width="26.8515625" style="81" bestFit="1" customWidth="1"/>
    <col min="12552" max="12800" width="11.421875" style="81" customWidth="1"/>
    <col min="12801" max="12801" width="2.140625" style="81" customWidth="1"/>
    <col min="12802" max="12802" width="46.28125" style="81" customWidth="1"/>
    <col min="12803" max="12803" width="26.8515625" style="81" bestFit="1" customWidth="1"/>
    <col min="12804" max="12806" width="25.7109375" style="81" customWidth="1"/>
    <col min="12807" max="12807" width="26.8515625" style="81" bestFit="1" customWidth="1"/>
    <col min="12808" max="13056" width="11.421875" style="81" customWidth="1"/>
    <col min="13057" max="13057" width="2.140625" style="81" customWidth="1"/>
    <col min="13058" max="13058" width="46.28125" style="81" customWidth="1"/>
    <col min="13059" max="13059" width="26.8515625" style="81" bestFit="1" customWidth="1"/>
    <col min="13060" max="13062" width="25.7109375" style="81" customWidth="1"/>
    <col min="13063" max="13063" width="26.8515625" style="81" bestFit="1" customWidth="1"/>
    <col min="13064" max="13312" width="11.421875" style="81" customWidth="1"/>
    <col min="13313" max="13313" width="2.140625" style="81" customWidth="1"/>
    <col min="13314" max="13314" width="46.28125" style="81" customWidth="1"/>
    <col min="13315" max="13315" width="26.8515625" style="81" bestFit="1" customWidth="1"/>
    <col min="13316" max="13318" width="25.7109375" style="81" customWidth="1"/>
    <col min="13319" max="13319" width="26.8515625" style="81" bestFit="1" customWidth="1"/>
    <col min="13320" max="13568" width="11.421875" style="81" customWidth="1"/>
    <col min="13569" max="13569" width="2.140625" style="81" customWidth="1"/>
    <col min="13570" max="13570" width="46.28125" style="81" customWidth="1"/>
    <col min="13571" max="13571" width="26.8515625" style="81" bestFit="1" customWidth="1"/>
    <col min="13572" max="13574" width="25.7109375" style="81" customWidth="1"/>
    <col min="13575" max="13575" width="26.8515625" style="81" bestFit="1" customWidth="1"/>
    <col min="13576" max="13824" width="11.421875" style="81" customWidth="1"/>
    <col min="13825" max="13825" width="2.140625" style="81" customWidth="1"/>
    <col min="13826" max="13826" width="46.28125" style="81" customWidth="1"/>
    <col min="13827" max="13827" width="26.8515625" style="81" bestFit="1" customWidth="1"/>
    <col min="13828" max="13830" width="25.7109375" style="81" customWidth="1"/>
    <col min="13831" max="13831" width="26.8515625" style="81" bestFit="1" customWidth="1"/>
    <col min="13832" max="14080" width="11.421875" style="81" customWidth="1"/>
    <col min="14081" max="14081" width="2.140625" style="81" customWidth="1"/>
    <col min="14082" max="14082" width="46.28125" style="81" customWidth="1"/>
    <col min="14083" max="14083" width="26.8515625" style="81" bestFit="1" customWidth="1"/>
    <col min="14084" max="14086" width="25.7109375" style="81" customWidth="1"/>
    <col min="14087" max="14087" width="26.8515625" style="81" bestFit="1" customWidth="1"/>
    <col min="14088" max="14336" width="11.421875" style="81" customWidth="1"/>
    <col min="14337" max="14337" width="2.140625" style="81" customWidth="1"/>
    <col min="14338" max="14338" width="46.28125" style="81" customWidth="1"/>
    <col min="14339" max="14339" width="26.8515625" style="81" bestFit="1" customWidth="1"/>
    <col min="14340" max="14342" width="25.7109375" style="81" customWidth="1"/>
    <col min="14343" max="14343" width="26.8515625" style="81" bestFit="1" customWidth="1"/>
    <col min="14344" max="14592" width="11.421875" style="81" customWidth="1"/>
    <col min="14593" max="14593" width="2.140625" style="81" customWidth="1"/>
    <col min="14594" max="14594" width="46.28125" style="81" customWidth="1"/>
    <col min="14595" max="14595" width="26.8515625" style="81" bestFit="1" customWidth="1"/>
    <col min="14596" max="14598" width="25.7109375" style="81" customWidth="1"/>
    <col min="14599" max="14599" width="26.8515625" style="81" bestFit="1" customWidth="1"/>
    <col min="14600" max="14848" width="11.421875" style="81" customWidth="1"/>
    <col min="14849" max="14849" width="2.140625" style="81" customWidth="1"/>
    <col min="14850" max="14850" width="46.28125" style="81" customWidth="1"/>
    <col min="14851" max="14851" width="26.8515625" style="81" bestFit="1" customWidth="1"/>
    <col min="14852" max="14854" width="25.7109375" style="81" customWidth="1"/>
    <col min="14855" max="14855" width="26.8515625" style="81" bestFit="1" customWidth="1"/>
    <col min="14856" max="15104" width="11.421875" style="81" customWidth="1"/>
    <col min="15105" max="15105" width="2.140625" style="81" customWidth="1"/>
    <col min="15106" max="15106" width="46.28125" style="81" customWidth="1"/>
    <col min="15107" max="15107" width="26.8515625" style="81" bestFit="1" customWidth="1"/>
    <col min="15108" max="15110" width="25.7109375" style="81" customWidth="1"/>
    <col min="15111" max="15111" width="26.8515625" style="81" bestFit="1" customWidth="1"/>
    <col min="15112" max="15360" width="11.421875" style="81" customWidth="1"/>
    <col min="15361" max="15361" width="2.140625" style="81" customWidth="1"/>
    <col min="15362" max="15362" width="46.28125" style="81" customWidth="1"/>
    <col min="15363" max="15363" width="26.8515625" style="81" bestFit="1" customWidth="1"/>
    <col min="15364" max="15366" width="25.7109375" style="81" customWidth="1"/>
    <col min="15367" max="15367" width="26.8515625" style="81" bestFit="1" customWidth="1"/>
    <col min="15368" max="15616" width="11.421875" style="81" customWidth="1"/>
    <col min="15617" max="15617" width="2.140625" style="81" customWidth="1"/>
    <col min="15618" max="15618" width="46.28125" style="81" customWidth="1"/>
    <col min="15619" max="15619" width="26.8515625" style="81" bestFit="1" customWidth="1"/>
    <col min="15620" max="15622" width="25.7109375" style="81" customWidth="1"/>
    <col min="15623" max="15623" width="26.8515625" style="81" bestFit="1" customWidth="1"/>
    <col min="15624" max="15872" width="11.421875" style="81" customWidth="1"/>
    <col min="15873" max="15873" width="2.140625" style="81" customWidth="1"/>
    <col min="15874" max="15874" width="46.28125" style="81" customWidth="1"/>
    <col min="15875" max="15875" width="26.8515625" style="81" bestFit="1" customWidth="1"/>
    <col min="15876" max="15878" width="25.7109375" style="81" customWidth="1"/>
    <col min="15879" max="15879" width="26.8515625" style="81" bestFit="1" customWidth="1"/>
    <col min="15880" max="16128" width="11.421875" style="81" customWidth="1"/>
    <col min="16129" max="16129" width="2.140625" style="81" customWidth="1"/>
    <col min="16130" max="16130" width="46.28125" style="81" customWidth="1"/>
    <col min="16131" max="16131" width="26.8515625" style="81" bestFit="1" customWidth="1"/>
    <col min="16132" max="16134" width="25.7109375" style="81" customWidth="1"/>
    <col min="16135" max="16135" width="26.8515625" style="81" bestFit="1" customWidth="1"/>
    <col min="16136" max="16384" width="11.421875" style="81" customWidth="1"/>
  </cols>
  <sheetData>
    <row r="1" spans="1:7" s="249" customFormat="1" ht="18.75">
      <c r="A1" s="282" t="s">
        <v>787</v>
      </c>
      <c r="B1" s="248"/>
      <c r="C1" s="248"/>
      <c r="D1" s="248"/>
      <c r="E1" s="248"/>
      <c r="F1" s="248"/>
      <c r="G1" s="248"/>
    </row>
    <row r="2" spans="1:7" s="251" customFormat="1" ht="49.5" customHeight="1">
      <c r="A2" s="250"/>
      <c r="B2" s="394" t="s">
        <v>777</v>
      </c>
      <c r="C2" s="394"/>
      <c r="D2" s="394"/>
      <c r="E2" s="394"/>
      <c r="F2" s="394"/>
      <c r="G2" s="394"/>
    </row>
    <row r="3" spans="1:7" s="253" customFormat="1" ht="31.5" customHeight="1">
      <c r="A3" s="252"/>
      <c r="B3" s="395">
        <v>43951</v>
      </c>
      <c r="C3" s="395"/>
      <c r="D3" s="395"/>
      <c r="E3" s="395"/>
      <c r="F3" s="395"/>
      <c r="G3" s="395"/>
    </row>
    <row r="4" spans="1:7" s="255" customFormat="1" ht="34.5" customHeight="1">
      <c r="A4" s="254"/>
      <c r="B4" s="396" t="s">
        <v>15</v>
      </c>
      <c r="C4" s="396"/>
      <c r="D4" s="396"/>
      <c r="E4" s="396"/>
      <c r="F4" s="396"/>
      <c r="G4" s="396"/>
    </row>
    <row r="5" spans="1:7" s="258" customFormat="1" ht="22.5" customHeight="1" thickBot="1">
      <c r="A5" s="256"/>
      <c r="B5" s="257"/>
      <c r="C5" s="257"/>
      <c r="D5" s="257"/>
      <c r="E5" s="257"/>
      <c r="F5" s="257"/>
      <c r="G5" s="257"/>
    </row>
    <row r="6" spans="1:7" s="258" customFormat="1" ht="74.25" customHeight="1">
      <c r="A6" s="256"/>
      <c r="B6" s="259"/>
      <c r="C6" s="260" t="s">
        <v>26</v>
      </c>
      <c r="D6" s="260" t="s">
        <v>778</v>
      </c>
      <c r="E6" s="260" t="s">
        <v>779</v>
      </c>
      <c r="F6" s="260" t="s">
        <v>780</v>
      </c>
      <c r="G6" s="261" t="s">
        <v>49</v>
      </c>
    </row>
    <row r="7" spans="1:7" s="258" customFormat="1" ht="27" customHeight="1">
      <c r="A7" s="256"/>
      <c r="B7" s="257"/>
      <c r="C7" s="262"/>
      <c r="D7" s="262"/>
      <c r="E7" s="262"/>
      <c r="F7" s="262"/>
      <c r="G7" s="262"/>
    </row>
    <row r="8" spans="1:7" s="266" customFormat="1" ht="60" customHeight="1">
      <c r="A8" s="263">
        <v>61</v>
      </c>
      <c r="B8" s="264" t="s">
        <v>781</v>
      </c>
      <c r="C8" s="265">
        <v>5280132.088</v>
      </c>
      <c r="D8" s="265">
        <v>14243.095</v>
      </c>
      <c r="E8" s="265">
        <v>112602.716</v>
      </c>
      <c r="F8" s="265">
        <v>34396.328</v>
      </c>
      <c r="G8" s="265">
        <v>5441374.227</v>
      </c>
    </row>
    <row r="9" spans="1:7" s="258" customFormat="1" ht="36" customHeight="1" thickBot="1">
      <c r="A9" s="256"/>
      <c r="B9" s="267"/>
      <c r="C9" s="268"/>
      <c r="D9" s="268"/>
      <c r="E9" s="268"/>
      <c r="F9" s="268"/>
      <c r="G9" s="268"/>
    </row>
    <row r="10" spans="1:7" s="258" customFormat="1" ht="22.5" customHeight="1">
      <c r="A10" s="256"/>
      <c r="B10" s="269" t="s">
        <v>782</v>
      </c>
      <c r="C10" s="262"/>
      <c r="D10" s="262"/>
      <c r="E10" s="262"/>
      <c r="F10" s="262"/>
      <c r="G10" s="262"/>
    </row>
    <row r="11" spans="1:7" s="273" customFormat="1" ht="15.75" customHeight="1">
      <c r="A11" s="270"/>
      <c r="B11" s="271"/>
      <c r="C11" s="272"/>
      <c r="D11" s="272"/>
      <c r="E11" s="272"/>
      <c r="F11" s="272"/>
      <c r="G11" s="272"/>
    </row>
    <row r="12" spans="1:7" s="273" customFormat="1" ht="69.75" customHeight="1">
      <c r="A12" s="270"/>
      <c r="B12" s="274" t="s">
        <v>783</v>
      </c>
      <c r="C12" s="275">
        <v>780743</v>
      </c>
      <c r="D12" s="272"/>
      <c r="E12" s="272"/>
      <c r="F12" s="272"/>
      <c r="G12" s="272"/>
    </row>
    <row r="13" spans="1:7" s="258" customFormat="1" ht="13.5">
      <c r="A13" s="256"/>
      <c r="B13" s="276" t="s">
        <v>12</v>
      </c>
      <c r="C13" s="81"/>
      <c r="D13" s="81"/>
      <c r="E13" s="81"/>
      <c r="F13" s="81"/>
      <c r="G13" s="81"/>
    </row>
    <row r="14" spans="1:7" s="258" customFormat="1" ht="15">
      <c r="A14" s="256"/>
      <c r="B14" s="257"/>
      <c r="C14" s="262"/>
      <c r="D14" s="262"/>
      <c r="E14" s="262"/>
      <c r="F14" s="262"/>
      <c r="G14" s="262"/>
    </row>
    <row r="15" spans="1:7" s="258" customFormat="1" ht="15">
      <c r="A15" s="256"/>
      <c r="B15" s="274" t="s">
        <v>784</v>
      </c>
      <c r="C15" s="275">
        <v>274959</v>
      </c>
      <c r="D15" s="257"/>
      <c r="E15" s="257"/>
      <c r="F15" s="257"/>
      <c r="G15" s="257"/>
    </row>
    <row r="16" spans="1:7" s="258" customFormat="1" ht="13.5">
      <c r="A16" s="256"/>
      <c r="B16" s="269" t="s">
        <v>785</v>
      </c>
      <c r="C16" s="257"/>
      <c r="D16" s="257"/>
      <c r="E16" s="257"/>
      <c r="F16" s="257"/>
      <c r="G16" s="257"/>
    </row>
    <row r="17" spans="1:7" s="258" customFormat="1" ht="15">
      <c r="A17" s="256"/>
      <c r="B17" s="257"/>
      <c r="C17" s="257"/>
      <c r="D17" s="257"/>
      <c r="E17" s="257"/>
      <c r="F17" s="257"/>
      <c r="G17" s="257"/>
    </row>
    <row r="18" s="258" customFormat="1" ht="15">
      <c r="A18" s="256"/>
    </row>
    <row r="19" s="278" customFormat="1" ht="15">
      <c r="A19" s="277"/>
    </row>
    <row r="20" s="278" customFormat="1" ht="15">
      <c r="A20" s="277"/>
    </row>
    <row r="21" s="278" customFormat="1" ht="15">
      <c r="A21" s="277"/>
    </row>
    <row r="22" s="278" customFormat="1" ht="15">
      <c r="A22" s="277"/>
    </row>
    <row r="23" s="278" customFormat="1" ht="15">
      <c r="A23" s="277"/>
    </row>
    <row r="24" s="278" customFormat="1" ht="15">
      <c r="A24" s="277"/>
    </row>
    <row r="25" s="278" customFormat="1" ht="15">
      <c r="A25" s="277"/>
    </row>
    <row r="26" s="278" customFormat="1" ht="15">
      <c r="A26" s="277"/>
    </row>
    <row r="27" s="278" customFormat="1" ht="15">
      <c r="A27" s="277"/>
    </row>
    <row r="28" s="278" customFormat="1" ht="15">
      <c r="A28" s="277"/>
    </row>
    <row r="29" s="278" customFormat="1" ht="15">
      <c r="A29" s="277"/>
    </row>
    <row r="30" s="278" customFormat="1" ht="15">
      <c r="A30" s="277"/>
    </row>
    <row r="31" s="278" customFormat="1" ht="15">
      <c r="A31" s="277"/>
    </row>
    <row r="32" s="278" customFormat="1" ht="15">
      <c r="A32" s="277"/>
    </row>
    <row r="33" s="278" customFormat="1" ht="15">
      <c r="A33" s="277"/>
    </row>
    <row r="34" s="278" customFormat="1" ht="15">
      <c r="A34" s="277"/>
    </row>
    <row r="35" s="278" customFormat="1" ht="15">
      <c r="A35" s="277"/>
    </row>
    <row r="36" s="278" customFormat="1" ht="15">
      <c r="A36" s="277"/>
    </row>
    <row r="37" s="278" customFormat="1" ht="15">
      <c r="A37" s="277"/>
    </row>
    <row r="38" s="278" customFormat="1" ht="15">
      <c r="A38" s="277"/>
    </row>
    <row r="39" s="278" customFormat="1" ht="15">
      <c r="A39" s="277"/>
    </row>
    <row r="40" s="278" customFormat="1" ht="15">
      <c r="A40" s="277"/>
    </row>
    <row r="41" s="278" customFormat="1" ht="15">
      <c r="A41" s="277"/>
    </row>
    <row r="42" s="278" customFormat="1" ht="15">
      <c r="A42" s="277"/>
    </row>
    <row r="43" s="278" customFormat="1" ht="15">
      <c r="A43" s="277"/>
    </row>
    <row r="44" s="278" customFormat="1" ht="15">
      <c r="A44" s="277"/>
    </row>
    <row r="45" s="278" customFormat="1" ht="15">
      <c r="A45" s="277"/>
    </row>
    <row r="46" s="278" customFormat="1" ht="15">
      <c r="A46" s="277"/>
    </row>
    <row r="47" s="278" customFormat="1" ht="15">
      <c r="A47" s="277"/>
    </row>
    <row r="48" s="278" customFormat="1" ht="15">
      <c r="A48" s="277"/>
    </row>
    <row r="49" s="278" customFormat="1" ht="15">
      <c r="A49" s="277"/>
    </row>
    <row r="50" s="278" customFormat="1" ht="15">
      <c r="A50" s="277"/>
    </row>
    <row r="51" s="278" customFormat="1" ht="15">
      <c r="A51" s="277"/>
    </row>
    <row r="52" s="278" customFormat="1" ht="15">
      <c r="A52" s="277"/>
    </row>
    <row r="53" s="278" customFormat="1" ht="15">
      <c r="A53" s="277"/>
    </row>
    <row r="54" s="278" customFormat="1" ht="15">
      <c r="A54" s="277"/>
    </row>
    <row r="55" s="278" customFormat="1" ht="15">
      <c r="A55" s="277"/>
    </row>
    <row r="56" s="278" customFormat="1" ht="15">
      <c r="A56" s="277"/>
    </row>
    <row r="57" s="278" customFormat="1" ht="15">
      <c r="A57" s="277"/>
    </row>
    <row r="58" s="278" customFormat="1" ht="15">
      <c r="A58" s="277"/>
    </row>
    <row r="59" s="278" customFormat="1" ht="15">
      <c r="A59" s="277"/>
    </row>
    <row r="60" s="278" customFormat="1" ht="15">
      <c r="A60" s="277"/>
    </row>
    <row r="61" s="278" customFormat="1" ht="15">
      <c r="A61" s="277"/>
    </row>
    <row r="62" s="278" customFormat="1" ht="15">
      <c r="A62" s="277"/>
    </row>
    <row r="63" s="278" customFormat="1" ht="15">
      <c r="A63" s="277"/>
    </row>
    <row r="64" s="278" customFormat="1" ht="15">
      <c r="A64" s="277"/>
    </row>
    <row r="65" s="278" customFormat="1" ht="15">
      <c r="A65" s="277"/>
    </row>
    <row r="66" s="278" customFormat="1" ht="15">
      <c r="A66" s="277"/>
    </row>
    <row r="67" s="278" customFormat="1" ht="15">
      <c r="A67" s="277"/>
    </row>
    <row r="68" s="278" customFormat="1" ht="15">
      <c r="A68" s="277"/>
    </row>
    <row r="69" s="278" customFormat="1" ht="15">
      <c r="A69" s="277"/>
    </row>
    <row r="70" s="278" customFormat="1" ht="15">
      <c r="A70" s="277"/>
    </row>
    <row r="71" s="278" customFormat="1" ht="15">
      <c r="A71" s="277"/>
    </row>
    <row r="200" ht="15">
      <c r="C200" s="81" t="s">
        <v>13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27" customWidth="1"/>
    <col min="2" max="9" width="15.7109375" style="27" customWidth="1"/>
    <col min="10" max="256" width="11.421875" style="27" customWidth="1"/>
    <col min="257" max="257" width="46.7109375" style="27" customWidth="1"/>
    <col min="258" max="265" width="15.7109375" style="27" customWidth="1"/>
    <col min="266" max="512" width="11.421875" style="27" customWidth="1"/>
    <col min="513" max="513" width="46.7109375" style="27" customWidth="1"/>
    <col min="514" max="521" width="15.7109375" style="27" customWidth="1"/>
    <col min="522" max="768" width="11.421875" style="27" customWidth="1"/>
    <col min="769" max="769" width="46.7109375" style="27" customWidth="1"/>
    <col min="770" max="777" width="15.7109375" style="27" customWidth="1"/>
    <col min="778" max="1024" width="11.421875" style="27" customWidth="1"/>
    <col min="1025" max="1025" width="46.7109375" style="27" customWidth="1"/>
    <col min="1026" max="1033" width="15.7109375" style="27" customWidth="1"/>
    <col min="1034" max="1280" width="11.421875" style="27" customWidth="1"/>
    <col min="1281" max="1281" width="46.7109375" style="27" customWidth="1"/>
    <col min="1282" max="1289" width="15.7109375" style="27" customWidth="1"/>
    <col min="1290" max="1536" width="11.421875" style="27" customWidth="1"/>
    <col min="1537" max="1537" width="46.7109375" style="27" customWidth="1"/>
    <col min="1538" max="1545" width="15.7109375" style="27" customWidth="1"/>
    <col min="1546" max="1792" width="11.421875" style="27" customWidth="1"/>
    <col min="1793" max="1793" width="46.7109375" style="27" customWidth="1"/>
    <col min="1794" max="1801" width="15.7109375" style="27" customWidth="1"/>
    <col min="1802" max="2048" width="11.421875" style="27" customWidth="1"/>
    <col min="2049" max="2049" width="46.7109375" style="27" customWidth="1"/>
    <col min="2050" max="2057" width="15.7109375" style="27" customWidth="1"/>
    <col min="2058" max="2304" width="11.421875" style="27" customWidth="1"/>
    <col min="2305" max="2305" width="46.7109375" style="27" customWidth="1"/>
    <col min="2306" max="2313" width="15.7109375" style="27" customWidth="1"/>
    <col min="2314" max="2560" width="11.421875" style="27" customWidth="1"/>
    <col min="2561" max="2561" width="46.7109375" style="27" customWidth="1"/>
    <col min="2562" max="2569" width="15.7109375" style="27" customWidth="1"/>
    <col min="2570" max="2816" width="11.421875" style="27" customWidth="1"/>
    <col min="2817" max="2817" width="46.7109375" style="27" customWidth="1"/>
    <col min="2818" max="2825" width="15.7109375" style="27" customWidth="1"/>
    <col min="2826" max="3072" width="11.421875" style="27" customWidth="1"/>
    <col min="3073" max="3073" width="46.7109375" style="27" customWidth="1"/>
    <col min="3074" max="3081" width="15.7109375" style="27" customWidth="1"/>
    <col min="3082" max="3328" width="11.421875" style="27" customWidth="1"/>
    <col min="3329" max="3329" width="46.7109375" style="27" customWidth="1"/>
    <col min="3330" max="3337" width="15.7109375" style="27" customWidth="1"/>
    <col min="3338" max="3584" width="11.421875" style="27" customWidth="1"/>
    <col min="3585" max="3585" width="46.7109375" style="27" customWidth="1"/>
    <col min="3586" max="3593" width="15.7109375" style="27" customWidth="1"/>
    <col min="3594" max="3840" width="11.421875" style="27" customWidth="1"/>
    <col min="3841" max="3841" width="46.7109375" style="27" customWidth="1"/>
    <col min="3842" max="3849" width="15.7109375" style="27" customWidth="1"/>
    <col min="3850" max="4096" width="11.421875" style="27" customWidth="1"/>
    <col min="4097" max="4097" width="46.7109375" style="27" customWidth="1"/>
    <col min="4098" max="4105" width="15.7109375" style="27" customWidth="1"/>
    <col min="4106" max="4352" width="11.421875" style="27" customWidth="1"/>
    <col min="4353" max="4353" width="46.7109375" style="27" customWidth="1"/>
    <col min="4354" max="4361" width="15.7109375" style="27" customWidth="1"/>
    <col min="4362" max="4608" width="11.421875" style="27" customWidth="1"/>
    <col min="4609" max="4609" width="46.7109375" style="27" customWidth="1"/>
    <col min="4610" max="4617" width="15.7109375" style="27" customWidth="1"/>
    <col min="4618" max="4864" width="11.421875" style="27" customWidth="1"/>
    <col min="4865" max="4865" width="46.7109375" style="27" customWidth="1"/>
    <col min="4866" max="4873" width="15.7109375" style="27" customWidth="1"/>
    <col min="4874" max="5120" width="11.421875" style="27" customWidth="1"/>
    <col min="5121" max="5121" width="46.7109375" style="27" customWidth="1"/>
    <col min="5122" max="5129" width="15.7109375" style="27" customWidth="1"/>
    <col min="5130" max="5376" width="11.421875" style="27" customWidth="1"/>
    <col min="5377" max="5377" width="46.7109375" style="27" customWidth="1"/>
    <col min="5378" max="5385" width="15.7109375" style="27" customWidth="1"/>
    <col min="5386" max="5632" width="11.421875" style="27" customWidth="1"/>
    <col min="5633" max="5633" width="46.7109375" style="27" customWidth="1"/>
    <col min="5634" max="5641" width="15.7109375" style="27" customWidth="1"/>
    <col min="5642" max="5888" width="11.421875" style="27" customWidth="1"/>
    <col min="5889" max="5889" width="46.7109375" style="27" customWidth="1"/>
    <col min="5890" max="5897" width="15.7109375" style="27" customWidth="1"/>
    <col min="5898" max="6144" width="11.421875" style="27" customWidth="1"/>
    <col min="6145" max="6145" width="46.7109375" style="27" customWidth="1"/>
    <col min="6146" max="6153" width="15.7109375" style="27" customWidth="1"/>
    <col min="6154" max="6400" width="11.421875" style="27" customWidth="1"/>
    <col min="6401" max="6401" width="46.7109375" style="27" customWidth="1"/>
    <col min="6402" max="6409" width="15.7109375" style="27" customWidth="1"/>
    <col min="6410" max="6656" width="11.421875" style="27" customWidth="1"/>
    <col min="6657" max="6657" width="46.7109375" style="27" customWidth="1"/>
    <col min="6658" max="6665" width="15.7109375" style="27" customWidth="1"/>
    <col min="6666" max="6912" width="11.421875" style="27" customWidth="1"/>
    <col min="6913" max="6913" width="46.7109375" style="27" customWidth="1"/>
    <col min="6914" max="6921" width="15.7109375" style="27" customWidth="1"/>
    <col min="6922" max="7168" width="11.421875" style="27" customWidth="1"/>
    <col min="7169" max="7169" width="46.7109375" style="27" customWidth="1"/>
    <col min="7170" max="7177" width="15.7109375" style="27" customWidth="1"/>
    <col min="7178" max="7424" width="11.421875" style="27" customWidth="1"/>
    <col min="7425" max="7425" width="46.7109375" style="27" customWidth="1"/>
    <col min="7426" max="7433" width="15.7109375" style="27" customWidth="1"/>
    <col min="7434" max="7680" width="11.421875" style="27" customWidth="1"/>
    <col min="7681" max="7681" width="46.7109375" style="27" customWidth="1"/>
    <col min="7682" max="7689" width="15.7109375" style="27" customWidth="1"/>
    <col min="7690" max="7936" width="11.421875" style="27" customWidth="1"/>
    <col min="7937" max="7937" width="46.7109375" style="27" customWidth="1"/>
    <col min="7938" max="7945" width="15.7109375" style="27" customWidth="1"/>
    <col min="7946" max="8192" width="11.421875" style="27" customWidth="1"/>
    <col min="8193" max="8193" width="46.7109375" style="27" customWidth="1"/>
    <col min="8194" max="8201" width="15.7109375" style="27" customWidth="1"/>
    <col min="8202" max="8448" width="11.421875" style="27" customWidth="1"/>
    <col min="8449" max="8449" width="46.7109375" style="27" customWidth="1"/>
    <col min="8450" max="8457" width="15.7109375" style="27" customWidth="1"/>
    <col min="8458" max="8704" width="11.421875" style="27" customWidth="1"/>
    <col min="8705" max="8705" width="46.7109375" style="27" customWidth="1"/>
    <col min="8706" max="8713" width="15.7109375" style="27" customWidth="1"/>
    <col min="8714" max="8960" width="11.421875" style="27" customWidth="1"/>
    <col min="8961" max="8961" width="46.7109375" style="27" customWidth="1"/>
    <col min="8962" max="8969" width="15.7109375" style="27" customWidth="1"/>
    <col min="8970" max="9216" width="11.421875" style="27" customWidth="1"/>
    <col min="9217" max="9217" width="46.7109375" style="27" customWidth="1"/>
    <col min="9218" max="9225" width="15.7109375" style="27" customWidth="1"/>
    <col min="9226" max="9472" width="11.421875" style="27" customWidth="1"/>
    <col min="9473" max="9473" width="46.7109375" style="27" customWidth="1"/>
    <col min="9474" max="9481" width="15.7109375" style="27" customWidth="1"/>
    <col min="9482" max="9728" width="11.421875" style="27" customWidth="1"/>
    <col min="9729" max="9729" width="46.7109375" style="27" customWidth="1"/>
    <col min="9730" max="9737" width="15.7109375" style="27" customWidth="1"/>
    <col min="9738" max="9984" width="11.421875" style="27" customWidth="1"/>
    <col min="9985" max="9985" width="46.7109375" style="27" customWidth="1"/>
    <col min="9986" max="9993" width="15.7109375" style="27" customWidth="1"/>
    <col min="9994" max="10240" width="11.421875" style="27" customWidth="1"/>
    <col min="10241" max="10241" width="46.7109375" style="27" customWidth="1"/>
    <col min="10242" max="10249" width="15.7109375" style="27" customWidth="1"/>
    <col min="10250" max="10496" width="11.421875" style="27" customWidth="1"/>
    <col min="10497" max="10497" width="46.7109375" style="27" customWidth="1"/>
    <col min="10498" max="10505" width="15.7109375" style="27" customWidth="1"/>
    <col min="10506" max="10752" width="11.421875" style="27" customWidth="1"/>
    <col min="10753" max="10753" width="46.7109375" style="27" customWidth="1"/>
    <col min="10754" max="10761" width="15.7109375" style="27" customWidth="1"/>
    <col min="10762" max="11008" width="11.421875" style="27" customWidth="1"/>
    <col min="11009" max="11009" width="46.7109375" style="27" customWidth="1"/>
    <col min="11010" max="11017" width="15.7109375" style="27" customWidth="1"/>
    <col min="11018" max="11264" width="11.421875" style="27" customWidth="1"/>
    <col min="11265" max="11265" width="46.7109375" style="27" customWidth="1"/>
    <col min="11266" max="11273" width="15.7109375" style="27" customWidth="1"/>
    <col min="11274" max="11520" width="11.421875" style="27" customWidth="1"/>
    <col min="11521" max="11521" width="46.7109375" style="27" customWidth="1"/>
    <col min="11522" max="11529" width="15.7109375" style="27" customWidth="1"/>
    <col min="11530" max="11776" width="11.421875" style="27" customWidth="1"/>
    <col min="11777" max="11777" width="46.7109375" style="27" customWidth="1"/>
    <col min="11778" max="11785" width="15.7109375" style="27" customWidth="1"/>
    <col min="11786" max="12032" width="11.421875" style="27" customWidth="1"/>
    <col min="12033" max="12033" width="46.7109375" style="27" customWidth="1"/>
    <col min="12034" max="12041" width="15.7109375" style="27" customWidth="1"/>
    <col min="12042" max="12288" width="11.421875" style="27" customWidth="1"/>
    <col min="12289" max="12289" width="46.7109375" style="27" customWidth="1"/>
    <col min="12290" max="12297" width="15.7109375" style="27" customWidth="1"/>
    <col min="12298" max="12544" width="11.421875" style="27" customWidth="1"/>
    <col min="12545" max="12545" width="46.7109375" style="27" customWidth="1"/>
    <col min="12546" max="12553" width="15.7109375" style="27" customWidth="1"/>
    <col min="12554" max="12800" width="11.421875" style="27" customWidth="1"/>
    <col min="12801" max="12801" width="46.7109375" style="27" customWidth="1"/>
    <col min="12802" max="12809" width="15.7109375" style="27" customWidth="1"/>
    <col min="12810" max="13056" width="11.421875" style="27" customWidth="1"/>
    <col min="13057" max="13057" width="46.7109375" style="27" customWidth="1"/>
    <col min="13058" max="13065" width="15.7109375" style="27" customWidth="1"/>
    <col min="13066" max="13312" width="11.421875" style="27" customWidth="1"/>
    <col min="13313" max="13313" width="46.7109375" style="27" customWidth="1"/>
    <col min="13314" max="13321" width="15.7109375" style="27" customWidth="1"/>
    <col min="13322" max="13568" width="11.421875" style="27" customWidth="1"/>
    <col min="13569" max="13569" width="46.7109375" style="27" customWidth="1"/>
    <col min="13570" max="13577" width="15.7109375" style="27" customWidth="1"/>
    <col min="13578" max="13824" width="11.421875" style="27" customWidth="1"/>
    <col min="13825" max="13825" width="46.7109375" style="27" customWidth="1"/>
    <col min="13826" max="13833" width="15.7109375" style="27" customWidth="1"/>
    <col min="13834" max="14080" width="11.421875" style="27" customWidth="1"/>
    <col min="14081" max="14081" width="46.7109375" style="27" customWidth="1"/>
    <col min="14082" max="14089" width="15.7109375" style="27" customWidth="1"/>
    <col min="14090" max="14336" width="11.421875" style="27" customWidth="1"/>
    <col min="14337" max="14337" width="46.7109375" style="27" customWidth="1"/>
    <col min="14338" max="14345" width="15.7109375" style="27" customWidth="1"/>
    <col min="14346" max="14592" width="11.421875" style="27" customWidth="1"/>
    <col min="14593" max="14593" width="46.7109375" style="27" customWidth="1"/>
    <col min="14594" max="14601" width="15.7109375" style="27" customWidth="1"/>
    <col min="14602" max="14848" width="11.421875" style="27" customWidth="1"/>
    <col min="14849" max="14849" width="46.7109375" style="27" customWidth="1"/>
    <col min="14850" max="14857" width="15.7109375" style="27" customWidth="1"/>
    <col min="14858" max="15104" width="11.421875" style="27" customWidth="1"/>
    <col min="15105" max="15105" width="46.7109375" style="27" customWidth="1"/>
    <col min="15106" max="15113" width="15.7109375" style="27" customWidth="1"/>
    <col min="15114" max="15360" width="11.421875" style="27" customWidth="1"/>
    <col min="15361" max="15361" width="46.7109375" style="27" customWidth="1"/>
    <col min="15362" max="15369" width="15.7109375" style="27" customWidth="1"/>
    <col min="15370" max="15616" width="11.421875" style="27" customWidth="1"/>
    <col min="15617" max="15617" width="46.7109375" style="27" customWidth="1"/>
    <col min="15618" max="15625" width="15.7109375" style="27" customWidth="1"/>
    <col min="15626" max="15872" width="11.421875" style="27" customWidth="1"/>
    <col min="15873" max="15873" width="46.7109375" style="27" customWidth="1"/>
    <col min="15874" max="15881" width="15.7109375" style="27" customWidth="1"/>
    <col min="15882" max="16128" width="11.421875" style="27" customWidth="1"/>
    <col min="16129" max="16129" width="46.7109375" style="27" customWidth="1"/>
    <col min="16130" max="16137" width="15.7109375" style="27" customWidth="1"/>
    <col min="16138" max="16384" width="11.421875" style="27" customWidth="1"/>
  </cols>
  <sheetData>
    <row r="1" spans="1:9" s="180" customFormat="1" ht="18" customHeight="1">
      <c r="A1" s="282" t="s">
        <v>787</v>
      </c>
      <c r="B1" s="179"/>
      <c r="C1" s="179"/>
      <c r="D1" s="179"/>
      <c r="E1" s="179"/>
      <c r="F1" s="179"/>
      <c r="G1" s="179"/>
      <c r="H1" s="179"/>
      <c r="I1" s="179"/>
    </row>
    <row r="2" spans="1:9" s="181" customFormat="1" ht="24.95" customHeight="1">
      <c r="A2" s="398" t="s">
        <v>717</v>
      </c>
      <c r="B2" s="398"/>
      <c r="C2" s="398"/>
      <c r="D2" s="398"/>
      <c r="E2" s="398"/>
      <c r="F2" s="398"/>
      <c r="G2" s="398"/>
      <c r="H2" s="398"/>
      <c r="I2" s="398"/>
    </row>
    <row r="3" spans="1:9" s="182" customFormat="1" ht="26.25" customHeight="1">
      <c r="A3" s="399">
        <v>43951</v>
      </c>
      <c r="B3" s="399"/>
      <c r="C3" s="399"/>
      <c r="D3" s="399"/>
      <c r="E3" s="399"/>
      <c r="F3" s="399"/>
      <c r="G3" s="399"/>
      <c r="H3" s="399"/>
      <c r="I3" s="399"/>
    </row>
    <row r="4" spans="1:9" s="183" customFormat="1" ht="23.25" customHeight="1">
      <c r="A4" s="400" t="s">
        <v>15</v>
      </c>
      <c r="B4" s="400"/>
      <c r="C4" s="400"/>
      <c r="D4" s="400"/>
      <c r="E4" s="400"/>
      <c r="F4" s="400"/>
      <c r="G4" s="400"/>
      <c r="H4" s="400"/>
      <c r="I4" s="400"/>
    </row>
    <row r="5" spans="1:6" ht="21.75" customHeight="1" thickBot="1">
      <c r="A5" s="184"/>
      <c r="B5" s="184"/>
      <c r="C5" s="184"/>
      <c r="D5" s="184"/>
      <c r="E5" s="184"/>
      <c r="F5" s="184"/>
    </row>
    <row r="6" spans="1:32" ht="27" customHeight="1">
      <c r="A6" s="401" t="s">
        <v>3</v>
      </c>
      <c r="B6" s="403" t="s">
        <v>718</v>
      </c>
      <c r="C6" s="403" t="s">
        <v>719</v>
      </c>
      <c r="D6" s="403" t="s">
        <v>720</v>
      </c>
      <c r="E6" s="403" t="s">
        <v>721</v>
      </c>
      <c r="F6" s="403" t="s">
        <v>722</v>
      </c>
      <c r="G6" s="405" t="s">
        <v>723</v>
      </c>
      <c r="H6" s="397" t="s">
        <v>724</v>
      </c>
      <c r="I6" s="397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</row>
    <row r="7" spans="1:32" ht="39" customHeight="1">
      <c r="A7" s="402"/>
      <c r="B7" s="404"/>
      <c r="C7" s="404"/>
      <c r="D7" s="404"/>
      <c r="E7" s="404"/>
      <c r="F7" s="404"/>
      <c r="G7" s="406"/>
      <c r="H7" s="185" t="s">
        <v>725</v>
      </c>
      <c r="I7" s="185" t="s">
        <v>726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</row>
    <row r="8" spans="1:19" s="190" customFormat="1" ht="24" customHeight="1">
      <c r="A8" s="13"/>
      <c r="B8" s="187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8"/>
      <c r="O8" s="188"/>
      <c r="P8" s="189"/>
      <c r="Q8" s="189"/>
      <c r="R8" s="17"/>
      <c r="S8" s="17"/>
    </row>
    <row r="9" spans="1:19" s="190" customFormat="1" ht="60" customHeight="1">
      <c r="A9" s="13" t="s">
        <v>709</v>
      </c>
      <c r="B9" s="191">
        <v>1093290.12122</v>
      </c>
      <c r="C9" s="191">
        <v>2915.55983</v>
      </c>
      <c r="D9" s="191">
        <v>865237.4083400001</v>
      </c>
      <c r="E9" s="191">
        <v>9963.28456</v>
      </c>
      <c r="F9" s="191">
        <v>228052.71299</v>
      </c>
      <c r="G9" s="191">
        <v>0</v>
      </c>
      <c r="H9" s="191">
        <v>1439.68837</v>
      </c>
      <c r="I9" s="191">
        <v>0</v>
      </c>
      <c r="J9" s="188"/>
      <c r="K9" s="188"/>
      <c r="L9" s="188"/>
      <c r="M9" s="188"/>
      <c r="N9" s="188"/>
      <c r="O9" s="188"/>
      <c r="P9" s="189"/>
      <c r="Q9" s="189"/>
      <c r="R9" s="17"/>
      <c r="S9" s="17"/>
    </row>
    <row r="10" spans="1:19" s="190" customFormat="1" ht="60" customHeight="1">
      <c r="A10" s="13" t="s">
        <v>712</v>
      </c>
      <c r="B10" s="191">
        <v>11902125.961299999</v>
      </c>
      <c r="C10" s="191">
        <v>115133.9873</v>
      </c>
      <c r="D10" s="191">
        <v>7644440.3724</v>
      </c>
      <c r="E10" s="191">
        <v>132917.90609</v>
      </c>
      <c r="F10" s="191">
        <v>4257685.5889</v>
      </c>
      <c r="G10" s="191">
        <v>352616.53429000004</v>
      </c>
      <c r="H10" s="191">
        <v>9172.60517</v>
      </c>
      <c r="I10" s="191">
        <v>90.78896</v>
      </c>
      <c r="J10" s="188"/>
      <c r="K10" s="188"/>
      <c r="L10" s="188"/>
      <c r="M10" s="188"/>
      <c r="N10" s="188"/>
      <c r="O10" s="188"/>
      <c r="P10" s="189"/>
      <c r="Q10" s="189"/>
      <c r="R10" s="17"/>
      <c r="S10" s="17"/>
    </row>
    <row r="11" spans="1:19" s="190" customFormat="1" ht="60" customHeight="1">
      <c r="A11" s="13" t="s">
        <v>11</v>
      </c>
      <c r="B11" s="191">
        <v>0</v>
      </c>
      <c r="C11" s="191">
        <v>0</v>
      </c>
      <c r="D11" s="191">
        <v>0</v>
      </c>
      <c r="E11" s="191">
        <v>0</v>
      </c>
      <c r="F11" s="191">
        <v>0</v>
      </c>
      <c r="G11" s="191">
        <v>557116.79295</v>
      </c>
      <c r="H11" s="191">
        <v>0</v>
      </c>
      <c r="I11" s="191">
        <v>3916.18882</v>
      </c>
      <c r="J11" s="188"/>
      <c r="K11" s="188"/>
      <c r="L11" s="188"/>
      <c r="M11" s="188"/>
      <c r="N11" s="188"/>
      <c r="O11" s="188"/>
      <c r="P11" s="189"/>
      <c r="Q11" s="189"/>
      <c r="R11" s="17"/>
      <c r="S11" s="17"/>
    </row>
    <row r="12" spans="1:19" s="190" customFormat="1" ht="28.5" customHeight="1" thickBot="1">
      <c r="A12" s="192"/>
      <c r="B12" s="193"/>
      <c r="C12" s="193"/>
      <c r="D12" s="193"/>
      <c r="E12" s="193"/>
      <c r="F12" s="193"/>
      <c r="G12" s="193"/>
      <c r="H12" s="193"/>
      <c r="I12" s="193"/>
      <c r="J12" s="188"/>
      <c r="K12" s="188"/>
      <c r="L12" s="188"/>
      <c r="M12" s="188"/>
      <c r="N12" s="188"/>
      <c r="O12" s="188"/>
      <c r="P12" s="189"/>
      <c r="Q12" s="189"/>
      <c r="R12" s="17"/>
      <c r="S12" s="17"/>
    </row>
    <row r="13" spans="2:18" s="8" customFormat="1" ht="6" customHeight="1">
      <c r="B13" s="194"/>
      <c r="C13" s="194"/>
      <c r="D13" s="195"/>
      <c r="E13" s="195"/>
      <c r="F13" s="195"/>
      <c r="G13" s="194"/>
      <c r="H13" s="194"/>
      <c r="I13" s="194"/>
      <c r="J13" s="196"/>
      <c r="K13" s="196"/>
      <c r="L13" s="196"/>
      <c r="M13" s="196"/>
      <c r="N13" s="196"/>
      <c r="O13" s="196"/>
      <c r="P13" s="196"/>
      <c r="Q13" s="196"/>
      <c r="R13" s="196"/>
    </row>
    <row r="14" spans="1:9" s="24" customFormat="1" ht="11.25" customHeight="1">
      <c r="A14" s="197" t="s">
        <v>727</v>
      </c>
      <c r="H14" s="198"/>
      <c r="I14" s="198"/>
    </row>
    <row r="15" spans="9:18" s="8" customFormat="1" ht="15">
      <c r="I15" s="199"/>
      <c r="J15" s="196"/>
      <c r="K15" s="196"/>
      <c r="L15" s="196"/>
      <c r="M15" s="196"/>
      <c r="N15" s="196"/>
      <c r="O15" s="196"/>
      <c r="P15" s="196"/>
      <c r="Q15" s="196"/>
      <c r="R15" s="196"/>
    </row>
    <row r="16" spans="10:18" s="8" customFormat="1" ht="15">
      <c r="J16" s="196"/>
      <c r="K16" s="196"/>
      <c r="L16" s="196"/>
      <c r="M16" s="196"/>
      <c r="N16" s="196"/>
      <c r="O16" s="196"/>
      <c r="P16" s="196"/>
      <c r="Q16" s="196"/>
      <c r="R16" s="196"/>
    </row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5"/>
  <sheetViews>
    <sheetView showGridLines="0" zoomScale="82" zoomScaleNormal="82" workbookViewId="0" topLeftCell="A1"/>
  </sheetViews>
  <sheetFormatPr defaultColWidth="11.421875" defaultRowHeight="15"/>
  <cols>
    <col min="1" max="1" width="13.140625" style="75" bestFit="1" customWidth="1"/>
    <col min="2" max="2" width="13.57421875" style="75" customWidth="1"/>
    <col min="3" max="3" width="22.140625" style="75" bestFit="1" customWidth="1"/>
    <col min="4" max="4" width="27.140625" style="75" bestFit="1" customWidth="1"/>
    <col min="5" max="5" width="12.00390625" style="75" bestFit="1" customWidth="1"/>
    <col min="6" max="6" width="15.140625" style="75" bestFit="1" customWidth="1"/>
    <col min="7" max="7" width="13.8515625" style="75" bestFit="1" customWidth="1"/>
    <col min="8" max="8" width="15.140625" style="75" bestFit="1" customWidth="1"/>
    <col min="9" max="9" width="14.140625" style="75" bestFit="1" customWidth="1"/>
    <col min="10" max="10" width="12.140625" style="75" bestFit="1" customWidth="1"/>
    <col min="11" max="12" width="14.140625" style="75" bestFit="1" customWidth="1"/>
    <col min="13" max="13" width="12.57421875" style="75" bestFit="1" customWidth="1"/>
    <col min="14" max="14" width="14.421875" style="75" bestFit="1" customWidth="1"/>
    <col min="15" max="15" width="14.7109375" style="75" bestFit="1" customWidth="1"/>
    <col min="16" max="16" width="14.8515625" style="75" bestFit="1" customWidth="1"/>
    <col min="17" max="17" width="12.28125" style="75" bestFit="1" customWidth="1"/>
    <col min="18" max="18" width="15.140625" style="75" bestFit="1" customWidth="1"/>
    <col min="19" max="256" width="11.421875" style="75" customWidth="1"/>
    <col min="257" max="257" width="13.140625" style="75" bestFit="1" customWidth="1"/>
    <col min="258" max="258" width="13.57421875" style="75" customWidth="1"/>
    <col min="259" max="259" width="22.140625" style="75" bestFit="1" customWidth="1"/>
    <col min="260" max="260" width="27.140625" style="75" bestFit="1" customWidth="1"/>
    <col min="261" max="261" width="12.00390625" style="75" bestFit="1" customWidth="1"/>
    <col min="262" max="262" width="15.140625" style="75" bestFit="1" customWidth="1"/>
    <col min="263" max="263" width="13.8515625" style="75" bestFit="1" customWidth="1"/>
    <col min="264" max="264" width="15.140625" style="75" bestFit="1" customWidth="1"/>
    <col min="265" max="265" width="14.140625" style="75" bestFit="1" customWidth="1"/>
    <col min="266" max="266" width="12.140625" style="75" bestFit="1" customWidth="1"/>
    <col min="267" max="268" width="14.140625" style="75" bestFit="1" customWidth="1"/>
    <col min="269" max="269" width="12.57421875" style="75" bestFit="1" customWidth="1"/>
    <col min="270" max="270" width="14.421875" style="75" bestFit="1" customWidth="1"/>
    <col min="271" max="271" width="14.7109375" style="75" bestFit="1" customWidth="1"/>
    <col min="272" max="272" width="14.8515625" style="75" bestFit="1" customWidth="1"/>
    <col min="273" max="273" width="12.28125" style="75" bestFit="1" customWidth="1"/>
    <col min="274" max="274" width="15.140625" style="75" bestFit="1" customWidth="1"/>
    <col min="275" max="512" width="11.421875" style="75" customWidth="1"/>
    <col min="513" max="513" width="13.140625" style="75" bestFit="1" customWidth="1"/>
    <col min="514" max="514" width="13.57421875" style="75" customWidth="1"/>
    <col min="515" max="515" width="22.140625" style="75" bestFit="1" customWidth="1"/>
    <col min="516" max="516" width="27.140625" style="75" bestFit="1" customWidth="1"/>
    <col min="517" max="517" width="12.00390625" style="75" bestFit="1" customWidth="1"/>
    <col min="518" max="518" width="15.140625" style="75" bestFit="1" customWidth="1"/>
    <col min="519" max="519" width="13.8515625" style="75" bestFit="1" customWidth="1"/>
    <col min="520" max="520" width="15.140625" style="75" bestFit="1" customWidth="1"/>
    <col min="521" max="521" width="14.140625" style="75" bestFit="1" customWidth="1"/>
    <col min="522" max="522" width="12.140625" style="75" bestFit="1" customWidth="1"/>
    <col min="523" max="524" width="14.140625" style="75" bestFit="1" customWidth="1"/>
    <col min="525" max="525" width="12.57421875" style="75" bestFit="1" customWidth="1"/>
    <col min="526" max="526" width="14.421875" style="75" bestFit="1" customWidth="1"/>
    <col min="527" max="527" width="14.7109375" style="75" bestFit="1" customWidth="1"/>
    <col min="528" max="528" width="14.8515625" style="75" bestFit="1" customWidth="1"/>
    <col min="529" max="529" width="12.28125" style="75" bestFit="1" customWidth="1"/>
    <col min="530" max="530" width="15.140625" style="75" bestFit="1" customWidth="1"/>
    <col min="531" max="768" width="11.421875" style="75" customWidth="1"/>
    <col min="769" max="769" width="13.140625" style="75" bestFit="1" customWidth="1"/>
    <col min="770" max="770" width="13.57421875" style="75" customWidth="1"/>
    <col min="771" max="771" width="22.140625" style="75" bestFit="1" customWidth="1"/>
    <col min="772" max="772" width="27.140625" style="75" bestFit="1" customWidth="1"/>
    <col min="773" max="773" width="12.00390625" style="75" bestFit="1" customWidth="1"/>
    <col min="774" max="774" width="15.140625" style="75" bestFit="1" customWidth="1"/>
    <col min="775" max="775" width="13.8515625" style="75" bestFit="1" customWidth="1"/>
    <col min="776" max="776" width="15.140625" style="75" bestFit="1" customWidth="1"/>
    <col min="777" max="777" width="14.140625" style="75" bestFit="1" customWidth="1"/>
    <col min="778" max="778" width="12.140625" style="75" bestFit="1" customWidth="1"/>
    <col min="779" max="780" width="14.140625" style="75" bestFit="1" customWidth="1"/>
    <col min="781" max="781" width="12.57421875" style="75" bestFit="1" customWidth="1"/>
    <col min="782" max="782" width="14.421875" style="75" bestFit="1" customWidth="1"/>
    <col min="783" max="783" width="14.7109375" style="75" bestFit="1" customWidth="1"/>
    <col min="784" max="784" width="14.8515625" style="75" bestFit="1" customWidth="1"/>
    <col min="785" max="785" width="12.28125" style="75" bestFit="1" customWidth="1"/>
    <col min="786" max="786" width="15.140625" style="75" bestFit="1" customWidth="1"/>
    <col min="787" max="1024" width="11.421875" style="75" customWidth="1"/>
    <col min="1025" max="1025" width="13.140625" style="75" bestFit="1" customWidth="1"/>
    <col min="1026" max="1026" width="13.57421875" style="75" customWidth="1"/>
    <col min="1027" max="1027" width="22.140625" style="75" bestFit="1" customWidth="1"/>
    <col min="1028" max="1028" width="27.140625" style="75" bestFit="1" customWidth="1"/>
    <col min="1029" max="1029" width="12.00390625" style="75" bestFit="1" customWidth="1"/>
    <col min="1030" max="1030" width="15.140625" style="75" bestFit="1" customWidth="1"/>
    <col min="1031" max="1031" width="13.8515625" style="75" bestFit="1" customWidth="1"/>
    <col min="1032" max="1032" width="15.140625" style="75" bestFit="1" customWidth="1"/>
    <col min="1033" max="1033" width="14.140625" style="75" bestFit="1" customWidth="1"/>
    <col min="1034" max="1034" width="12.140625" style="75" bestFit="1" customWidth="1"/>
    <col min="1035" max="1036" width="14.140625" style="75" bestFit="1" customWidth="1"/>
    <col min="1037" max="1037" width="12.57421875" style="75" bestFit="1" customWidth="1"/>
    <col min="1038" max="1038" width="14.421875" style="75" bestFit="1" customWidth="1"/>
    <col min="1039" max="1039" width="14.7109375" style="75" bestFit="1" customWidth="1"/>
    <col min="1040" max="1040" width="14.8515625" style="75" bestFit="1" customWidth="1"/>
    <col min="1041" max="1041" width="12.28125" style="75" bestFit="1" customWidth="1"/>
    <col min="1042" max="1042" width="15.140625" style="75" bestFit="1" customWidth="1"/>
    <col min="1043" max="1280" width="11.421875" style="75" customWidth="1"/>
    <col min="1281" max="1281" width="13.140625" style="75" bestFit="1" customWidth="1"/>
    <col min="1282" max="1282" width="13.57421875" style="75" customWidth="1"/>
    <col min="1283" max="1283" width="22.140625" style="75" bestFit="1" customWidth="1"/>
    <col min="1284" max="1284" width="27.140625" style="75" bestFit="1" customWidth="1"/>
    <col min="1285" max="1285" width="12.00390625" style="75" bestFit="1" customWidth="1"/>
    <col min="1286" max="1286" width="15.140625" style="75" bestFit="1" customWidth="1"/>
    <col min="1287" max="1287" width="13.8515625" style="75" bestFit="1" customWidth="1"/>
    <col min="1288" max="1288" width="15.140625" style="75" bestFit="1" customWidth="1"/>
    <col min="1289" max="1289" width="14.140625" style="75" bestFit="1" customWidth="1"/>
    <col min="1290" max="1290" width="12.140625" style="75" bestFit="1" customWidth="1"/>
    <col min="1291" max="1292" width="14.140625" style="75" bestFit="1" customWidth="1"/>
    <col min="1293" max="1293" width="12.57421875" style="75" bestFit="1" customWidth="1"/>
    <col min="1294" max="1294" width="14.421875" style="75" bestFit="1" customWidth="1"/>
    <col min="1295" max="1295" width="14.7109375" style="75" bestFit="1" customWidth="1"/>
    <col min="1296" max="1296" width="14.8515625" style="75" bestFit="1" customWidth="1"/>
    <col min="1297" max="1297" width="12.28125" style="75" bestFit="1" customWidth="1"/>
    <col min="1298" max="1298" width="15.140625" style="75" bestFit="1" customWidth="1"/>
    <col min="1299" max="1536" width="11.421875" style="75" customWidth="1"/>
    <col min="1537" max="1537" width="13.140625" style="75" bestFit="1" customWidth="1"/>
    <col min="1538" max="1538" width="13.57421875" style="75" customWidth="1"/>
    <col min="1539" max="1539" width="22.140625" style="75" bestFit="1" customWidth="1"/>
    <col min="1540" max="1540" width="27.140625" style="75" bestFit="1" customWidth="1"/>
    <col min="1541" max="1541" width="12.00390625" style="75" bestFit="1" customWidth="1"/>
    <col min="1542" max="1542" width="15.140625" style="75" bestFit="1" customWidth="1"/>
    <col min="1543" max="1543" width="13.8515625" style="75" bestFit="1" customWidth="1"/>
    <col min="1544" max="1544" width="15.140625" style="75" bestFit="1" customWidth="1"/>
    <col min="1545" max="1545" width="14.140625" style="75" bestFit="1" customWidth="1"/>
    <col min="1546" max="1546" width="12.140625" style="75" bestFit="1" customWidth="1"/>
    <col min="1547" max="1548" width="14.140625" style="75" bestFit="1" customWidth="1"/>
    <col min="1549" max="1549" width="12.57421875" style="75" bestFit="1" customWidth="1"/>
    <col min="1550" max="1550" width="14.421875" style="75" bestFit="1" customWidth="1"/>
    <col min="1551" max="1551" width="14.7109375" style="75" bestFit="1" customWidth="1"/>
    <col min="1552" max="1552" width="14.8515625" style="75" bestFit="1" customWidth="1"/>
    <col min="1553" max="1553" width="12.28125" style="75" bestFit="1" customWidth="1"/>
    <col min="1554" max="1554" width="15.140625" style="75" bestFit="1" customWidth="1"/>
    <col min="1555" max="1792" width="11.421875" style="75" customWidth="1"/>
    <col min="1793" max="1793" width="13.140625" style="75" bestFit="1" customWidth="1"/>
    <col min="1794" max="1794" width="13.57421875" style="75" customWidth="1"/>
    <col min="1795" max="1795" width="22.140625" style="75" bestFit="1" customWidth="1"/>
    <col min="1796" max="1796" width="27.140625" style="75" bestFit="1" customWidth="1"/>
    <col min="1797" max="1797" width="12.00390625" style="75" bestFit="1" customWidth="1"/>
    <col min="1798" max="1798" width="15.140625" style="75" bestFit="1" customWidth="1"/>
    <col min="1799" max="1799" width="13.8515625" style="75" bestFit="1" customWidth="1"/>
    <col min="1800" max="1800" width="15.140625" style="75" bestFit="1" customWidth="1"/>
    <col min="1801" max="1801" width="14.140625" style="75" bestFit="1" customWidth="1"/>
    <col min="1802" max="1802" width="12.140625" style="75" bestFit="1" customWidth="1"/>
    <col min="1803" max="1804" width="14.140625" style="75" bestFit="1" customWidth="1"/>
    <col min="1805" max="1805" width="12.57421875" style="75" bestFit="1" customWidth="1"/>
    <col min="1806" max="1806" width="14.421875" style="75" bestFit="1" customWidth="1"/>
    <col min="1807" max="1807" width="14.7109375" style="75" bestFit="1" customWidth="1"/>
    <col min="1808" max="1808" width="14.8515625" style="75" bestFit="1" customWidth="1"/>
    <col min="1809" max="1809" width="12.28125" style="75" bestFit="1" customWidth="1"/>
    <col min="1810" max="1810" width="15.140625" style="75" bestFit="1" customWidth="1"/>
    <col min="1811" max="2048" width="11.421875" style="75" customWidth="1"/>
    <col min="2049" max="2049" width="13.140625" style="75" bestFit="1" customWidth="1"/>
    <col min="2050" max="2050" width="13.57421875" style="75" customWidth="1"/>
    <col min="2051" max="2051" width="22.140625" style="75" bestFit="1" customWidth="1"/>
    <col min="2052" max="2052" width="27.140625" style="75" bestFit="1" customWidth="1"/>
    <col min="2053" max="2053" width="12.00390625" style="75" bestFit="1" customWidth="1"/>
    <col min="2054" max="2054" width="15.140625" style="75" bestFit="1" customWidth="1"/>
    <col min="2055" max="2055" width="13.8515625" style="75" bestFit="1" customWidth="1"/>
    <col min="2056" max="2056" width="15.140625" style="75" bestFit="1" customWidth="1"/>
    <col min="2057" max="2057" width="14.140625" style="75" bestFit="1" customWidth="1"/>
    <col min="2058" max="2058" width="12.140625" style="75" bestFit="1" customWidth="1"/>
    <col min="2059" max="2060" width="14.140625" style="75" bestFit="1" customWidth="1"/>
    <col min="2061" max="2061" width="12.57421875" style="75" bestFit="1" customWidth="1"/>
    <col min="2062" max="2062" width="14.421875" style="75" bestFit="1" customWidth="1"/>
    <col min="2063" max="2063" width="14.7109375" style="75" bestFit="1" customWidth="1"/>
    <col min="2064" max="2064" width="14.8515625" style="75" bestFit="1" customWidth="1"/>
    <col min="2065" max="2065" width="12.28125" style="75" bestFit="1" customWidth="1"/>
    <col min="2066" max="2066" width="15.140625" style="75" bestFit="1" customWidth="1"/>
    <col min="2067" max="2304" width="11.421875" style="75" customWidth="1"/>
    <col min="2305" max="2305" width="13.140625" style="75" bestFit="1" customWidth="1"/>
    <col min="2306" max="2306" width="13.57421875" style="75" customWidth="1"/>
    <col min="2307" max="2307" width="22.140625" style="75" bestFit="1" customWidth="1"/>
    <col min="2308" max="2308" width="27.140625" style="75" bestFit="1" customWidth="1"/>
    <col min="2309" max="2309" width="12.00390625" style="75" bestFit="1" customWidth="1"/>
    <col min="2310" max="2310" width="15.140625" style="75" bestFit="1" customWidth="1"/>
    <col min="2311" max="2311" width="13.8515625" style="75" bestFit="1" customWidth="1"/>
    <col min="2312" max="2312" width="15.140625" style="75" bestFit="1" customWidth="1"/>
    <col min="2313" max="2313" width="14.140625" style="75" bestFit="1" customWidth="1"/>
    <col min="2314" max="2314" width="12.140625" style="75" bestFit="1" customWidth="1"/>
    <col min="2315" max="2316" width="14.140625" style="75" bestFit="1" customWidth="1"/>
    <col min="2317" max="2317" width="12.57421875" style="75" bestFit="1" customWidth="1"/>
    <col min="2318" max="2318" width="14.421875" style="75" bestFit="1" customWidth="1"/>
    <col min="2319" max="2319" width="14.7109375" style="75" bestFit="1" customWidth="1"/>
    <col min="2320" max="2320" width="14.8515625" style="75" bestFit="1" customWidth="1"/>
    <col min="2321" max="2321" width="12.28125" style="75" bestFit="1" customWidth="1"/>
    <col min="2322" max="2322" width="15.140625" style="75" bestFit="1" customWidth="1"/>
    <col min="2323" max="2560" width="11.421875" style="75" customWidth="1"/>
    <col min="2561" max="2561" width="13.140625" style="75" bestFit="1" customWidth="1"/>
    <col min="2562" max="2562" width="13.57421875" style="75" customWidth="1"/>
    <col min="2563" max="2563" width="22.140625" style="75" bestFit="1" customWidth="1"/>
    <col min="2564" max="2564" width="27.140625" style="75" bestFit="1" customWidth="1"/>
    <col min="2565" max="2565" width="12.00390625" style="75" bestFit="1" customWidth="1"/>
    <col min="2566" max="2566" width="15.140625" style="75" bestFit="1" customWidth="1"/>
    <col min="2567" max="2567" width="13.8515625" style="75" bestFit="1" customWidth="1"/>
    <col min="2568" max="2568" width="15.140625" style="75" bestFit="1" customWidth="1"/>
    <col min="2569" max="2569" width="14.140625" style="75" bestFit="1" customWidth="1"/>
    <col min="2570" max="2570" width="12.140625" style="75" bestFit="1" customWidth="1"/>
    <col min="2571" max="2572" width="14.140625" style="75" bestFit="1" customWidth="1"/>
    <col min="2573" max="2573" width="12.57421875" style="75" bestFit="1" customWidth="1"/>
    <col min="2574" max="2574" width="14.421875" style="75" bestFit="1" customWidth="1"/>
    <col min="2575" max="2575" width="14.7109375" style="75" bestFit="1" customWidth="1"/>
    <col min="2576" max="2576" width="14.8515625" style="75" bestFit="1" customWidth="1"/>
    <col min="2577" max="2577" width="12.28125" style="75" bestFit="1" customWidth="1"/>
    <col min="2578" max="2578" width="15.140625" style="75" bestFit="1" customWidth="1"/>
    <col min="2579" max="2816" width="11.421875" style="75" customWidth="1"/>
    <col min="2817" max="2817" width="13.140625" style="75" bestFit="1" customWidth="1"/>
    <col min="2818" max="2818" width="13.57421875" style="75" customWidth="1"/>
    <col min="2819" max="2819" width="22.140625" style="75" bestFit="1" customWidth="1"/>
    <col min="2820" max="2820" width="27.140625" style="75" bestFit="1" customWidth="1"/>
    <col min="2821" max="2821" width="12.00390625" style="75" bestFit="1" customWidth="1"/>
    <col min="2822" max="2822" width="15.140625" style="75" bestFit="1" customWidth="1"/>
    <col min="2823" max="2823" width="13.8515625" style="75" bestFit="1" customWidth="1"/>
    <col min="2824" max="2824" width="15.140625" style="75" bestFit="1" customWidth="1"/>
    <col min="2825" max="2825" width="14.140625" style="75" bestFit="1" customWidth="1"/>
    <col min="2826" max="2826" width="12.140625" style="75" bestFit="1" customWidth="1"/>
    <col min="2827" max="2828" width="14.140625" style="75" bestFit="1" customWidth="1"/>
    <col min="2829" max="2829" width="12.57421875" style="75" bestFit="1" customWidth="1"/>
    <col min="2830" max="2830" width="14.421875" style="75" bestFit="1" customWidth="1"/>
    <col min="2831" max="2831" width="14.7109375" style="75" bestFit="1" customWidth="1"/>
    <col min="2832" max="2832" width="14.8515625" style="75" bestFit="1" customWidth="1"/>
    <col min="2833" max="2833" width="12.28125" style="75" bestFit="1" customWidth="1"/>
    <col min="2834" max="2834" width="15.140625" style="75" bestFit="1" customWidth="1"/>
    <col min="2835" max="3072" width="11.421875" style="75" customWidth="1"/>
    <col min="3073" max="3073" width="13.140625" style="75" bestFit="1" customWidth="1"/>
    <col min="3074" max="3074" width="13.57421875" style="75" customWidth="1"/>
    <col min="3075" max="3075" width="22.140625" style="75" bestFit="1" customWidth="1"/>
    <col min="3076" max="3076" width="27.140625" style="75" bestFit="1" customWidth="1"/>
    <col min="3077" max="3077" width="12.00390625" style="75" bestFit="1" customWidth="1"/>
    <col min="3078" max="3078" width="15.140625" style="75" bestFit="1" customWidth="1"/>
    <col min="3079" max="3079" width="13.8515625" style="75" bestFit="1" customWidth="1"/>
    <col min="3080" max="3080" width="15.140625" style="75" bestFit="1" customWidth="1"/>
    <col min="3081" max="3081" width="14.140625" style="75" bestFit="1" customWidth="1"/>
    <col min="3082" max="3082" width="12.140625" style="75" bestFit="1" customWidth="1"/>
    <col min="3083" max="3084" width="14.140625" style="75" bestFit="1" customWidth="1"/>
    <col min="3085" max="3085" width="12.57421875" style="75" bestFit="1" customWidth="1"/>
    <col min="3086" max="3086" width="14.421875" style="75" bestFit="1" customWidth="1"/>
    <col min="3087" max="3087" width="14.7109375" style="75" bestFit="1" customWidth="1"/>
    <col min="3088" max="3088" width="14.8515625" style="75" bestFit="1" customWidth="1"/>
    <col min="3089" max="3089" width="12.28125" style="75" bestFit="1" customWidth="1"/>
    <col min="3090" max="3090" width="15.140625" style="75" bestFit="1" customWidth="1"/>
    <col min="3091" max="3328" width="11.421875" style="75" customWidth="1"/>
    <col min="3329" max="3329" width="13.140625" style="75" bestFit="1" customWidth="1"/>
    <col min="3330" max="3330" width="13.57421875" style="75" customWidth="1"/>
    <col min="3331" max="3331" width="22.140625" style="75" bestFit="1" customWidth="1"/>
    <col min="3332" max="3332" width="27.140625" style="75" bestFit="1" customWidth="1"/>
    <col min="3333" max="3333" width="12.00390625" style="75" bestFit="1" customWidth="1"/>
    <col min="3334" max="3334" width="15.140625" style="75" bestFit="1" customWidth="1"/>
    <col min="3335" max="3335" width="13.8515625" style="75" bestFit="1" customWidth="1"/>
    <col min="3336" max="3336" width="15.140625" style="75" bestFit="1" customWidth="1"/>
    <col min="3337" max="3337" width="14.140625" style="75" bestFit="1" customWidth="1"/>
    <col min="3338" max="3338" width="12.140625" style="75" bestFit="1" customWidth="1"/>
    <col min="3339" max="3340" width="14.140625" style="75" bestFit="1" customWidth="1"/>
    <col min="3341" max="3341" width="12.57421875" style="75" bestFit="1" customWidth="1"/>
    <col min="3342" max="3342" width="14.421875" style="75" bestFit="1" customWidth="1"/>
    <col min="3343" max="3343" width="14.7109375" style="75" bestFit="1" customWidth="1"/>
    <col min="3344" max="3344" width="14.8515625" style="75" bestFit="1" customWidth="1"/>
    <col min="3345" max="3345" width="12.28125" style="75" bestFit="1" customWidth="1"/>
    <col min="3346" max="3346" width="15.140625" style="75" bestFit="1" customWidth="1"/>
    <col min="3347" max="3584" width="11.421875" style="75" customWidth="1"/>
    <col min="3585" max="3585" width="13.140625" style="75" bestFit="1" customWidth="1"/>
    <col min="3586" max="3586" width="13.57421875" style="75" customWidth="1"/>
    <col min="3587" max="3587" width="22.140625" style="75" bestFit="1" customWidth="1"/>
    <col min="3588" max="3588" width="27.140625" style="75" bestFit="1" customWidth="1"/>
    <col min="3589" max="3589" width="12.00390625" style="75" bestFit="1" customWidth="1"/>
    <col min="3590" max="3590" width="15.140625" style="75" bestFit="1" customWidth="1"/>
    <col min="3591" max="3591" width="13.8515625" style="75" bestFit="1" customWidth="1"/>
    <col min="3592" max="3592" width="15.140625" style="75" bestFit="1" customWidth="1"/>
    <col min="3593" max="3593" width="14.140625" style="75" bestFit="1" customWidth="1"/>
    <col min="3594" max="3594" width="12.140625" style="75" bestFit="1" customWidth="1"/>
    <col min="3595" max="3596" width="14.140625" style="75" bestFit="1" customWidth="1"/>
    <col min="3597" max="3597" width="12.57421875" style="75" bestFit="1" customWidth="1"/>
    <col min="3598" max="3598" width="14.421875" style="75" bestFit="1" customWidth="1"/>
    <col min="3599" max="3599" width="14.7109375" style="75" bestFit="1" customWidth="1"/>
    <col min="3600" max="3600" width="14.8515625" style="75" bestFit="1" customWidth="1"/>
    <col min="3601" max="3601" width="12.28125" style="75" bestFit="1" customWidth="1"/>
    <col min="3602" max="3602" width="15.140625" style="75" bestFit="1" customWidth="1"/>
    <col min="3603" max="3840" width="11.421875" style="75" customWidth="1"/>
    <col min="3841" max="3841" width="13.140625" style="75" bestFit="1" customWidth="1"/>
    <col min="3842" max="3842" width="13.57421875" style="75" customWidth="1"/>
    <col min="3843" max="3843" width="22.140625" style="75" bestFit="1" customWidth="1"/>
    <col min="3844" max="3844" width="27.140625" style="75" bestFit="1" customWidth="1"/>
    <col min="3845" max="3845" width="12.00390625" style="75" bestFit="1" customWidth="1"/>
    <col min="3846" max="3846" width="15.140625" style="75" bestFit="1" customWidth="1"/>
    <col min="3847" max="3847" width="13.8515625" style="75" bestFit="1" customWidth="1"/>
    <col min="3848" max="3848" width="15.140625" style="75" bestFit="1" customWidth="1"/>
    <col min="3849" max="3849" width="14.140625" style="75" bestFit="1" customWidth="1"/>
    <col min="3850" max="3850" width="12.140625" style="75" bestFit="1" customWidth="1"/>
    <col min="3851" max="3852" width="14.140625" style="75" bestFit="1" customWidth="1"/>
    <col min="3853" max="3853" width="12.57421875" style="75" bestFit="1" customWidth="1"/>
    <col min="3854" max="3854" width="14.421875" style="75" bestFit="1" customWidth="1"/>
    <col min="3855" max="3855" width="14.7109375" style="75" bestFit="1" customWidth="1"/>
    <col min="3856" max="3856" width="14.8515625" style="75" bestFit="1" customWidth="1"/>
    <col min="3857" max="3857" width="12.28125" style="75" bestFit="1" customWidth="1"/>
    <col min="3858" max="3858" width="15.140625" style="75" bestFit="1" customWidth="1"/>
    <col min="3859" max="4096" width="11.421875" style="75" customWidth="1"/>
    <col min="4097" max="4097" width="13.140625" style="75" bestFit="1" customWidth="1"/>
    <col min="4098" max="4098" width="13.57421875" style="75" customWidth="1"/>
    <col min="4099" max="4099" width="22.140625" style="75" bestFit="1" customWidth="1"/>
    <col min="4100" max="4100" width="27.140625" style="75" bestFit="1" customWidth="1"/>
    <col min="4101" max="4101" width="12.00390625" style="75" bestFit="1" customWidth="1"/>
    <col min="4102" max="4102" width="15.140625" style="75" bestFit="1" customWidth="1"/>
    <col min="4103" max="4103" width="13.8515625" style="75" bestFit="1" customWidth="1"/>
    <col min="4104" max="4104" width="15.140625" style="75" bestFit="1" customWidth="1"/>
    <col min="4105" max="4105" width="14.140625" style="75" bestFit="1" customWidth="1"/>
    <col min="4106" max="4106" width="12.140625" style="75" bestFit="1" customWidth="1"/>
    <col min="4107" max="4108" width="14.140625" style="75" bestFit="1" customWidth="1"/>
    <col min="4109" max="4109" width="12.57421875" style="75" bestFit="1" customWidth="1"/>
    <col min="4110" max="4110" width="14.421875" style="75" bestFit="1" customWidth="1"/>
    <col min="4111" max="4111" width="14.7109375" style="75" bestFit="1" customWidth="1"/>
    <col min="4112" max="4112" width="14.8515625" style="75" bestFit="1" customWidth="1"/>
    <col min="4113" max="4113" width="12.28125" style="75" bestFit="1" customWidth="1"/>
    <col min="4114" max="4114" width="15.140625" style="75" bestFit="1" customWidth="1"/>
    <col min="4115" max="4352" width="11.421875" style="75" customWidth="1"/>
    <col min="4353" max="4353" width="13.140625" style="75" bestFit="1" customWidth="1"/>
    <col min="4354" max="4354" width="13.57421875" style="75" customWidth="1"/>
    <col min="4355" max="4355" width="22.140625" style="75" bestFit="1" customWidth="1"/>
    <col min="4356" max="4356" width="27.140625" style="75" bestFit="1" customWidth="1"/>
    <col min="4357" max="4357" width="12.00390625" style="75" bestFit="1" customWidth="1"/>
    <col min="4358" max="4358" width="15.140625" style="75" bestFit="1" customWidth="1"/>
    <col min="4359" max="4359" width="13.8515625" style="75" bestFit="1" customWidth="1"/>
    <col min="4360" max="4360" width="15.140625" style="75" bestFit="1" customWidth="1"/>
    <col min="4361" max="4361" width="14.140625" style="75" bestFit="1" customWidth="1"/>
    <col min="4362" max="4362" width="12.140625" style="75" bestFit="1" customWidth="1"/>
    <col min="4363" max="4364" width="14.140625" style="75" bestFit="1" customWidth="1"/>
    <col min="4365" max="4365" width="12.57421875" style="75" bestFit="1" customWidth="1"/>
    <col min="4366" max="4366" width="14.421875" style="75" bestFit="1" customWidth="1"/>
    <col min="4367" max="4367" width="14.7109375" style="75" bestFit="1" customWidth="1"/>
    <col min="4368" max="4368" width="14.8515625" style="75" bestFit="1" customWidth="1"/>
    <col min="4369" max="4369" width="12.28125" style="75" bestFit="1" customWidth="1"/>
    <col min="4370" max="4370" width="15.140625" style="75" bestFit="1" customWidth="1"/>
    <col min="4371" max="4608" width="11.421875" style="75" customWidth="1"/>
    <col min="4609" max="4609" width="13.140625" style="75" bestFit="1" customWidth="1"/>
    <col min="4610" max="4610" width="13.57421875" style="75" customWidth="1"/>
    <col min="4611" max="4611" width="22.140625" style="75" bestFit="1" customWidth="1"/>
    <col min="4612" max="4612" width="27.140625" style="75" bestFit="1" customWidth="1"/>
    <col min="4613" max="4613" width="12.00390625" style="75" bestFit="1" customWidth="1"/>
    <col min="4614" max="4614" width="15.140625" style="75" bestFit="1" customWidth="1"/>
    <col min="4615" max="4615" width="13.8515625" style="75" bestFit="1" customWidth="1"/>
    <col min="4616" max="4616" width="15.140625" style="75" bestFit="1" customWidth="1"/>
    <col min="4617" max="4617" width="14.140625" style="75" bestFit="1" customWidth="1"/>
    <col min="4618" max="4618" width="12.140625" style="75" bestFit="1" customWidth="1"/>
    <col min="4619" max="4620" width="14.140625" style="75" bestFit="1" customWidth="1"/>
    <col min="4621" max="4621" width="12.57421875" style="75" bestFit="1" customWidth="1"/>
    <col min="4622" max="4622" width="14.421875" style="75" bestFit="1" customWidth="1"/>
    <col min="4623" max="4623" width="14.7109375" style="75" bestFit="1" customWidth="1"/>
    <col min="4624" max="4624" width="14.8515625" style="75" bestFit="1" customWidth="1"/>
    <col min="4625" max="4625" width="12.28125" style="75" bestFit="1" customWidth="1"/>
    <col min="4626" max="4626" width="15.140625" style="75" bestFit="1" customWidth="1"/>
    <col min="4627" max="4864" width="11.421875" style="75" customWidth="1"/>
    <col min="4865" max="4865" width="13.140625" style="75" bestFit="1" customWidth="1"/>
    <col min="4866" max="4866" width="13.57421875" style="75" customWidth="1"/>
    <col min="4867" max="4867" width="22.140625" style="75" bestFit="1" customWidth="1"/>
    <col min="4868" max="4868" width="27.140625" style="75" bestFit="1" customWidth="1"/>
    <col min="4869" max="4869" width="12.00390625" style="75" bestFit="1" customWidth="1"/>
    <col min="4870" max="4870" width="15.140625" style="75" bestFit="1" customWidth="1"/>
    <col min="4871" max="4871" width="13.8515625" style="75" bestFit="1" customWidth="1"/>
    <col min="4872" max="4872" width="15.140625" style="75" bestFit="1" customWidth="1"/>
    <col min="4873" max="4873" width="14.140625" style="75" bestFit="1" customWidth="1"/>
    <col min="4874" max="4874" width="12.140625" style="75" bestFit="1" customWidth="1"/>
    <col min="4875" max="4876" width="14.140625" style="75" bestFit="1" customWidth="1"/>
    <col min="4877" max="4877" width="12.57421875" style="75" bestFit="1" customWidth="1"/>
    <col min="4878" max="4878" width="14.421875" style="75" bestFit="1" customWidth="1"/>
    <col min="4879" max="4879" width="14.7109375" style="75" bestFit="1" customWidth="1"/>
    <col min="4880" max="4880" width="14.8515625" style="75" bestFit="1" customWidth="1"/>
    <col min="4881" max="4881" width="12.28125" style="75" bestFit="1" customWidth="1"/>
    <col min="4882" max="4882" width="15.140625" style="75" bestFit="1" customWidth="1"/>
    <col min="4883" max="5120" width="11.421875" style="75" customWidth="1"/>
    <col min="5121" max="5121" width="13.140625" style="75" bestFit="1" customWidth="1"/>
    <col min="5122" max="5122" width="13.57421875" style="75" customWidth="1"/>
    <col min="5123" max="5123" width="22.140625" style="75" bestFit="1" customWidth="1"/>
    <col min="5124" max="5124" width="27.140625" style="75" bestFit="1" customWidth="1"/>
    <col min="5125" max="5125" width="12.00390625" style="75" bestFit="1" customWidth="1"/>
    <col min="5126" max="5126" width="15.140625" style="75" bestFit="1" customWidth="1"/>
    <col min="5127" max="5127" width="13.8515625" style="75" bestFit="1" customWidth="1"/>
    <col min="5128" max="5128" width="15.140625" style="75" bestFit="1" customWidth="1"/>
    <col min="5129" max="5129" width="14.140625" style="75" bestFit="1" customWidth="1"/>
    <col min="5130" max="5130" width="12.140625" style="75" bestFit="1" customWidth="1"/>
    <col min="5131" max="5132" width="14.140625" style="75" bestFit="1" customWidth="1"/>
    <col min="5133" max="5133" width="12.57421875" style="75" bestFit="1" customWidth="1"/>
    <col min="5134" max="5134" width="14.421875" style="75" bestFit="1" customWidth="1"/>
    <col min="5135" max="5135" width="14.7109375" style="75" bestFit="1" customWidth="1"/>
    <col min="5136" max="5136" width="14.8515625" style="75" bestFit="1" customWidth="1"/>
    <col min="5137" max="5137" width="12.28125" style="75" bestFit="1" customWidth="1"/>
    <col min="5138" max="5138" width="15.140625" style="75" bestFit="1" customWidth="1"/>
    <col min="5139" max="5376" width="11.421875" style="75" customWidth="1"/>
    <col min="5377" max="5377" width="13.140625" style="75" bestFit="1" customWidth="1"/>
    <col min="5378" max="5378" width="13.57421875" style="75" customWidth="1"/>
    <col min="5379" max="5379" width="22.140625" style="75" bestFit="1" customWidth="1"/>
    <col min="5380" max="5380" width="27.140625" style="75" bestFit="1" customWidth="1"/>
    <col min="5381" max="5381" width="12.00390625" style="75" bestFit="1" customWidth="1"/>
    <col min="5382" max="5382" width="15.140625" style="75" bestFit="1" customWidth="1"/>
    <col min="5383" max="5383" width="13.8515625" style="75" bestFit="1" customWidth="1"/>
    <col min="5384" max="5384" width="15.140625" style="75" bestFit="1" customWidth="1"/>
    <col min="5385" max="5385" width="14.140625" style="75" bestFit="1" customWidth="1"/>
    <col min="5386" max="5386" width="12.140625" style="75" bestFit="1" customWidth="1"/>
    <col min="5387" max="5388" width="14.140625" style="75" bestFit="1" customWidth="1"/>
    <col min="5389" max="5389" width="12.57421875" style="75" bestFit="1" customWidth="1"/>
    <col min="5390" max="5390" width="14.421875" style="75" bestFit="1" customWidth="1"/>
    <col min="5391" max="5391" width="14.7109375" style="75" bestFit="1" customWidth="1"/>
    <col min="5392" max="5392" width="14.8515625" style="75" bestFit="1" customWidth="1"/>
    <col min="5393" max="5393" width="12.28125" style="75" bestFit="1" customWidth="1"/>
    <col min="5394" max="5394" width="15.140625" style="75" bestFit="1" customWidth="1"/>
    <col min="5395" max="5632" width="11.421875" style="75" customWidth="1"/>
    <col min="5633" max="5633" width="13.140625" style="75" bestFit="1" customWidth="1"/>
    <col min="5634" max="5634" width="13.57421875" style="75" customWidth="1"/>
    <col min="5635" max="5635" width="22.140625" style="75" bestFit="1" customWidth="1"/>
    <col min="5636" max="5636" width="27.140625" style="75" bestFit="1" customWidth="1"/>
    <col min="5637" max="5637" width="12.00390625" style="75" bestFit="1" customWidth="1"/>
    <col min="5638" max="5638" width="15.140625" style="75" bestFit="1" customWidth="1"/>
    <col min="5639" max="5639" width="13.8515625" style="75" bestFit="1" customWidth="1"/>
    <col min="5640" max="5640" width="15.140625" style="75" bestFit="1" customWidth="1"/>
    <col min="5641" max="5641" width="14.140625" style="75" bestFit="1" customWidth="1"/>
    <col min="5642" max="5642" width="12.140625" style="75" bestFit="1" customWidth="1"/>
    <col min="5643" max="5644" width="14.140625" style="75" bestFit="1" customWidth="1"/>
    <col min="5645" max="5645" width="12.57421875" style="75" bestFit="1" customWidth="1"/>
    <col min="5646" max="5646" width="14.421875" style="75" bestFit="1" customWidth="1"/>
    <col min="5647" max="5647" width="14.7109375" style="75" bestFit="1" customWidth="1"/>
    <col min="5648" max="5648" width="14.8515625" style="75" bestFit="1" customWidth="1"/>
    <col min="5649" max="5649" width="12.28125" style="75" bestFit="1" customWidth="1"/>
    <col min="5650" max="5650" width="15.140625" style="75" bestFit="1" customWidth="1"/>
    <col min="5651" max="5888" width="11.421875" style="75" customWidth="1"/>
    <col min="5889" max="5889" width="13.140625" style="75" bestFit="1" customWidth="1"/>
    <col min="5890" max="5890" width="13.57421875" style="75" customWidth="1"/>
    <col min="5891" max="5891" width="22.140625" style="75" bestFit="1" customWidth="1"/>
    <col min="5892" max="5892" width="27.140625" style="75" bestFit="1" customWidth="1"/>
    <col min="5893" max="5893" width="12.00390625" style="75" bestFit="1" customWidth="1"/>
    <col min="5894" max="5894" width="15.140625" style="75" bestFit="1" customWidth="1"/>
    <col min="5895" max="5895" width="13.8515625" style="75" bestFit="1" customWidth="1"/>
    <col min="5896" max="5896" width="15.140625" style="75" bestFit="1" customWidth="1"/>
    <col min="5897" max="5897" width="14.140625" style="75" bestFit="1" customWidth="1"/>
    <col min="5898" max="5898" width="12.140625" style="75" bestFit="1" customWidth="1"/>
    <col min="5899" max="5900" width="14.140625" style="75" bestFit="1" customWidth="1"/>
    <col min="5901" max="5901" width="12.57421875" style="75" bestFit="1" customWidth="1"/>
    <col min="5902" max="5902" width="14.421875" style="75" bestFit="1" customWidth="1"/>
    <col min="5903" max="5903" width="14.7109375" style="75" bestFit="1" customWidth="1"/>
    <col min="5904" max="5904" width="14.8515625" style="75" bestFit="1" customWidth="1"/>
    <col min="5905" max="5905" width="12.28125" style="75" bestFit="1" customWidth="1"/>
    <col min="5906" max="5906" width="15.140625" style="75" bestFit="1" customWidth="1"/>
    <col min="5907" max="6144" width="11.421875" style="75" customWidth="1"/>
    <col min="6145" max="6145" width="13.140625" style="75" bestFit="1" customWidth="1"/>
    <col min="6146" max="6146" width="13.57421875" style="75" customWidth="1"/>
    <col min="6147" max="6147" width="22.140625" style="75" bestFit="1" customWidth="1"/>
    <col min="6148" max="6148" width="27.140625" style="75" bestFit="1" customWidth="1"/>
    <col min="6149" max="6149" width="12.00390625" style="75" bestFit="1" customWidth="1"/>
    <col min="6150" max="6150" width="15.140625" style="75" bestFit="1" customWidth="1"/>
    <col min="6151" max="6151" width="13.8515625" style="75" bestFit="1" customWidth="1"/>
    <col min="6152" max="6152" width="15.140625" style="75" bestFit="1" customWidth="1"/>
    <col min="6153" max="6153" width="14.140625" style="75" bestFit="1" customWidth="1"/>
    <col min="6154" max="6154" width="12.140625" style="75" bestFit="1" customWidth="1"/>
    <col min="6155" max="6156" width="14.140625" style="75" bestFit="1" customWidth="1"/>
    <col min="6157" max="6157" width="12.57421875" style="75" bestFit="1" customWidth="1"/>
    <col min="6158" max="6158" width="14.421875" style="75" bestFit="1" customWidth="1"/>
    <col min="6159" max="6159" width="14.7109375" style="75" bestFit="1" customWidth="1"/>
    <col min="6160" max="6160" width="14.8515625" style="75" bestFit="1" customWidth="1"/>
    <col min="6161" max="6161" width="12.28125" style="75" bestFit="1" customWidth="1"/>
    <col min="6162" max="6162" width="15.140625" style="75" bestFit="1" customWidth="1"/>
    <col min="6163" max="6400" width="11.421875" style="75" customWidth="1"/>
    <col min="6401" max="6401" width="13.140625" style="75" bestFit="1" customWidth="1"/>
    <col min="6402" max="6402" width="13.57421875" style="75" customWidth="1"/>
    <col min="6403" max="6403" width="22.140625" style="75" bestFit="1" customWidth="1"/>
    <col min="6404" max="6404" width="27.140625" style="75" bestFit="1" customWidth="1"/>
    <col min="6405" max="6405" width="12.00390625" style="75" bestFit="1" customWidth="1"/>
    <col min="6406" max="6406" width="15.140625" style="75" bestFit="1" customWidth="1"/>
    <col min="6407" max="6407" width="13.8515625" style="75" bestFit="1" customWidth="1"/>
    <col min="6408" max="6408" width="15.140625" style="75" bestFit="1" customWidth="1"/>
    <col min="6409" max="6409" width="14.140625" style="75" bestFit="1" customWidth="1"/>
    <col min="6410" max="6410" width="12.140625" style="75" bestFit="1" customWidth="1"/>
    <col min="6411" max="6412" width="14.140625" style="75" bestFit="1" customWidth="1"/>
    <col min="6413" max="6413" width="12.57421875" style="75" bestFit="1" customWidth="1"/>
    <col min="6414" max="6414" width="14.421875" style="75" bestFit="1" customWidth="1"/>
    <col min="6415" max="6415" width="14.7109375" style="75" bestFit="1" customWidth="1"/>
    <col min="6416" max="6416" width="14.8515625" style="75" bestFit="1" customWidth="1"/>
    <col min="6417" max="6417" width="12.28125" style="75" bestFit="1" customWidth="1"/>
    <col min="6418" max="6418" width="15.140625" style="75" bestFit="1" customWidth="1"/>
    <col min="6419" max="6656" width="11.421875" style="75" customWidth="1"/>
    <col min="6657" max="6657" width="13.140625" style="75" bestFit="1" customWidth="1"/>
    <col min="6658" max="6658" width="13.57421875" style="75" customWidth="1"/>
    <col min="6659" max="6659" width="22.140625" style="75" bestFit="1" customWidth="1"/>
    <col min="6660" max="6660" width="27.140625" style="75" bestFit="1" customWidth="1"/>
    <col min="6661" max="6661" width="12.00390625" style="75" bestFit="1" customWidth="1"/>
    <col min="6662" max="6662" width="15.140625" style="75" bestFit="1" customWidth="1"/>
    <col min="6663" max="6663" width="13.8515625" style="75" bestFit="1" customWidth="1"/>
    <col min="6664" max="6664" width="15.140625" style="75" bestFit="1" customWidth="1"/>
    <col min="6665" max="6665" width="14.140625" style="75" bestFit="1" customWidth="1"/>
    <col min="6666" max="6666" width="12.140625" style="75" bestFit="1" customWidth="1"/>
    <col min="6667" max="6668" width="14.140625" style="75" bestFit="1" customWidth="1"/>
    <col min="6669" max="6669" width="12.57421875" style="75" bestFit="1" customWidth="1"/>
    <col min="6670" max="6670" width="14.421875" style="75" bestFit="1" customWidth="1"/>
    <col min="6671" max="6671" width="14.7109375" style="75" bestFit="1" customWidth="1"/>
    <col min="6672" max="6672" width="14.8515625" style="75" bestFit="1" customWidth="1"/>
    <col min="6673" max="6673" width="12.28125" style="75" bestFit="1" customWidth="1"/>
    <col min="6674" max="6674" width="15.140625" style="75" bestFit="1" customWidth="1"/>
    <col min="6675" max="6912" width="11.421875" style="75" customWidth="1"/>
    <col min="6913" max="6913" width="13.140625" style="75" bestFit="1" customWidth="1"/>
    <col min="6914" max="6914" width="13.57421875" style="75" customWidth="1"/>
    <col min="6915" max="6915" width="22.140625" style="75" bestFit="1" customWidth="1"/>
    <col min="6916" max="6916" width="27.140625" style="75" bestFit="1" customWidth="1"/>
    <col min="6917" max="6917" width="12.00390625" style="75" bestFit="1" customWidth="1"/>
    <col min="6918" max="6918" width="15.140625" style="75" bestFit="1" customWidth="1"/>
    <col min="6919" max="6919" width="13.8515625" style="75" bestFit="1" customWidth="1"/>
    <col min="6920" max="6920" width="15.140625" style="75" bestFit="1" customWidth="1"/>
    <col min="6921" max="6921" width="14.140625" style="75" bestFit="1" customWidth="1"/>
    <col min="6922" max="6922" width="12.140625" style="75" bestFit="1" customWidth="1"/>
    <col min="6923" max="6924" width="14.140625" style="75" bestFit="1" customWidth="1"/>
    <col min="6925" max="6925" width="12.57421875" style="75" bestFit="1" customWidth="1"/>
    <col min="6926" max="6926" width="14.421875" style="75" bestFit="1" customWidth="1"/>
    <col min="6927" max="6927" width="14.7109375" style="75" bestFit="1" customWidth="1"/>
    <col min="6928" max="6928" width="14.8515625" style="75" bestFit="1" customWidth="1"/>
    <col min="6929" max="6929" width="12.28125" style="75" bestFit="1" customWidth="1"/>
    <col min="6930" max="6930" width="15.140625" style="75" bestFit="1" customWidth="1"/>
    <col min="6931" max="7168" width="11.421875" style="75" customWidth="1"/>
    <col min="7169" max="7169" width="13.140625" style="75" bestFit="1" customWidth="1"/>
    <col min="7170" max="7170" width="13.57421875" style="75" customWidth="1"/>
    <col min="7171" max="7171" width="22.140625" style="75" bestFit="1" customWidth="1"/>
    <col min="7172" max="7172" width="27.140625" style="75" bestFit="1" customWidth="1"/>
    <col min="7173" max="7173" width="12.00390625" style="75" bestFit="1" customWidth="1"/>
    <col min="7174" max="7174" width="15.140625" style="75" bestFit="1" customWidth="1"/>
    <col min="7175" max="7175" width="13.8515625" style="75" bestFit="1" customWidth="1"/>
    <col min="7176" max="7176" width="15.140625" style="75" bestFit="1" customWidth="1"/>
    <col min="7177" max="7177" width="14.140625" style="75" bestFit="1" customWidth="1"/>
    <col min="7178" max="7178" width="12.140625" style="75" bestFit="1" customWidth="1"/>
    <col min="7179" max="7180" width="14.140625" style="75" bestFit="1" customWidth="1"/>
    <col min="7181" max="7181" width="12.57421875" style="75" bestFit="1" customWidth="1"/>
    <col min="7182" max="7182" width="14.421875" style="75" bestFit="1" customWidth="1"/>
    <col min="7183" max="7183" width="14.7109375" style="75" bestFit="1" customWidth="1"/>
    <col min="7184" max="7184" width="14.8515625" style="75" bestFit="1" customWidth="1"/>
    <col min="7185" max="7185" width="12.28125" style="75" bestFit="1" customWidth="1"/>
    <col min="7186" max="7186" width="15.140625" style="75" bestFit="1" customWidth="1"/>
    <col min="7187" max="7424" width="11.421875" style="75" customWidth="1"/>
    <col min="7425" max="7425" width="13.140625" style="75" bestFit="1" customWidth="1"/>
    <col min="7426" max="7426" width="13.57421875" style="75" customWidth="1"/>
    <col min="7427" max="7427" width="22.140625" style="75" bestFit="1" customWidth="1"/>
    <col min="7428" max="7428" width="27.140625" style="75" bestFit="1" customWidth="1"/>
    <col min="7429" max="7429" width="12.00390625" style="75" bestFit="1" customWidth="1"/>
    <col min="7430" max="7430" width="15.140625" style="75" bestFit="1" customWidth="1"/>
    <col min="7431" max="7431" width="13.8515625" style="75" bestFit="1" customWidth="1"/>
    <col min="7432" max="7432" width="15.140625" style="75" bestFit="1" customWidth="1"/>
    <col min="7433" max="7433" width="14.140625" style="75" bestFit="1" customWidth="1"/>
    <col min="7434" max="7434" width="12.140625" style="75" bestFit="1" customWidth="1"/>
    <col min="7435" max="7436" width="14.140625" style="75" bestFit="1" customWidth="1"/>
    <col min="7437" max="7437" width="12.57421875" style="75" bestFit="1" customWidth="1"/>
    <col min="7438" max="7438" width="14.421875" style="75" bestFit="1" customWidth="1"/>
    <col min="7439" max="7439" width="14.7109375" style="75" bestFit="1" customWidth="1"/>
    <col min="7440" max="7440" width="14.8515625" style="75" bestFit="1" customWidth="1"/>
    <col min="7441" max="7441" width="12.28125" style="75" bestFit="1" customWidth="1"/>
    <col min="7442" max="7442" width="15.140625" style="75" bestFit="1" customWidth="1"/>
    <col min="7443" max="7680" width="11.421875" style="75" customWidth="1"/>
    <col min="7681" max="7681" width="13.140625" style="75" bestFit="1" customWidth="1"/>
    <col min="7682" max="7682" width="13.57421875" style="75" customWidth="1"/>
    <col min="7683" max="7683" width="22.140625" style="75" bestFit="1" customWidth="1"/>
    <col min="7684" max="7684" width="27.140625" style="75" bestFit="1" customWidth="1"/>
    <col min="7685" max="7685" width="12.00390625" style="75" bestFit="1" customWidth="1"/>
    <col min="7686" max="7686" width="15.140625" style="75" bestFit="1" customWidth="1"/>
    <col min="7687" max="7687" width="13.8515625" style="75" bestFit="1" customWidth="1"/>
    <col min="7688" max="7688" width="15.140625" style="75" bestFit="1" customWidth="1"/>
    <col min="7689" max="7689" width="14.140625" style="75" bestFit="1" customWidth="1"/>
    <col min="7690" max="7690" width="12.140625" style="75" bestFit="1" customWidth="1"/>
    <col min="7691" max="7692" width="14.140625" style="75" bestFit="1" customWidth="1"/>
    <col min="7693" max="7693" width="12.57421875" style="75" bestFit="1" customWidth="1"/>
    <col min="7694" max="7694" width="14.421875" style="75" bestFit="1" customWidth="1"/>
    <col min="7695" max="7695" width="14.7109375" style="75" bestFit="1" customWidth="1"/>
    <col min="7696" max="7696" width="14.8515625" style="75" bestFit="1" customWidth="1"/>
    <col min="7697" max="7697" width="12.28125" style="75" bestFit="1" customWidth="1"/>
    <col min="7698" max="7698" width="15.140625" style="75" bestFit="1" customWidth="1"/>
    <col min="7699" max="7936" width="11.421875" style="75" customWidth="1"/>
    <col min="7937" max="7937" width="13.140625" style="75" bestFit="1" customWidth="1"/>
    <col min="7938" max="7938" width="13.57421875" style="75" customWidth="1"/>
    <col min="7939" max="7939" width="22.140625" style="75" bestFit="1" customWidth="1"/>
    <col min="7940" max="7940" width="27.140625" style="75" bestFit="1" customWidth="1"/>
    <col min="7941" max="7941" width="12.00390625" style="75" bestFit="1" customWidth="1"/>
    <col min="7942" max="7942" width="15.140625" style="75" bestFit="1" customWidth="1"/>
    <col min="7943" max="7943" width="13.8515625" style="75" bestFit="1" customWidth="1"/>
    <col min="7944" max="7944" width="15.140625" style="75" bestFit="1" customWidth="1"/>
    <col min="7945" max="7945" width="14.140625" style="75" bestFit="1" customWidth="1"/>
    <col min="7946" max="7946" width="12.140625" style="75" bestFit="1" customWidth="1"/>
    <col min="7947" max="7948" width="14.140625" style="75" bestFit="1" customWidth="1"/>
    <col min="7949" max="7949" width="12.57421875" style="75" bestFit="1" customWidth="1"/>
    <col min="7950" max="7950" width="14.421875" style="75" bestFit="1" customWidth="1"/>
    <col min="7951" max="7951" width="14.7109375" style="75" bestFit="1" customWidth="1"/>
    <col min="7952" max="7952" width="14.8515625" style="75" bestFit="1" customWidth="1"/>
    <col min="7953" max="7953" width="12.28125" style="75" bestFit="1" customWidth="1"/>
    <col min="7954" max="7954" width="15.140625" style="75" bestFit="1" customWidth="1"/>
    <col min="7955" max="8192" width="11.421875" style="75" customWidth="1"/>
    <col min="8193" max="8193" width="13.140625" style="75" bestFit="1" customWidth="1"/>
    <col min="8194" max="8194" width="13.57421875" style="75" customWidth="1"/>
    <col min="8195" max="8195" width="22.140625" style="75" bestFit="1" customWidth="1"/>
    <col min="8196" max="8196" width="27.140625" style="75" bestFit="1" customWidth="1"/>
    <col min="8197" max="8197" width="12.00390625" style="75" bestFit="1" customWidth="1"/>
    <col min="8198" max="8198" width="15.140625" style="75" bestFit="1" customWidth="1"/>
    <col min="8199" max="8199" width="13.8515625" style="75" bestFit="1" customWidth="1"/>
    <col min="8200" max="8200" width="15.140625" style="75" bestFit="1" customWidth="1"/>
    <col min="8201" max="8201" width="14.140625" style="75" bestFit="1" customWidth="1"/>
    <col min="8202" max="8202" width="12.140625" style="75" bestFit="1" customWidth="1"/>
    <col min="8203" max="8204" width="14.140625" style="75" bestFit="1" customWidth="1"/>
    <col min="8205" max="8205" width="12.57421875" style="75" bestFit="1" customWidth="1"/>
    <col min="8206" max="8206" width="14.421875" style="75" bestFit="1" customWidth="1"/>
    <col min="8207" max="8207" width="14.7109375" style="75" bestFit="1" customWidth="1"/>
    <col min="8208" max="8208" width="14.8515625" style="75" bestFit="1" customWidth="1"/>
    <col min="8209" max="8209" width="12.28125" style="75" bestFit="1" customWidth="1"/>
    <col min="8210" max="8210" width="15.140625" style="75" bestFit="1" customWidth="1"/>
    <col min="8211" max="8448" width="11.421875" style="75" customWidth="1"/>
    <col min="8449" max="8449" width="13.140625" style="75" bestFit="1" customWidth="1"/>
    <col min="8450" max="8450" width="13.57421875" style="75" customWidth="1"/>
    <col min="8451" max="8451" width="22.140625" style="75" bestFit="1" customWidth="1"/>
    <col min="8452" max="8452" width="27.140625" style="75" bestFit="1" customWidth="1"/>
    <col min="8453" max="8453" width="12.00390625" style="75" bestFit="1" customWidth="1"/>
    <col min="8454" max="8454" width="15.140625" style="75" bestFit="1" customWidth="1"/>
    <col min="8455" max="8455" width="13.8515625" style="75" bestFit="1" customWidth="1"/>
    <col min="8456" max="8456" width="15.140625" style="75" bestFit="1" customWidth="1"/>
    <col min="8457" max="8457" width="14.140625" style="75" bestFit="1" customWidth="1"/>
    <col min="8458" max="8458" width="12.140625" style="75" bestFit="1" customWidth="1"/>
    <col min="8459" max="8460" width="14.140625" style="75" bestFit="1" customWidth="1"/>
    <col min="8461" max="8461" width="12.57421875" style="75" bestFit="1" customWidth="1"/>
    <col min="8462" max="8462" width="14.421875" style="75" bestFit="1" customWidth="1"/>
    <col min="8463" max="8463" width="14.7109375" style="75" bestFit="1" customWidth="1"/>
    <col min="8464" max="8464" width="14.8515625" style="75" bestFit="1" customWidth="1"/>
    <col min="8465" max="8465" width="12.28125" style="75" bestFit="1" customWidth="1"/>
    <col min="8466" max="8466" width="15.140625" style="75" bestFit="1" customWidth="1"/>
    <col min="8467" max="8704" width="11.421875" style="75" customWidth="1"/>
    <col min="8705" max="8705" width="13.140625" style="75" bestFit="1" customWidth="1"/>
    <col min="8706" max="8706" width="13.57421875" style="75" customWidth="1"/>
    <col min="8707" max="8707" width="22.140625" style="75" bestFit="1" customWidth="1"/>
    <col min="8708" max="8708" width="27.140625" style="75" bestFit="1" customWidth="1"/>
    <col min="8709" max="8709" width="12.00390625" style="75" bestFit="1" customWidth="1"/>
    <col min="8710" max="8710" width="15.140625" style="75" bestFit="1" customWidth="1"/>
    <col min="8711" max="8711" width="13.8515625" style="75" bestFit="1" customWidth="1"/>
    <col min="8712" max="8712" width="15.140625" style="75" bestFit="1" customWidth="1"/>
    <col min="8713" max="8713" width="14.140625" style="75" bestFit="1" customWidth="1"/>
    <col min="8714" max="8714" width="12.140625" style="75" bestFit="1" customWidth="1"/>
    <col min="8715" max="8716" width="14.140625" style="75" bestFit="1" customWidth="1"/>
    <col min="8717" max="8717" width="12.57421875" style="75" bestFit="1" customWidth="1"/>
    <col min="8718" max="8718" width="14.421875" style="75" bestFit="1" customWidth="1"/>
    <col min="8719" max="8719" width="14.7109375" style="75" bestFit="1" customWidth="1"/>
    <col min="8720" max="8720" width="14.8515625" style="75" bestFit="1" customWidth="1"/>
    <col min="8721" max="8721" width="12.28125" style="75" bestFit="1" customWidth="1"/>
    <col min="8722" max="8722" width="15.140625" style="75" bestFit="1" customWidth="1"/>
    <col min="8723" max="8960" width="11.421875" style="75" customWidth="1"/>
    <col min="8961" max="8961" width="13.140625" style="75" bestFit="1" customWidth="1"/>
    <col min="8962" max="8962" width="13.57421875" style="75" customWidth="1"/>
    <col min="8963" max="8963" width="22.140625" style="75" bestFit="1" customWidth="1"/>
    <col min="8964" max="8964" width="27.140625" style="75" bestFit="1" customWidth="1"/>
    <col min="8965" max="8965" width="12.00390625" style="75" bestFit="1" customWidth="1"/>
    <col min="8966" max="8966" width="15.140625" style="75" bestFit="1" customWidth="1"/>
    <col min="8967" max="8967" width="13.8515625" style="75" bestFit="1" customWidth="1"/>
    <col min="8968" max="8968" width="15.140625" style="75" bestFit="1" customWidth="1"/>
    <col min="8969" max="8969" width="14.140625" style="75" bestFit="1" customWidth="1"/>
    <col min="8970" max="8970" width="12.140625" style="75" bestFit="1" customWidth="1"/>
    <col min="8971" max="8972" width="14.140625" style="75" bestFit="1" customWidth="1"/>
    <col min="8973" max="8973" width="12.57421875" style="75" bestFit="1" customWidth="1"/>
    <col min="8974" max="8974" width="14.421875" style="75" bestFit="1" customWidth="1"/>
    <col min="8975" max="8975" width="14.7109375" style="75" bestFit="1" customWidth="1"/>
    <col min="8976" max="8976" width="14.8515625" style="75" bestFit="1" customWidth="1"/>
    <col min="8977" max="8977" width="12.28125" style="75" bestFit="1" customWidth="1"/>
    <col min="8978" max="8978" width="15.140625" style="75" bestFit="1" customWidth="1"/>
    <col min="8979" max="9216" width="11.421875" style="75" customWidth="1"/>
    <col min="9217" max="9217" width="13.140625" style="75" bestFit="1" customWidth="1"/>
    <col min="9218" max="9218" width="13.57421875" style="75" customWidth="1"/>
    <col min="9219" max="9219" width="22.140625" style="75" bestFit="1" customWidth="1"/>
    <col min="9220" max="9220" width="27.140625" style="75" bestFit="1" customWidth="1"/>
    <col min="9221" max="9221" width="12.00390625" style="75" bestFit="1" customWidth="1"/>
    <col min="9222" max="9222" width="15.140625" style="75" bestFit="1" customWidth="1"/>
    <col min="9223" max="9223" width="13.8515625" style="75" bestFit="1" customWidth="1"/>
    <col min="9224" max="9224" width="15.140625" style="75" bestFit="1" customWidth="1"/>
    <col min="9225" max="9225" width="14.140625" style="75" bestFit="1" customWidth="1"/>
    <col min="9226" max="9226" width="12.140625" style="75" bestFit="1" customWidth="1"/>
    <col min="9227" max="9228" width="14.140625" style="75" bestFit="1" customWidth="1"/>
    <col min="9229" max="9229" width="12.57421875" style="75" bestFit="1" customWidth="1"/>
    <col min="9230" max="9230" width="14.421875" style="75" bestFit="1" customWidth="1"/>
    <col min="9231" max="9231" width="14.7109375" style="75" bestFit="1" customWidth="1"/>
    <col min="9232" max="9232" width="14.8515625" style="75" bestFit="1" customWidth="1"/>
    <col min="9233" max="9233" width="12.28125" style="75" bestFit="1" customWidth="1"/>
    <col min="9234" max="9234" width="15.140625" style="75" bestFit="1" customWidth="1"/>
    <col min="9235" max="9472" width="11.421875" style="75" customWidth="1"/>
    <col min="9473" max="9473" width="13.140625" style="75" bestFit="1" customWidth="1"/>
    <col min="9474" max="9474" width="13.57421875" style="75" customWidth="1"/>
    <col min="9475" max="9475" width="22.140625" style="75" bestFit="1" customWidth="1"/>
    <col min="9476" max="9476" width="27.140625" style="75" bestFit="1" customWidth="1"/>
    <col min="9477" max="9477" width="12.00390625" style="75" bestFit="1" customWidth="1"/>
    <col min="9478" max="9478" width="15.140625" style="75" bestFit="1" customWidth="1"/>
    <col min="9479" max="9479" width="13.8515625" style="75" bestFit="1" customWidth="1"/>
    <col min="9480" max="9480" width="15.140625" style="75" bestFit="1" customWidth="1"/>
    <col min="9481" max="9481" width="14.140625" style="75" bestFit="1" customWidth="1"/>
    <col min="9482" max="9482" width="12.140625" style="75" bestFit="1" customWidth="1"/>
    <col min="9483" max="9484" width="14.140625" style="75" bestFit="1" customWidth="1"/>
    <col min="9485" max="9485" width="12.57421875" style="75" bestFit="1" customWidth="1"/>
    <col min="9486" max="9486" width="14.421875" style="75" bestFit="1" customWidth="1"/>
    <col min="9487" max="9487" width="14.7109375" style="75" bestFit="1" customWidth="1"/>
    <col min="9488" max="9488" width="14.8515625" style="75" bestFit="1" customWidth="1"/>
    <col min="9489" max="9489" width="12.28125" style="75" bestFit="1" customWidth="1"/>
    <col min="9490" max="9490" width="15.140625" style="75" bestFit="1" customWidth="1"/>
    <col min="9491" max="9728" width="11.421875" style="75" customWidth="1"/>
    <col min="9729" max="9729" width="13.140625" style="75" bestFit="1" customWidth="1"/>
    <col min="9730" max="9730" width="13.57421875" style="75" customWidth="1"/>
    <col min="9731" max="9731" width="22.140625" style="75" bestFit="1" customWidth="1"/>
    <col min="9732" max="9732" width="27.140625" style="75" bestFit="1" customWidth="1"/>
    <col min="9733" max="9733" width="12.00390625" style="75" bestFit="1" customWidth="1"/>
    <col min="9734" max="9734" width="15.140625" style="75" bestFit="1" customWidth="1"/>
    <col min="9735" max="9735" width="13.8515625" style="75" bestFit="1" customWidth="1"/>
    <col min="9736" max="9736" width="15.140625" style="75" bestFit="1" customWidth="1"/>
    <col min="9737" max="9737" width="14.140625" style="75" bestFit="1" customWidth="1"/>
    <col min="9738" max="9738" width="12.140625" style="75" bestFit="1" customWidth="1"/>
    <col min="9739" max="9740" width="14.140625" style="75" bestFit="1" customWidth="1"/>
    <col min="9741" max="9741" width="12.57421875" style="75" bestFit="1" customWidth="1"/>
    <col min="9742" max="9742" width="14.421875" style="75" bestFit="1" customWidth="1"/>
    <col min="9743" max="9743" width="14.7109375" style="75" bestFit="1" customWidth="1"/>
    <col min="9744" max="9744" width="14.8515625" style="75" bestFit="1" customWidth="1"/>
    <col min="9745" max="9745" width="12.28125" style="75" bestFit="1" customWidth="1"/>
    <col min="9746" max="9746" width="15.140625" style="75" bestFit="1" customWidth="1"/>
    <col min="9747" max="9984" width="11.421875" style="75" customWidth="1"/>
    <col min="9985" max="9985" width="13.140625" style="75" bestFit="1" customWidth="1"/>
    <col min="9986" max="9986" width="13.57421875" style="75" customWidth="1"/>
    <col min="9987" max="9987" width="22.140625" style="75" bestFit="1" customWidth="1"/>
    <col min="9988" max="9988" width="27.140625" style="75" bestFit="1" customWidth="1"/>
    <col min="9989" max="9989" width="12.00390625" style="75" bestFit="1" customWidth="1"/>
    <col min="9990" max="9990" width="15.140625" style="75" bestFit="1" customWidth="1"/>
    <col min="9991" max="9991" width="13.8515625" style="75" bestFit="1" customWidth="1"/>
    <col min="9992" max="9992" width="15.140625" style="75" bestFit="1" customWidth="1"/>
    <col min="9993" max="9993" width="14.140625" style="75" bestFit="1" customWidth="1"/>
    <col min="9994" max="9994" width="12.140625" style="75" bestFit="1" customWidth="1"/>
    <col min="9995" max="9996" width="14.140625" style="75" bestFit="1" customWidth="1"/>
    <col min="9997" max="9997" width="12.57421875" style="75" bestFit="1" customWidth="1"/>
    <col min="9998" max="9998" width="14.421875" style="75" bestFit="1" customWidth="1"/>
    <col min="9999" max="9999" width="14.7109375" style="75" bestFit="1" customWidth="1"/>
    <col min="10000" max="10000" width="14.8515625" style="75" bestFit="1" customWidth="1"/>
    <col min="10001" max="10001" width="12.28125" style="75" bestFit="1" customWidth="1"/>
    <col min="10002" max="10002" width="15.140625" style="75" bestFit="1" customWidth="1"/>
    <col min="10003" max="10240" width="11.421875" style="75" customWidth="1"/>
    <col min="10241" max="10241" width="13.140625" style="75" bestFit="1" customWidth="1"/>
    <col min="10242" max="10242" width="13.57421875" style="75" customWidth="1"/>
    <col min="10243" max="10243" width="22.140625" style="75" bestFit="1" customWidth="1"/>
    <col min="10244" max="10244" width="27.140625" style="75" bestFit="1" customWidth="1"/>
    <col min="10245" max="10245" width="12.00390625" style="75" bestFit="1" customWidth="1"/>
    <col min="10246" max="10246" width="15.140625" style="75" bestFit="1" customWidth="1"/>
    <col min="10247" max="10247" width="13.8515625" style="75" bestFit="1" customWidth="1"/>
    <col min="10248" max="10248" width="15.140625" style="75" bestFit="1" customWidth="1"/>
    <col min="10249" max="10249" width="14.140625" style="75" bestFit="1" customWidth="1"/>
    <col min="10250" max="10250" width="12.140625" style="75" bestFit="1" customWidth="1"/>
    <col min="10251" max="10252" width="14.140625" style="75" bestFit="1" customWidth="1"/>
    <col min="10253" max="10253" width="12.57421875" style="75" bestFit="1" customWidth="1"/>
    <col min="10254" max="10254" width="14.421875" style="75" bestFit="1" customWidth="1"/>
    <col min="10255" max="10255" width="14.7109375" style="75" bestFit="1" customWidth="1"/>
    <col min="10256" max="10256" width="14.8515625" style="75" bestFit="1" customWidth="1"/>
    <col min="10257" max="10257" width="12.28125" style="75" bestFit="1" customWidth="1"/>
    <col min="10258" max="10258" width="15.140625" style="75" bestFit="1" customWidth="1"/>
    <col min="10259" max="10496" width="11.421875" style="75" customWidth="1"/>
    <col min="10497" max="10497" width="13.140625" style="75" bestFit="1" customWidth="1"/>
    <col min="10498" max="10498" width="13.57421875" style="75" customWidth="1"/>
    <col min="10499" max="10499" width="22.140625" style="75" bestFit="1" customWidth="1"/>
    <col min="10500" max="10500" width="27.140625" style="75" bestFit="1" customWidth="1"/>
    <col min="10501" max="10501" width="12.00390625" style="75" bestFit="1" customWidth="1"/>
    <col min="10502" max="10502" width="15.140625" style="75" bestFit="1" customWidth="1"/>
    <col min="10503" max="10503" width="13.8515625" style="75" bestFit="1" customWidth="1"/>
    <col min="10504" max="10504" width="15.140625" style="75" bestFit="1" customWidth="1"/>
    <col min="10505" max="10505" width="14.140625" style="75" bestFit="1" customWidth="1"/>
    <col min="10506" max="10506" width="12.140625" style="75" bestFit="1" customWidth="1"/>
    <col min="10507" max="10508" width="14.140625" style="75" bestFit="1" customWidth="1"/>
    <col min="10509" max="10509" width="12.57421875" style="75" bestFit="1" customWidth="1"/>
    <col min="10510" max="10510" width="14.421875" style="75" bestFit="1" customWidth="1"/>
    <col min="10511" max="10511" width="14.7109375" style="75" bestFit="1" customWidth="1"/>
    <col min="10512" max="10512" width="14.8515625" style="75" bestFit="1" customWidth="1"/>
    <col min="10513" max="10513" width="12.28125" style="75" bestFit="1" customWidth="1"/>
    <col min="10514" max="10514" width="15.140625" style="75" bestFit="1" customWidth="1"/>
    <col min="10515" max="10752" width="11.421875" style="75" customWidth="1"/>
    <col min="10753" max="10753" width="13.140625" style="75" bestFit="1" customWidth="1"/>
    <col min="10754" max="10754" width="13.57421875" style="75" customWidth="1"/>
    <col min="10755" max="10755" width="22.140625" style="75" bestFit="1" customWidth="1"/>
    <col min="10756" max="10756" width="27.140625" style="75" bestFit="1" customWidth="1"/>
    <col min="10757" max="10757" width="12.00390625" style="75" bestFit="1" customWidth="1"/>
    <col min="10758" max="10758" width="15.140625" style="75" bestFit="1" customWidth="1"/>
    <col min="10759" max="10759" width="13.8515625" style="75" bestFit="1" customWidth="1"/>
    <col min="10760" max="10760" width="15.140625" style="75" bestFit="1" customWidth="1"/>
    <col min="10761" max="10761" width="14.140625" style="75" bestFit="1" customWidth="1"/>
    <col min="10762" max="10762" width="12.140625" style="75" bestFit="1" customWidth="1"/>
    <col min="10763" max="10764" width="14.140625" style="75" bestFit="1" customWidth="1"/>
    <col min="10765" max="10765" width="12.57421875" style="75" bestFit="1" customWidth="1"/>
    <col min="10766" max="10766" width="14.421875" style="75" bestFit="1" customWidth="1"/>
    <col min="10767" max="10767" width="14.7109375" style="75" bestFit="1" customWidth="1"/>
    <col min="10768" max="10768" width="14.8515625" style="75" bestFit="1" customWidth="1"/>
    <col min="10769" max="10769" width="12.28125" style="75" bestFit="1" customWidth="1"/>
    <col min="10770" max="10770" width="15.140625" style="75" bestFit="1" customWidth="1"/>
    <col min="10771" max="11008" width="11.421875" style="75" customWidth="1"/>
    <col min="11009" max="11009" width="13.140625" style="75" bestFit="1" customWidth="1"/>
    <col min="11010" max="11010" width="13.57421875" style="75" customWidth="1"/>
    <col min="11011" max="11011" width="22.140625" style="75" bestFit="1" customWidth="1"/>
    <col min="11012" max="11012" width="27.140625" style="75" bestFit="1" customWidth="1"/>
    <col min="11013" max="11013" width="12.00390625" style="75" bestFit="1" customWidth="1"/>
    <col min="11014" max="11014" width="15.140625" style="75" bestFit="1" customWidth="1"/>
    <col min="11015" max="11015" width="13.8515625" style="75" bestFit="1" customWidth="1"/>
    <col min="11016" max="11016" width="15.140625" style="75" bestFit="1" customWidth="1"/>
    <col min="11017" max="11017" width="14.140625" style="75" bestFit="1" customWidth="1"/>
    <col min="11018" max="11018" width="12.140625" style="75" bestFit="1" customWidth="1"/>
    <col min="11019" max="11020" width="14.140625" style="75" bestFit="1" customWidth="1"/>
    <col min="11021" max="11021" width="12.57421875" style="75" bestFit="1" customWidth="1"/>
    <col min="11022" max="11022" width="14.421875" style="75" bestFit="1" customWidth="1"/>
    <col min="11023" max="11023" width="14.7109375" style="75" bestFit="1" customWidth="1"/>
    <col min="11024" max="11024" width="14.8515625" style="75" bestFit="1" customWidth="1"/>
    <col min="11025" max="11025" width="12.28125" style="75" bestFit="1" customWidth="1"/>
    <col min="11026" max="11026" width="15.140625" style="75" bestFit="1" customWidth="1"/>
    <col min="11027" max="11264" width="11.421875" style="75" customWidth="1"/>
    <col min="11265" max="11265" width="13.140625" style="75" bestFit="1" customWidth="1"/>
    <col min="11266" max="11266" width="13.57421875" style="75" customWidth="1"/>
    <col min="11267" max="11267" width="22.140625" style="75" bestFit="1" customWidth="1"/>
    <col min="11268" max="11268" width="27.140625" style="75" bestFit="1" customWidth="1"/>
    <col min="11269" max="11269" width="12.00390625" style="75" bestFit="1" customWidth="1"/>
    <col min="11270" max="11270" width="15.140625" style="75" bestFit="1" customWidth="1"/>
    <col min="11271" max="11271" width="13.8515625" style="75" bestFit="1" customWidth="1"/>
    <col min="11272" max="11272" width="15.140625" style="75" bestFit="1" customWidth="1"/>
    <col min="11273" max="11273" width="14.140625" style="75" bestFit="1" customWidth="1"/>
    <col min="11274" max="11274" width="12.140625" style="75" bestFit="1" customWidth="1"/>
    <col min="11275" max="11276" width="14.140625" style="75" bestFit="1" customWidth="1"/>
    <col min="11277" max="11277" width="12.57421875" style="75" bestFit="1" customWidth="1"/>
    <col min="11278" max="11278" width="14.421875" style="75" bestFit="1" customWidth="1"/>
    <col min="11279" max="11279" width="14.7109375" style="75" bestFit="1" customWidth="1"/>
    <col min="11280" max="11280" width="14.8515625" style="75" bestFit="1" customWidth="1"/>
    <col min="11281" max="11281" width="12.28125" style="75" bestFit="1" customWidth="1"/>
    <col min="11282" max="11282" width="15.140625" style="75" bestFit="1" customWidth="1"/>
    <col min="11283" max="11520" width="11.421875" style="75" customWidth="1"/>
    <col min="11521" max="11521" width="13.140625" style="75" bestFit="1" customWidth="1"/>
    <col min="11522" max="11522" width="13.57421875" style="75" customWidth="1"/>
    <col min="11523" max="11523" width="22.140625" style="75" bestFit="1" customWidth="1"/>
    <col min="11524" max="11524" width="27.140625" style="75" bestFit="1" customWidth="1"/>
    <col min="11525" max="11525" width="12.00390625" style="75" bestFit="1" customWidth="1"/>
    <col min="11526" max="11526" width="15.140625" style="75" bestFit="1" customWidth="1"/>
    <col min="11527" max="11527" width="13.8515625" style="75" bestFit="1" customWidth="1"/>
    <col min="11528" max="11528" width="15.140625" style="75" bestFit="1" customWidth="1"/>
    <col min="11529" max="11529" width="14.140625" style="75" bestFit="1" customWidth="1"/>
    <col min="11530" max="11530" width="12.140625" style="75" bestFit="1" customWidth="1"/>
    <col min="11531" max="11532" width="14.140625" style="75" bestFit="1" customWidth="1"/>
    <col min="11533" max="11533" width="12.57421875" style="75" bestFit="1" customWidth="1"/>
    <col min="11534" max="11534" width="14.421875" style="75" bestFit="1" customWidth="1"/>
    <col min="11535" max="11535" width="14.7109375" style="75" bestFit="1" customWidth="1"/>
    <col min="11536" max="11536" width="14.8515625" style="75" bestFit="1" customWidth="1"/>
    <col min="11537" max="11537" width="12.28125" style="75" bestFit="1" customWidth="1"/>
    <col min="11538" max="11538" width="15.140625" style="75" bestFit="1" customWidth="1"/>
    <col min="11539" max="11776" width="11.421875" style="75" customWidth="1"/>
    <col min="11777" max="11777" width="13.140625" style="75" bestFit="1" customWidth="1"/>
    <col min="11778" max="11778" width="13.57421875" style="75" customWidth="1"/>
    <col min="11779" max="11779" width="22.140625" style="75" bestFit="1" customWidth="1"/>
    <col min="11780" max="11780" width="27.140625" style="75" bestFit="1" customWidth="1"/>
    <col min="11781" max="11781" width="12.00390625" style="75" bestFit="1" customWidth="1"/>
    <col min="11782" max="11782" width="15.140625" style="75" bestFit="1" customWidth="1"/>
    <col min="11783" max="11783" width="13.8515625" style="75" bestFit="1" customWidth="1"/>
    <col min="11784" max="11784" width="15.140625" style="75" bestFit="1" customWidth="1"/>
    <col min="11785" max="11785" width="14.140625" style="75" bestFit="1" customWidth="1"/>
    <col min="11786" max="11786" width="12.140625" style="75" bestFit="1" customWidth="1"/>
    <col min="11787" max="11788" width="14.140625" style="75" bestFit="1" customWidth="1"/>
    <col min="11789" max="11789" width="12.57421875" style="75" bestFit="1" customWidth="1"/>
    <col min="11790" max="11790" width="14.421875" style="75" bestFit="1" customWidth="1"/>
    <col min="11791" max="11791" width="14.7109375" style="75" bestFit="1" customWidth="1"/>
    <col min="11792" max="11792" width="14.8515625" style="75" bestFit="1" customWidth="1"/>
    <col min="11793" max="11793" width="12.28125" style="75" bestFit="1" customWidth="1"/>
    <col min="11794" max="11794" width="15.140625" style="75" bestFit="1" customWidth="1"/>
    <col min="11795" max="12032" width="11.421875" style="75" customWidth="1"/>
    <col min="12033" max="12033" width="13.140625" style="75" bestFit="1" customWidth="1"/>
    <col min="12034" max="12034" width="13.57421875" style="75" customWidth="1"/>
    <col min="12035" max="12035" width="22.140625" style="75" bestFit="1" customWidth="1"/>
    <col min="12036" max="12036" width="27.140625" style="75" bestFit="1" customWidth="1"/>
    <col min="12037" max="12037" width="12.00390625" style="75" bestFit="1" customWidth="1"/>
    <col min="12038" max="12038" width="15.140625" style="75" bestFit="1" customWidth="1"/>
    <col min="12039" max="12039" width="13.8515625" style="75" bestFit="1" customWidth="1"/>
    <col min="12040" max="12040" width="15.140625" style="75" bestFit="1" customWidth="1"/>
    <col min="12041" max="12041" width="14.140625" style="75" bestFit="1" customWidth="1"/>
    <col min="12042" max="12042" width="12.140625" style="75" bestFit="1" customWidth="1"/>
    <col min="12043" max="12044" width="14.140625" style="75" bestFit="1" customWidth="1"/>
    <col min="12045" max="12045" width="12.57421875" style="75" bestFit="1" customWidth="1"/>
    <col min="12046" max="12046" width="14.421875" style="75" bestFit="1" customWidth="1"/>
    <col min="12047" max="12047" width="14.7109375" style="75" bestFit="1" customWidth="1"/>
    <col min="12048" max="12048" width="14.8515625" style="75" bestFit="1" customWidth="1"/>
    <col min="12049" max="12049" width="12.28125" style="75" bestFit="1" customWidth="1"/>
    <col min="12050" max="12050" width="15.140625" style="75" bestFit="1" customWidth="1"/>
    <col min="12051" max="12288" width="11.421875" style="75" customWidth="1"/>
    <col min="12289" max="12289" width="13.140625" style="75" bestFit="1" customWidth="1"/>
    <col min="12290" max="12290" width="13.57421875" style="75" customWidth="1"/>
    <col min="12291" max="12291" width="22.140625" style="75" bestFit="1" customWidth="1"/>
    <col min="12292" max="12292" width="27.140625" style="75" bestFit="1" customWidth="1"/>
    <col min="12293" max="12293" width="12.00390625" style="75" bestFit="1" customWidth="1"/>
    <col min="12294" max="12294" width="15.140625" style="75" bestFit="1" customWidth="1"/>
    <col min="12295" max="12295" width="13.8515625" style="75" bestFit="1" customWidth="1"/>
    <col min="12296" max="12296" width="15.140625" style="75" bestFit="1" customWidth="1"/>
    <col min="12297" max="12297" width="14.140625" style="75" bestFit="1" customWidth="1"/>
    <col min="12298" max="12298" width="12.140625" style="75" bestFit="1" customWidth="1"/>
    <col min="12299" max="12300" width="14.140625" style="75" bestFit="1" customWidth="1"/>
    <col min="12301" max="12301" width="12.57421875" style="75" bestFit="1" customWidth="1"/>
    <col min="12302" max="12302" width="14.421875" style="75" bestFit="1" customWidth="1"/>
    <col min="12303" max="12303" width="14.7109375" style="75" bestFit="1" customWidth="1"/>
    <col min="12304" max="12304" width="14.8515625" style="75" bestFit="1" customWidth="1"/>
    <col min="12305" max="12305" width="12.28125" style="75" bestFit="1" customWidth="1"/>
    <col min="12306" max="12306" width="15.140625" style="75" bestFit="1" customWidth="1"/>
    <col min="12307" max="12544" width="11.421875" style="75" customWidth="1"/>
    <col min="12545" max="12545" width="13.140625" style="75" bestFit="1" customWidth="1"/>
    <col min="12546" max="12546" width="13.57421875" style="75" customWidth="1"/>
    <col min="12547" max="12547" width="22.140625" style="75" bestFit="1" customWidth="1"/>
    <col min="12548" max="12548" width="27.140625" style="75" bestFit="1" customWidth="1"/>
    <col min="12549" max="12549" width="12.00390625" style="75" bestFit="1" customWidth="1"/>
    <col min="12550" max="12550" width="15.140625" style="75" bestFit="1" customWidth="1"/>
    <col min="12551" max="12551" width="13.8515625" style="75" bestFit="1" customWidth="1"/>
    <col min="12552" max="12552" width="15.140625" style="75" bestFit="1" customWidth="1"/>
    <col min="12553" max="12553" width="14.140625" style="75" bestFit="1" customWidth="1"/>
    <col min="12554" max="12554" width="12.140625" style="75" bestFit="1" customWidth="1"/>
    <col min="12555" max="12556" width="14.140625" style="75" bestFit="1" customWidth="1"/>
    <col min="12557" max="12557" width="12.57421875" style="75" bestFit="1" customWidth="1"/>
    <col min="12558" max="12558" width="14.421875" style="75" bestFit="1" customWidth="1"/>
    <col min="12559" max="12559" width="14.7109375" style="75" bestFit="1" customWidth="1"/>
    <col min="12560" max="12560" width="14.8515625" style="75" bestFit="1" customWidth="1"/>
    <col min="12561" max="12561" width="12.28125" style="75" bestFit="1" customWidth="1"/>
    <col min="12562" max="12562" width="15.140625" style="75" bestFit="1" customWidth="1"/>
    <col min="12563" max="12800" width="11.421875" style="75" customWidth="1"/>
    <col min="12801" max="12801" width="13.140625" style="75" bestFit="1" customWidth="1"/>
    <col min="12802" max="12802" width="13.57421875" style="75" customWidth="1"/>
    <col min="12803" max="12803" width="22.140625" style="75" bestFit="1" customWidth="1"/>
    <col min="12804" max="12804" width="27.140625" style="75" bestFit="1" customWidth="1"/>
    <col min="12805" max="12805" width="12.00390625" style="75" bestFit="1" customWidth="1"/>
    <col min="12806" max="12806" width="15.140625" style="75" bestFit="1" customWidth="1"/>
    <col min="12807" max="12807" width="13.8515625" style="75" bestFit="1" customWidth="1"/>
    <col min="12808" max="12808" width="15.140625" style="75" bestFit="1" customWidth="1"/>
    <col min="12809" max="12809" width="14.140625" style="75" bestFit="1" customWidth="1"/>
    <col min="12810" max="12810" width="12.140625" style="75" bestFit="1" customWidth="1"/>
    <col min="12811" max="12812" width="14.140625" style="75" bestFit="1" customWidth="1"/>
    <col min="12813" max="12813" width="12.57421875" style="75" bestFit="1" customWidth="1"/>
    <col min="12814" max="12814" width="14.421875" style="75" bestFit="1" customWidth="1"/>
    <col min="12815" max="12815" width="14.7109375" style="75" bestFit="1" customWidth="1"/>
    <col min="12816" max="12816" width="14.8515625" style="75" bestFit="1" customWidth="1"/>
    <col min="12817" max="12817" width="12.28125" style="75" bestFit="1" customWidth="1"/>
    <col min="12818" max="12818" width="15.140625" style="75" bestFit="1" customWidth="1"/>
    <col min="12819" max="13056" width="11.421875" style="75" customWidth="1"/>
    <col min="13057" max="13057" width="13.140625" style="75" bestFit="1" customWidth="1"/>
    <col min="13058" max="13058" width="13.57421875" style="75" customWidth="1"/>
    <col min="13059" max="13059" width="22.140625" style="75" bestFit="1" customWidth="1"/>
    <col min="13060" max="13060" width="27.140625" style="75" bestFit="1" customWidth="1"/>
    <col min="13061" max="13061" width="12.00390625" style="75" bestFit="1" customWidth="1"/>
    <col min="13062" max="13062" width="15.140625" style="75" bestFit="1" customWidth="1"/>
    <col min="13063" max="13063" width="13.8515625" style="75" bestFit="1" customWidth="1"/>
    <col min="13064" max="13064" width="15.140625" style="75" bestFit="1" customWidth="1"/>
    <col min="13065" max="13065" width="14.140625" style="75" bestFit="1" customWidth="1"/>
    <col min="13066" max="13066" width="12.140625" style="75" bestFit="1" customWidth="1"/>
    <col min="13067" max="13068" width="14.140625" style="75" bestFit="1" customWidth="1"/>
    <col min="13069" max="13069" width="12.57421875" style="75" bestFit="1" customWidth="1"/>
    <col min="13070" max="13070" width="14.421875" style="75" bestFit="1" customWidth="1"/>
    <col min="13071" max="13071" width="14.7109375" style="75" bestFit="1" customWidth="1"/>
    <col min="13072" max="13072" width="14.8515625" style="75" bestFit="1" customWidth="1"/>
    <col min="13073" max="13073" width="12.28125" style="75" bestFit="1" customWidth="1"/>
    <col min="13074" max="13074" width="15.140625" style="75" bestFit="1" customWidth="1"/>
    <col min="13075" max="13312" width="11.421875" style="75" customWidth="1"/>
    <col min="13313" max="13313" width="13.140625" style="75" bestFit="1" customWidth="1"/>
    <col min="13314" max="13314" width="13.57421875" style="75" customWidth="1"/>
    <col min="13315" max="13315" width="22.140625" style="75" bestFit="1" customWidth="1"/>
    <col min="13316" max="13316" width="27.140625" style="75" bestFit="1" customWidth="1"/>
    <col min="13317" max="13317" width="12.00390625" style="75" bestFit="1" customWidth="1"/>
    <col min="13318" max="13318" width="15.140625" style="75" bestFit="1" customWidth="1"/>
    <col min="13319" max="13319" width="13.8515625" style="75" bestFit="1" customWidth="1"/>
    <col min="13320" max="13320" width="15.140625" style="75" bestFit="1" customWidth="1"/>
    <col min="13321" max="13321" width="14.140625" style="75" bestFit="1" customWidth="1"/>
    <col min="13322" max="13322" width="12.140625" style="75" bestFit="1" customWidth="1"/>
    <col min="13323" max="13324" width="14.140625" style="75" bestFit="1" customWidth="1"/>
    <col min="13325" max="13325" width="12.57421875" style="75" bestFit="1" customWidth="1"/>
    <col min="13326" max="13326" width="14.421875" style="75" bestFit="1" customWidth="1"/>
    <col min="13327" max="13327" width="14.7109375" style="75" bestFit="1" customWidth="1"/>
    <col min="13328" max="13328" width="14.8515625" style="75" bestFit="1" customWidth="1"/>
    <col min="13329" max="13329" width="12.28125" style="75" bestFit="1" customWidth="1"/>
    <col min="13330" max="13330" width="15.140625" style="75" bestFit="1" customWidth="1"/>
    <col min="13331" max="13568" width="11.421875" style="75" customWidth="1"/>
    <col min="13569" max="13569" width="13.140625" style="75" bestFit="1" customWidth="1"/>
    <col min="13570" max="13570" width="13.57421875" style="75" customWidth="1"/>
    <col min="13571" max="13571" width="22.140625" style="75" bestFit="1" customWidth="1"/>
    <col min="13572" max="13572" width="27.140625" style="75" bestFit="1" customWidth="1"/>
    <col min="13573" max="13573" width="12.00390625" style="75" bestFit="1" customWidth="1"/>
    <col min="13574" max="13574" width="15.140625" style="75" bestFit="1" customWidth="1"/>
    <col min="13575" max="13575" width="13.8515625" style="75" bestFit="1" customWidth="1"/>
    <col min="13576" max="13576" width="15.140625" style="75" bestFit="1" customWidth="1"/>
    <col min="13577" max="13577" width="14.140625" style="75" bestFit="1" customWidth="1"/>
    <col min="13578" max="13578" width="12.140625" style="75" bestFit="1" customWidth="1"/>
    <col min="13579" max="13580" width="14.140625" style="75" bestFit="1" customWidth="1"/>
    <col min="13581" max="13581" width="12.57421875" style="75" bestFit="1" customWidth="1"/>
    <col min="13582" max="13582" width="14.421875" style="75" bestFit="1" customWidth="1"/>
    <col min="13583" max="13583" width="14.7109375" style="75" bestFit="1" customWidth="1"/>
    <col min="13584" max="13584" width="14.8515625" style="75" bestFit="1" customWidth="1"/>
    <col min="13585" max="13585" width="12.28125" style="75" bestFit="1" customWidth="1"/>
    <col min="13586" max="13586" width="15.140625" style="75" bestFit="1" customWidth="1"/>
    <col min="13587" max="13824" width="11.421875" style="75" customWidth="1"/>
    <col min="13825" max="13825" width="13.140625" style="75" bestFit="1" customWidth="1"/>
    <col min="13826" max="13826" width="13.57421875" style="75" customWidth="1"/>
    <col min="13827" max="13827" width="22.140625" style="75" bestFit="1" customWidth="1"/>
    <col min="13828" max="13828" width="27.140625" style="75" bestFit="1" customWidth="1"/>
    <col min="13829" max="13829" width="12.00390625" style="75" bestFit="1" customWidth="1"/>
    <col min="13830" max="13830" width="15.140625" style="75" bestFit="1" customWidth="1"/>
    <col min="13831" max="13831" width="13.8515625" style="75" bestFit="1" customWidth="1"/>
    <col min="13832" max="13832" width="15.140625" style="75" bestFit="1" customWidth="1"/>
    <col min="13833" max="13833" width="14.140625" style="75" bestFit="1" customWidth="1"/>
    <col min="13834" max="13834" width="12.140625" style="75" bestFit="1" customWidth="1"/>
    <col min="13835" max="13836" width="14.140625" style="75" bestFit="1" customWidth="1"/>
    <col min="13837" max="13837" width="12.57421875" style="75" bestFit="1" customWidth="1"/>
    <col min="13838" max="13838" width="14.421875" style="75" bestFit="1" customWidth="1"/>
    <col min="13839" max="13839" width="14.7109375" style="75" bestFit="1" customWidth="1"/>
    <col min="13840" max="13840" width="14.8515625" style="75" bestFit="1" customWidth="1"/>
    <col min="13841" max="13841" width="12.28125" style="75" bestFit="1" customWidth="1"/>
    <col min="13842" max="13842" width="15.140625" style="75" bestFit="1" customWidth="1"/>
    <col min="13843" max="14080" width="11.421875" style="75" customWidth="1"/>
    <col min="14081" max="14081" width="13.140625" style="75" bestFit="1" customWidth="1"/>
    <col min="14082" max="14082" width="13.57421875" style="75" customWidth="1"/>
    <col min="14083" max="14083" width="22.140625" style="75" bestFit="1" customWidth="1"/>
    <col min="14084" max="14084" width="27.140625" style="75" bestFit="1" customWidth="1"/>
    <col min="14085" max="14085" width="12.00390625" style="75" bestFit="1" customWidth="1"/>
    <col min="14086" max="14086" width="15.140625" style="75" bestFit="1" customWidth="1"/>
    <col min="14087" max="14087" width="13.8515625" style="75" bestFit="1" customWidth="1"/>
    <col min="14088" max="14088" width="15.140625" style="75" bestFit="1" customWidth="1"/>
    <col min="14089" max="14089" width="14.140625" style="75" bestFit="1" customWidth="1"/>
    <col min="14090" max="14090" width="12.140625" style="75" bestFit="1" customWidth="1"/>
    <col min="14091" max="14092" width="14.140625" style="75" bestFit="1" customWidth="1"/>
    <col min="14093" max="14093" width="12.57421875" style="75" bestFit="1" customWidth="1"/>
    <col min="14094" max="14094" width="14.421875" style="75" bestFit="1" customWidth="1"/>
    <col min="14095" max="14095" width="14.7109375" style="75" bestFit="1" customWidth="1"/>
    <col min="14096" max="14096" width="14.8515625" style="75" bestFit="1" customWidth="1"/>
    <col min="14097" max="14097" width="12.28125" style="75" bestFit="1" customWidth="1"/>
    <col min="14098" max="14098" width="15.140625" style="75" bestFit="1" customWidth="1"/>
    <col min="14099" max="14336" width="11.421875" style="75" customWidth="1"/>
    <col min="14337" max="14337" width="13.140625" style="75" bestFit="1" customWidth="1"/>
    <col min="14338" max="14338" width="13.57421875" style="75" customWidth="1"/>
    <col min="14339" max="14339" width="22.140625" style="75" bestFit="1" customWidth="1"/>
    <col min="14340" max="14340" width="27.140625" style="75" bestFit="1" customWidth="1"/>
    <col min="14341" max="14341" width="12.00390625" style="75" bestFit="1" customWidth="1"/>
    <col min="14342" max="14342" width="15.140625" style="75" bestFit="1" customWidth="1"/>
    <col min="14343" max="14343" width="13.8515625" style="75" bestFit="1" customWidth="1"/>
    <col min="14344" max="14344" width="15.140625" style="75" bestFit="1" customWidth="1"/>
    <col min="14345" max="14345" width="14.140625" style="75" bestFit="1" customWidth="1"/>
    <col min="14346" max="14346" width="12.140625" style="75" bestFit="1" customWidth="1"/>
    <col min="14347" max="14348" width="14.140625" style="75" bestFit="1" customWidth="1"/>
    <col min="14349" max="14349" width="12.57421875" style="75" bestFit="1" customWidth="1"/>
    <col min="14350" max="14350" width="14.421875" style="75" bestFit="1" customWidth="1"/>
    <col min="14351" max="14351" width="14.7109375" style="75" bestFit="1" customWidth="1"/>
    <col min="14352" max="14352" width="14.8515625" style="75" bestFit="1" customWidth="1"/>
    <col min="14353" max="14353" width="12.28125" style="75" bestFit="1" customWidth="1"/>
    <col min="14354" max="14354" width="15.140625" style="75" bestFit="1" customWidth="1"/>
    <col min="14355" max="14592" width="11.421875" style="75" customWidth="1"/>
    <col min="14593" max="14593" width="13.140625" style="75" bestFit="1" customWidth="1"/>
    <col min="14594" max="14594" width="13.57421875" style="75" customWidth="1"/>
    <col min="14595" max="14595" width="22.140625" style="75" bestFit="1" customWidth="1"/>
    <col min="14596" max="14596" width="27.140625" style="75" bestFit="1" customWidth="1"/>
    <col min="14597" max="14597" width="12.00390625" style="75" bestFit="1" customWidth="1"/>
    <col min="14598" max="14598" width="15.140625" style="75" bestFit="1" customWidth="1"/>
    <col min="14599" max="14599" width="13.8515625" style="75" bestFit="1" customWidth="1"/>
    <col min="14600" max="14600" width="15.140625" style="75" bestFit="1" customWidth="1"/>
    <col min="14601" max="14601" width="14.140625" style="75" bestFit="1" customWidth="1"/>
    <col min="14602" max="14602" width="12.140625" style="75" bestFit="1" customWidth="1"/>
    <col min="14603" max="14604" width="14.140625" style="75" bestFit="1" customWidth="1"/>
    <col min="14605" max="14605" width="12.57421875" style="75" bestFit="1" customWidth="1"/>
    <col min="14606" max="14606" width="14.421875" style="75" bestFit="1" customWidth="1"/>
    <col min="14607" max="14607" width="14.7109375" style="75" bestFit="1" customWidth="1"/>
    <col min="14608" max="14608" width="14.8515625" style="75" bestFit="1" customWidth="1"/>
    <col min="14609" max="14609" width="12.28125" style="75" bestFit="1" customWidth="1"/>
    <col min="14610" max="14610" width="15.140625" style="75" bestFit="1" customWidth="1"/>
    <col min="14611" max="14848" width="11.421875" style="75" customWidth="1"/>
    <col min="14849" max="14849" width="13.140625" style="75" bestFit="1" customWidth="1"/>
    <col min="14850" max="14850" width="13.57421875" style="75" customWidth="1"/>
    <col min="14851" max="14851" width="22.140625" style="75" bestFit="1" customWidth="1"/>
    <col min="14852" max="14852" width="27.140625" style="75" bestFit="1" customWidth="1"/>
    <col min="14853" max="14853" width="12.00390625" style="75" bestFit="1" customWidth="1"/>
    <col min="14854" max="14854" width="15.140625" style="75" bestFit="1" customWidth="1"/>
    <col min="14855" max="14855" width="13.8515625" style="75" bestFit="1" customWidth="1"/>
    <col min="14856" max="14856" width="15.140625" style="75" bestFit="1" customWidth="1"/>
    <col min="14857" max="14857" width="14.140625" style="75" bestFit="1" customWidth="1"/>
    <col min="14858" max="14858" width="12.140625" style="75" bestFit="1" customWidth="1"/>
    <col min="14859" max="14860" width="14.140625" style="75" bestFit="1" customWidth="1"/>
    <col min="14861" max="14861" width="12.57421875" style="75" bestFit="1" customWidth="1"/>
    <col min="14862" max="14862" width="14.421875" style="75" bestFit="1" customWidth="1"/>
    <col min="14863" max="14863" width="14.7109375" style="75" bestFit="1" customWidth="1"/>
    <col min="14864" max="14864" width="14.8515625" style="75" bestFit="1" customWidth="1"/>
    <col min="14865" max="14865" width="12.28125" style="75" bestFit="1" customWidth="1"/>
    <col min="14866" max="14866" width="15.140625" style="75" bestFit="1" customWidth="1"/>
    <col min="14867" max="15104" width="11.421875" style="75" customWidth="1"/>
    <col min="15105" max="15105" width="13.140625" style="75" bestFit="1" customWidth="1"/>
    <col min="15106" max="15106" width="13.57421875" style="75" customWidth="1"/>
    <col min="15107" max="15107" width="22.140625" style="75" bestFit="1" customWidth="1"/>
    <col min="15108" max="15108" width="27.140625" style="75" bestFit="1" customWidth="1"/>
    <col min="15109" max="15109" width="12.00390625" style="75" bestFit="1" customWidth="1"/>
    <col min="15110" max="15110" width="15.140625" style="75" bestFit="1" customWidth="1"/>
    <col min="15111" max="15111" width="13.8515625" style="75" bestFit="1" customWidth="1"/>
    <col min="15112" max="15112" width="15.140625" style="75" bestFit="1" customWidth="1"/>
    <col min="15113" max="15113" width="14.140625" style="75" bestFit="1" customWidth="1"/>
    <col min="15114" max="15114" width="12.140625" style="75" bestFit="1" customWidth="1"/>
    <col min="15115" max="15116" width="14.140625" style="75" bestFit="1" customWidth="1"/>
    <col min="15117" max="15117" width="12.57421875" style="75" bestFit="1" customWidth="1"/>
    <col min="15118" max="15118" width="14.421875" style="75" bestFit="1" customWidth="1"/>
    <col min="15119" max="15119" width="14.7109375" style="75" bestFit="1" customWidth="1"/>
    <col min="15120" max="15120" width="14.8515625" style="75" bestFit="1" customWidth="1"/>
    <col min="15121" max="15121" width="12.28125" style="75" bestFit="1" customWidth="1"/>
    <col min="15122" max="15122" width="15.140625" style="75" bestFit="1" customWidth="1"/>
    <col min="15123" max="15360" width="11.421875" style="75" customWidth="1"/>
    <col min="15361" max="15361" width="13.140625" style="75" bestFit="1" customWidth="1"/>
    <col min="15362" max="15362" width="13.57421875" style="75" customWidth="1"/>
    <col min="15363" max="15363" width="22.140625" style="75" bestFit="1" customWidth="1"/>
    <col min="15364" max="15364" width="27.140625" style="75" bestFit="1" customWidth="1"/>
    <col min="15365" max="15365" width="12.00390625" style="75" bestFit="1" customWidth="1"/>
    <col min="15366" max="15366" width="15.140625" style="75" bestFit="1" customWidth="1"/>
    <col min="15367" max="15367" width="13.8515625" style="75" bestFit="1" customWidth="1"/>
    <col min="15368" max="15368" width="15.140625" style="75" bestFit="1" customWidth="1"/>
    <col min="15369" max="15369" width="14.140625" style="75" bestFit="1" customWidth="1"/>
    <col min="15370" max="15370" width="12.140625" style="75" bestFit="1" customWidth="1"/>
    <col min="15371" max="15372" width="14.140625" style="75" bestFit="1" customWidth="1"/>
    <col min="15373" max="15373" width="12.57421875" style="75" bestFit="1" customWidth="1"/>
    <col min="15374" max="15374" width="14.421875" style="75" bestFit="1" customWidth="1"/>
    <col min="15375" max="15375" width="14.7109375" style="75" bestFit="1" customWidth="1"/>
    <col min="15376" max="15376" width="14.8515625" style="75" bestFit="1" customWidth="1"/>
    <col min="15377" max="15377" width="12.28125" style="75" bestFit="1" customWidth="1"/>
    <col min="15378" max="15378" width="15.140625" style="75" bestFit="1" customWidth="1"/>
    <col min="15379" max="15616" width="11.421875" style="75" customWidth="1"/>
    <col min="15617" max="15617" width="13.140625" style="75" bestFit="1" customWidth="1"/>
    <col min="15618" max="15618" width="13.57421875" style="75" customWidth="1"/>
    <col min="15619" max="15619" width="22.140625" style="75" bestFit="1" customWidth="1"/>
    <col min="15620" max="15620" width="27.140625" style="75" bestFit="1" customWidth="1"/>
    <col min="15621" max="15621" width="12.00390625" style="75" bestFit="1" customWidth="1"/>
    <col min="15622" max="15622" width="15.140625" style="75" bestFit="1" customWidth="1"/>
    <col min="15623" max="15623" width="13.8515625" style="75" bestFit="1" customWidth="1"/>
    <col min="15624" max="15624" width="15.140625" style="75" bestFit="1" customWidth="1"/>
    <col min="15625" max="15625" width="14.140625" style="75" bestFit="1" customWidth="1"/>
    <col min="15626" max="15626" width="12.140625" style="75" bestFit="1" customWidth="1"/>
    <col min="15627" max="15628" width="14.140625" style="75" bestFit="1" customWidth="1"/>
    <col min="15629" max="15629" width="12.57421875" style="75" bestFit="1" customWidth="1"/>
    <col min="15630" max="15630" width="14.421875" style="75" bestFit="1" customWidth="1"/>
    <col min="15631" max="15631" width="14.7109375" style="75" bestFit="1" customWidth="1"/>
    <col min="15632" max="15632" width="14.8515625" style="75" bestFit="1" customWidth="1"/>
    <col min="15633" max="15633" width="12.28125" style="75" bestFit="1" customWidth="1"/>
    <col min="15634" max="15634" width="15.140625" style="75" bestFit="1" customWidth="1"/>
    <col min="15635" max="15872" width="11.421875" style="75" customWidth="1"/>
    <col min="15873" max="15873" width="13.140625" style="75" bestFit="1" customWidth="1"/>
    <col min="15874" max="15874" width="13.57421875" style="75" customWidth="1"/>
    <col min="15875" max="15875" width="22.140625" style="75" bestFit="1" customWidth="1"/>
    <col min="15876" max="15876" width="27.140625" style="75" bestFit="1" customWidth="1"/>
    <col min="15877" max="15877" width="12.00390625" style="75" bestFit="1" customWidth="1"/>
    <col min="15878" max="15878" width="15.140625" style="75" bestFit="1" customWidth="1"/>
    <col min="15879" max="15879" width="13.8515625" style="75" bestFit="1" customWidth="1"/>
    <col min="15880" max="15880" width="15.140625" style="75" bestFit="1" customWidth="1"/>
    <col min="15881" max="15881" width="14.140625" style="75" bestFit="1" customWidth="1"/>
    <col min="15882" max="15882" width="12.140625" style="75" bestFit="1" customWidth="1"/>
    <col min="15883" max="15884" width="14.140625" style="75" bestFit="1" customWidth="1"/>
    <col min="15885" max="15885" width="12.57421875" style="75" bestFit="1" customWidth="1"/>
    <col min="15886" max="15886" width="14.421875" style="75" bestFit="1" customWidth="1"/>
    <col min="15887" max="15887" width="14.7109375" style="75" bestFit="1" customWidth="1"/>
    <col min="15888" max="15888" width="14.8515625" style="75" bestFit="1" customWidth="1"/>
    <col min="15889" max="15889" width="12.28125" style="75" bestFit="1" customWidth="1"/>
    <col min="15890" max="15890" width="15.140625" style="75" bestFit="1" customWidth="1"/>
    <col min="15891" max="16128" width="11.421875" style="75" customWidth="1"/>
    <col min="16129" max="16129" width="13.140625" style="75" bestFit="1" customWidth="1"/>
    <col min="16130" max="16130" width="13.57421875" style="75" customWidth="1"/>
    <col min="16131" max="16131" width="22.140625" style="75" bestFit="1" customWidth="1"/>
    <col min="16132" max="16132" width="27.140625" style="75" bestFit="1" customWidth="1"/>
    <col min="16133" max="16133" width="12.00390625" style="75" bestFit="1" customWidth="1"/>
    <col min="16134" max="16134" width="15.140625" style="75" bestFit="1" customWidth="1"/>
    <col min="16135" max="16135" width="13.8515625" style="75" bestFit="1" customWidth="1"/>
    <col min="16136" max="16136" width="15.140625" style="75" bestFit="1" customWidth="1"/>
    <col min="16137" max="16137" width="14.140625" style="75" bestFit="1" customWidth="1"/>
    <col min="16138" max="16138" width="12.140625" style="75" bestFit="1" customWidth="1"/>
    <col min="16139" max="16140" width="14.140625" style="75" bestFit="1" customWidth="1"/>
    <col min="16141" max="16141" width="12.57421875" style="75" bestFit="1" customWidth="1"/>
    <col min="16142" max="16142" width="14.421875" style="75" bestFit="1" customWidth="1"/>
    <col min="16143" max="16143" width="14.7109375" style="75" bestFit="1" customWidth="1"/>
    <col min="16144" max="16144" width="14.8515625" style="75" bestFit="1" customWidth="1"/>
    <col min="16145" max="16145" width="12.28125" style="75" bestFit="1" customWidth="1"/>
    <col min="16146" max="16146" width="15.140625" style="75" bestFit="1" customWidth="1"/>
    <col min="16147" max="16384" width="11.421875" style="75" customWidth="1"/>
  </cols>
  <sheetData>
    <row r="1" spans="1:24" s="60" customFormat="1" ht="15">
      <c r="A1" s="282" t="s">
        <v>787</v>
      </c>
      <c r="T1" s="61"/>
      <c r="U1" s="61"/>
      <c r="V1" s="61"/>
      <c r="W1" s="62"/>
      <c r="X1" s="62"/>
    </row>
    <row r="2" spans="1:18" s="63" customFormat="1" ht="27.75">
      <c r="A2" s="411" t="s">
        <v>33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1:18" s="63" customFormat="1" ht="18.75">
      <c r="A3" s="412">
        <v>43951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1:18" s="64" customFormat="1" ht="15">
      <c r="A4" s="413" t="s">
        <v>34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</row>
    <row r="5" spans="1:18" s="63" customFormat="1" ht="15">
      <c r="A5" s="65"/>
      <c r="B5" s="65"/>
      <c r="C5" s="65"/>
      <c r="D5" s="66"/>
      <c r="E5" s="65"/>
      <c r="F5" s="66"/>
      <c r="G5" s="66"/>
      <c r="H5" s="66"/>
      <c r="I5" s="66"/>
      <c r="J5" s="66"/>
      <c r="K5" s="66"/>
      <c r="L5" s="66"/>
      <c r="M5" s="66"/>
      <c r="N5" s="66"/>
      <c r="O5" s="65"/>
      <c r="P5" s="66"/>
      <c r="Q5" s="66"/>
      <c r="R5" s="65"/>
    </row>
    <row r="6" spans="1:18" s="63" customFormat="1" ht="13.5">
      <c r="A6" s="414" t="s">
        <v>35</v>
      </c>
      <c r="B6" s="416" t="s">
        <v>36</v>
      </c>
      <c r="C6" s="417"/>
      <c r="D6" s="418"/>
      <c r="E6" s="419" t="s">
        <v>37</v>
      </c>
      <c r="F6" s="416" t="s">
        <v>38</v>
      </c>
      <c r="G6" s="417"/>
      <c r="H6" s="418"/>
      <c r="I6" s="416" t="s">
        <v>39</v>
      </c>
      <c r="J6" s="417"/>
      <c r="K6" s="418"/>
      <c r="L6" s="416" t="s">
        <v>40</v>
      </c>
      <c r="M6" s="417"/>
      <c r="N6" s="418"/>
      <c r="O6" s="409" t="s">
        <v>41</v>
      </c>
      <c r="P6" s="407" t="s">
        <v>42</v>
      </c>
      <c r="Q6" s="408"/>
      <c r="R6" s="409" t="s">
        <v>43</v>
      </c>
    </row>
    <row r="7" spans="1:18" s="63" customFormat="1" ht="12.75">
      <c r="A7" s="415"/>
      <c r="B7" s="67" t="s">
        <v>44</v>
      </c>
      <c r="C7" s="67" t="s">
        <v>45</v>
      </c>
      <c r="D7" s="68" t="s">
        <v>46</v>
      </c>
      <c r="E7" s="420"/>
      <c r="F7" s="69" t="s">
        <v>47</v>
      </c>
      <c r="G7" s="67" t="s">
        <v>48</v>
      </c>
      <c r="H7" s="67" t="s">
        <v>49</v>
      </c>
      <c r="I7" s="67" t="s">
        <v>47</v>
      </c>
      <c r="J7" s="67" t="s">
        <v>48</v>
      </c>
      <c r="K7" s="67" t="s">
        <v>49</v>
      </c>
      <c r="L7" s="67" t="s">
        <v>47</v>
      </c>
      <c r="M7" s="67" t="s">
        <v>48</v>
      </c>
      <c r="N7" s="67" t="s">
        <v>49</v>
      </c>
      <c r="O7" s="410"/>
      <c r="P7" s="67" t="s">
        <v>47</v>
      </c>
      <c r="Q7" s="67" t="s">
        <v>48</v>
      </c>
      <c r="R7" s="410"/>
    </row>
    <row r="8" spans="1:18" ht="15">
      <c r="A8" s="70" t="s">
        <v>50</v>
      </c>
      <c r="B8" s="70" t="s">
        <v>51</v>
      </c>
      <c r="C8" s="70" t="s">
        <v>52</v>
      </c>
      <c r="D8" s="70" t="s">
        <v>52</v>
      </c>
      <c r="E8" s="71">
        <v>3</v>
      </c>
      <c r="F8" s="72">
        <v>24216.0959</v>
      </c>
      <c r="G8" s="73">
        <v>0</v>
      </c>
      <c r="H8" s="73">
        <v>24216.0959</v>
      </c>
      <c r="I8" s="73">
        <v>42861.69158</v>
      </c>
      <c r="J8" s="73">
        <v>279.15070000000003</v>
      </c>
      <c r="K8" s="73">
        <v>43140.842280000004</v>
      </c>
      <c r="L8" s="73">
        <v>1399.88911</v>
      </c>
      <c r="M8" s="73">
        <v>4.33137</v>
      </c>
      <c r="N8" s="73">
        <v>1404.22048</v>
      </c>
      <c r="O8" s="73">
        <v>68761.15866</v>
      </c>
      <c r="P8" s="73">
        <v>24336.88178</v>
      </c>
      <c r="Q8" s="73">
        <v>0</v>
      </c>
      <c r="R8" s="74">
        <v>24336.88178</v>
      </c>
    </row>
    <row r="9" spans="1:18" ht="15">
      <c r="A9" s="76"/>
      <c r="B9" s="76"/>
      <c r="C9" s="76"/>
      <c r="D9" s="70" t="s">
        <v>53</v>
      </c>
      <c r="E9" s="71">
        <v>618</v>
      </c>
      <c r="F9" s="72">
        <v>5466.53546</v>
      </c>
      <c r="G9" s="73">
        <v>0</v>
      </c>
      <c r="H9" s="73">
        <v>5466.53546</v>
      </c>
      <c r="I9" s="73">
        <v>1904.3773899999999</v>
      </c>
      <c r="J9" s="73">
        <v>0</v>
      </c>
      <c r="K9" s="73">
        <v>1904.3773899999999</v>
      </c>
      <c r="L9" s="73">
        <v>22.770799999999998</v>
      </c>
      <c r="M9" s="73">
        <v>0</v>
      </c>
      <c r="N9" s="73">
        <v>22.770799999999998</v>
      </c>
      <c r="O9" s="73">
        <v>7393.68365</v>
      </c>
      <c r="P9" s="73">
        <v>7846.20242</v>
      </c>
      <c r="Q9" s="73">
        <v>0</v>
      </c>
      <c r="R9" s="74">
        <v>7846.20242</v>
      </c>
    </row>
    <row r="10" spans="1:18" ht="15">
      <c r="A10" s="76"/>
      <c r="B10" s="76"/>
      <c r="C10" s="70" t="s">
        <v>54</v>
      </c>
      <c r="D10" s="70" t="s">
        <v>54</v>
      </c>
      <c r="E10" s="71">
        <v>1</v>
      </c>
      <c r="F10" s="72">
        <v>67655.25747</v>
      </c>
      <c r="G10" s="73">
        <v>0</v>
      </c>
      <c r="H10" s="73">
        <v>67655.25747</v>
      </c>
      <c r="I10" s="73">
        <v>46899.51389</v>
      </c>
      <c r="J10" s="73">
        <v>489.43706</v>
      </c>
      <c r="K10" s="73">
        <v>47388.950950000006</v>
      </c>
      <c r="L10" s="73">
        <v>1827.07415</v>
      </c>
      <c r="M10" s="73">
        <v>0.71973</v>
      </c>
      <c r="N10" s="73">
        <v>1827.79388</v>
      </c>
      <c r="O10" s="73">
        <v>116872.0023</v>
      </c>
      <c r="P10" s="73">
        <v>41205.634600000005</v>
      </c>
      <c r="Q10" s="73">
        <v>0</v>
      </c>
      <c r="R10" s="74">
        <v>41205.634600000005</v>
      </c>
    </row>
    <row r="11" spans="1:18" ht="15">
      <c r="A11" s="76"/>
      <c r="B11" s="76"/>
      <c r="C11" s="70" t="s">
        <v>55</v>
      </c>
      <c r="D11" s="70" t="s">
        <v>56</v>
      </c>
      <c r="E11" s="71">
        <v>8</v>
      </c>
      <c r="F11" s="72">
        <v>8310.79931</v>
      </c>
      <c r="G11" s="73">
        <v>0</v>
      </c>
      <c r="H11" s="73">
        <v>8310.79931</v>
      </c>
      <c r="I11" s="73">
        <v>12424.48195</v>
      </c>
      <c r="J11" s="73">
        <v>4.79233</v>
      </c>
      <c r="K11" s="73">
        <v>12429.27428</v>
      </c>
      <c r="L11" s="73">
        <v>1601.16564</v>
      </c>
      <c r="M11" s="73">
        <v>51.986419999999995</v>
      </c>
      <c r="N11" s="73">
        <v>1653.1520600000001</v>
      </c>
      <c r="O11" s="73">
        <v>22393.22565</v>
      </c>
      <c r="P11" s="73">
        <v>20566.76675</v>
      </c>
      <c r="Q11" s="73">
        <v>0</v>
      </c>
      <c r="R11" s="74">
        <v>20566.76675</v>
      </c>
    </row>
    <row r="12" spans="1:18" ht="15">
      <c r="A12" s="76"/>
      <c r="B12" s="76"/>
      <c r="C12" s="76"/>
      <c r="D12" s="70" t="s">
        <v>57</v>
      </c>
      <c r="E12" s="71">
        <v>542</v>
      </c>
      <c r="F12" s="72">
        <v>641.57776</v>
      </c>
      <c r="G12" s="73">
        <v>0</v>
      </c>
      <c r="H12" s="73">
        <v>641.57776</v>
      </c>
      <c r="I12" s="73">
        <v>1800.34423</v>
      </c>
      <c r="J12" s="73">
        <v>0</v>
      </c>
      <c r="K12" s="73">
        <v>1800.34423</v>
      </c>
      <c r="L12" s="73">
        <v>19.864669999999997</v>
      </c>
      <c r="M12" s="73">
        <v>0</v>
      </c>
      <c r="N12" s="73">
        <v>19.864669999999997</v>
      </c>
      <c r="O12" s="73">
        <v>2461.78666</v>
      </c>
      <c r="P12" s="73">
        <v>1329.09205</v>
      </c>
      <c r="Q12" s="73">
        <v>0</v>
      </c>
      <c r="R12" s="74">
        <v>1329.09205</v>
      </c>
    </row>
    <row r="13" spans="1:18" ht="15">
      <c r="A13" s="76"/>
      <c r="B13" s="76"/>
      <c r="C13" s="76"/>
      <c r="D13" s="70" t="s">
        <v>58</v>
      </c>
      <c r="E13" s="71">
        <v>9</v>
      </c>
      <c r="F13" s="72">
        <v>20.28669</v>
      </c>
      <c r="G13" s="73">
        <v>0</v>
      </c>
      <c r="H13" s="73">
        <v>20.28669</v>
      </c>
      <c r="I13" s="73">
        <v>4308.939179999999</v>
      </c>
      <c r="J13" s="73">
        <v>0.47228</v>
      </c>
      <c r="K13" s="73">
        <v>4309.41146</v>
      </c>
      <c r="L13" s="73">
        <v>11.201</v>
      </c>
      <c r="M13" s="73">
        <v>0</v>
      </c>
      <c r="N13" s="73">
        <v>11.201</v>
      </c>
      <c r="O13" s="73">
        <v>4340.89915</v>
      </c>
      <c r="P13" s="73">
        <v>1342.98136</v>
      </c>
      <c r="Q13" s="73">
        <v>0</v>
      </c>
      <c r="R13" s="74">
        <v>1342.98136</v>
      </c>
    </row>
    <row r="14" spans="1:18" ht="15">
      <c r="A14" s="76"/>
      <c r="B14" s="76"/>
      <c r="C14" s="70" t="s">
        <v>59</v>
      </c>
      <c r="D14" s="70" t="s">
        <v>60</v>
      </c>
      <c r="E14" s="71">
        <v>7</v>
      </c>
      <c r="F14" s="72">
        <v>3626.2275099999997</v>
      </c>
      <c r="G14" s="73">
        <v>0</v>
      </c>
      <c r="H14" s="73">
        <v>3626.2275099999997</v>
      </c>
      <c r="I14" s="73">
        <v>11952.984910000001</v>
      </c>
      <c r="J14" s="73">
        <v>19.05715</v>
      </c>
      <c r="K14" s="73">
        <v>11972.04206</v>
      </c>
      <c r="L14" s="73">
        <v>318.53328999999997</v>
      </c>
      <c r="M14" s="73">
        <v>0</v>
      </c>
      <c r="N14" s="73">
        <v>318.53328999999997</v>
      </c>
      <c r="O14" s="73">
        <v>15916.80286</v>
      </c>
      <c r="P14" s="73">
        <v>4568.29092</v>
      </c>
      <c r="Q14" s="73">
        <v>0</v>
      </c>
      <c r="R14" s="74">
        <v>4568.29092</v>
      </c>
    </row>
    <row r="15" spans="1:18" ht="15">
      <c r="A15" s="76"/>
      <c r="B15" s="76"/>
      <c r="C15" s="70" t="s">
        <v>61</v>
      </c>
      <c r="D15" s="70" t="s">
        <v>62</v>
      </c>
      <c r="E15" s="71">
        <v>5</v>
      </c>
      <c r="F15" s="72">
        <v>5246.94785</v>
      </c>
      <c r="G15" s="73">
        <v>0</v>
      </c>
      <c r="H15" s="73">
        <v>5246.94785</v>
      </c>
      <c r="I15" s="73">
        <v>8597.767880000001</v>
      </c>
      <c r="J15" s="73">
        <v>0.07512</v>
      </c>
      <c r="K15" s="73">
        <v>8597.843</v>
      </c>
      <c r="L15" s="73">
        <v>190.40947</v>
      </c>
      <c r="M15" s="73">
        <v>0</v>
      </c>
      <c r="N15" s="73">
        <v>190.40947</v>
      </c>
      <c r="O15" s="73">
        <v>14035.20032</v>
      </c>
      <c r="P15" s="73">
        <v>4315.68131</v>
      </c>
      <c r="Q15" s="73">
        <v>0</v>
      </c>
      <c r="R15" s="74">
        <v>4315.68131</v>
      </c>
    </row>
    <row r="16" spans="1:18" ht="15">
      <c r="A16" s="76"/>
      <c r="B16" s="76"/>
      <c r="C16" s="76"/>
      <c r="D16" s="70" t="s">
        <v>63</v>
      </c>
      <c r="E16" s="71">
        <v>443</v>
      </c>
      <c r="F16" s="72">
        <v>180.21267</v>
      </c>
      <c r="G16" s="73">
        <v>0</v>
      </c>
      <c r="H16" s="73">
        <v>180.21267</v>
      </c>
      <c r="I16" s="73">
        <v>3246.33771</v>
      </c>
      <c r="J16" s="73">
        <v>0.16966</v>
      </c>
      <c r="K16" s="73">
        <v>3246.5073700000003</v>
      </c>
      <c r="L16" s="73">
        <v>142.31265</v>
      </c>
      <c r="M16" s="73">
        <v>0</v>
      </c>
      <c r="N16" s="73">
        <v>142.31265</v>
      </c>
      <c r="O16" s="73">
        <v>3569.03269</v>
      </c>
      <c r="P16" s="73">
        <v>1169.7124199999998</v>
      </c>
      <c r="Q16" s="73">
        <v>0</v>
      </c>
      <c r="R16" s="74">
        <v>1169.7124199999998</v>
      </c>
    </row>
    <row r="17" spans="1:18" ht="15">
      <c r="A17" s="76"/>
      <c r="B17" s="76"/>
      <c r="C17" s="70" t="s">
        <v>64</v>
      </c>
      <c r="D17" s="70" t="s">
        <v>65</v>
      </c>
      <c r="E17" s="71">
        <v>455</v>
      </c>
      <c r="F17" s="72">
        <v>46612.56652</v>
      </c>
      <c r="G17" s="73">
        <v>0</v>
      </c>
      <c r="H17" s="73">
        <v>46612.56652</v>
      </c>
      <c r="I17" s="73">
        <v>11764.2793</v>
      </c>
      <c r="J17" s="73">
        <v>0.00122</v>
      </c>
      <c r="K17" s="73">
        <v>11764.28052</v>
      </c>
      <c r="L17" s="73">
        <v>155.22662</v>
      </c>
      <c r="M17" s="73">
        <v>0</v>
      </c>
      <c r="N17" s="73">
        <v>155.22662</v>
      </c>
      <c r="O17" s="73">
        <v>58532.073659999995</v>
      </c>
      <c r="P17" s="73">
        <v>8305.37966</v>
      </c>
      <c r="Q17" s="73">
        <v>0</v>
      </c>
      <c r="R17" s="74">
        <v>8305.37966</v>
      </c>
    </row>
    <row r="18" spans="1:18" ht="15">
      <c r="A18" s="76"/>
      <c r="B18" s="76"/>
      <c r="C18" s="70" t="s">
        <v>66</v>
      </c>
      <c r="D18" s="70" t="s">
        <v>67</v>
      </c>
      <c r="E18" s="71">
        <v>502</v>
      </c>
      <c r="F18" s="72">
        <v>2700.3965099999996</v>
      </c>
      <c r="G18" s="73">
        <v>0</v>
      </c>
      <c r="H18" s="73">
        <v>2700.3965099999996</v>
      </c>
      <c r="I18" s="73">
        <v>10979.875109999999</v>
      </c>
      <c r="J18" s="73">
        <v>0.01625</v>
      </c>
      <c r="K18" s="73">
        <v>10979.89136</v>
      </c>
      <c r="L18" s="73">
        <v>201.56132</v>
      </c>
      <c r="M18" s="73">
        <v>0</v>
      </c>
      <c r="N18" s="73">
        <v>201.56132</v>
      </c>
      <c r="O18" s="73">
        <v>13881.849189999999</v>
      </c>
      <c r="P18" s="73">
        <v>2668.37158</v>
      </c>
      <c r="Q18" s="73">
        <v>0</v>
      </c>
      <c r="R18" s="74">
        <v>2668.37158</v>
      </c>
    </row>
    <row r="19" spans="1:18" ht="15">
      <c r="A19" s="76"/>
      <c r="B19" s="76"/>
      <c r="C19" s="76"/>
      <c r="D19" s="70" t="s">
        <v>68</v>
      </c>
      <c r="E19" s="71">
        <v>665</v>
      </c>
      <c r="F19" s="72">
        <v>10.13317</v>
      </c>
      <c r="G19" s="73">
        <v>0</v>
      </c>
      <c r="H19" s="73">
        <v>10.13317</v>
      </c>
      <c r="I19" s="73">
        <v>1337.09375</v>
      </c>
      <c r="J19" s="73">
        <v>0</v>
      </c>
      <c r="K19" s="73">
        <v>1337.09375</v>
      </c>
      <c r="L19" s="73">
        <v>3.28</v>
      </c>
      <c r="M19" s="73">
        <v>0</v>
      </c>
      <c r="N19" s="73">
        <v>3.28</v>
      </c>
      <c r="O19" s="73">
        <v>1350.50692</v>
      </c>
      <c r="P19" s="73">
        <v>1070.17817</v>
      </c>
      <c r="Q19" s="73">
        <v>0</v>
      </c>
      <c r="R19" s="74">
        <v>1070.17817</v>
      </c>
    </row>
    <row r="20" spans="1:18" ht="15">
      <c r="A20" s="76"/>
      <c r="B20" s="70" t="s">
        <v>69</v>
      </c>
      <c r="C20" s="70" t="s">
        <v>70</v>
      </c>
      <c r="D20" s="70" t="s">
        <v>70</v>
      </c>
      <c r="E20" s="71">
        <v>106</v>
      </c>
      <c r="F20" s="72">
        <v>11678.271449999998</v>
      </c>
      <c r="G20" s="73">
        <v>0</v>
      </c>
      <c r="H20" s="73">
        <v>11678.271449999998</v>
      </c>
      <c r="I20" s="73">
        <v>3934.5373</v>
      </c>
      <c r="J20" s="73">
        <v>40.13285</v>
      </c>
      <c r="K20" s="73">
        <v>3974.67015</v>
      </c>
      <c r="L20" s="73">
        <v>1062.71035</v>
      </c>
      <c r="M20" s="73">
        <v>315.98009</v>
      </c>
      <c r="N20" s="73">
        <v>1378.6904399999999</v>
      </c>
      <c r="O20" s="73">
        <v>17031.63204</v>
      </c>
      <c r="P20" s="73">
        <v>4457.37178</v>
      </c>
      <c r="Q20" s="73">
        <v>0</v>
      </c>
      <c r="R20" s="74">
        <v>4457.37178</v>
      </c>
    </row>
    <row r="21" spans="1:18" ht="15">
      <c r="A21" s="76"/>
      <c r="B21" s="76"/>
      <c r="C21" s="70" t="s">
        <v>71</v>
      </c>
      <c r="D21" s="70" t="s">
        <v>71</v>
      </c>
      <c r="E21" s="71">
        <v>99</v>
      </c>
      <c r="F21" s="72">
        <v>70154.38873</v>
      </c>
      <c r="G21" s="73">
        <v>0</v>
      </c>
      <c r="H21" s="73">
        <v>70154.38873</v>
      </c>
      <c r="I21" s="73">
        <v>111939.31533</v>
      </c>
      <c r="J21" s="73">
        <v>667.95835</v>
      </c>
      <c r="K21" s="73">
        <v>112607.27368000001</v>
      </c>
      <c r="L21" s="73">
        <v>18500.589649999998</v>
      </c>
      <c r="M21" s="73">
        <v>1148.1397</v>
      </c>
      <c r="N21" s="73">
        <v>19648.72935</v>
      </c>
      <c r="O21" s="73">
        <v>202410.39176</v>
      </c>
      <c r="P21" s="73">
        <v>50361.92054</v>
      </c>
      <c r="Q21" s="73">
        <v>0</v>
      </c>
      <c r="R21" s="74">
        <v>50361.92054</v>
      </c>
    </row>
    <row r="22" spans="1:18" ht="15">
      <c r="A22" s="76"/>
      <c r="B22" s="76"/>
      <c r="C22" s="76"/>
      <c r="D22" s="70" t="s">
        <v>72</v>
      </c>
      <c r="E22" s="71">
        <v>632</v>
      </c>
      <c r="F22" s="72">
        <v>2102.32402</v>
      </c>
      <c r="G22" s="73">
        <v>0</v>
      </c>
      <c r="H22" s="73">
        <v>2102.32402</v>
      </c>
      <c r="I22" s="73">
        <v>20656.17874</v>
      </c>
      <c r="J22" s="73">
        <v>0</v>
      </c>
      <c r="K22" s="73">
        <v>20656.17874</v>
      </c>
      <c r="L22" s="73">
        <v>1705.57245</v>
      </c>
      <c r="M22" s="73">
        <v>0.17571</v>
      </c>
      <c r="N22" s="73">
        <v>1705.7481599999999</v>
      </c>
      <c r="O22" s="73">
        <v>24464.250920000002</v>
      </c>
      <c r="P22" s="73">
        <v>1911.66157</v>
      </c>
      <c r="Q22" s="73">
        <v>0</v>
      </c>
      <c r="R22" s="74">
        <v>1911.66157</v>
      </c>
    </row>
    <row r="23" spans="1:18" ht="15">
      <c r="A23" s="76"/>
      <c r="B23" s="76"/>
      <c r="C23" s="70" t="s">
        <v>73</v>
      </c>
      <c r="D23" s="70" t="s">
        <v>73</v>
      </c>
      <c r="E23" s="71">
        <v>127</v>
      </c>
      <c r="F23" s="72">
        <v>8177.63274</v>
      </c>
      <c r="G23" s="73">
        <v>0</v>
      </c>
      <c r="H23" s="73">
        <v>8177.63274</v>
      </c>
      <c r="I23" s="73">
        <v>14135.25681</v>
      </c>
      <c r="J23" s="73">
        <v>147.15836</v>
      </c>
      <c r="K23" s="73">
        <v>14282.41517</v>
      </c>
      <c r="L23" s="73">
        <v>642.0301999999999</v>
      </c>
      <c r="M23" s="73">
        <v>17.924619999999997</v>
      </c>
      <c r="N23" s="73">
        <v>659.9548199999999</v>
      </c>
      <c r="O23" s="73">
        <v>23120.00273</v>
      </c>
      <c r="P23" s="73">
        <v>3034.7164</v>
      </c>
      <c r="Q23" s="73">
        <v>0</v>
      </c>
      <c r="R23" s="74">
        <v>3034.7164</v>
      </c>
    </row>
    <row r="24" spans="1:18" ht="15">
      <c r="A24" s="76"/>
      <c r="B24" s="76"/>
      <c r="C24" s="70" t="s">
        <v>74</v>
      </c>
      <c r="D24" s="70" t="s">
        <v>75</v>
      </c>
      <c r="E24" s="71">
        <v>107</v>
      </c>
      <c r="F24" s="72">
        <v>10268.81034</v>
      </c>
      <c r="G24" s="73">
        <v>0</v>
      </c>
      <c r="H24" s="73">
        <v>10268.81034</v>
      </c>
      <c r="I24" s="73">
        <v>33902.07714</v>
      </c>
      <c r="J24" s="73">
        <v>360.31501000000003</v>
      </c>
      <c r="K24" s="73">
        <v>34262.39215</v>
      </c>
      <c r="L24" s="73">
        <v>1046.42372</v>
      </c>
      <c r="M24" s="73">
        <v>0.0033799999999999998</v>
      </c>
      <c r="N24" s="73">
        <v>1046.4270999999999</v>
      </c>
      <c r="O24" s="73">
        <v>45577.629590000004</v>
      </c>
      <c r="P24" s="73">
        <v>12066.45962</v>
      </c>
      <c r="Q24" s="73">
        <v>0</v>
      </c>
      <c r="R24" s="74">
        <v>12066.45962</v>
      </c>
    </row>
    <row r="25" spans="1:18" ht="15">
      <c r="A25" s="76"/>
      <c r="B25" s="76"/>
      <c r="C25" s="76"/>
      <c r="D25" s="70" t="s">
        <v>74</v>
      </c>
      <c r="E25" s="71">
        <v>109</v>
      </c>
      <c r="F25" s="72">
        <v>13.82953</v>
      </c>
      <c r="G25" s="73">
        <v>0</v>
      </c>
      <c r="H25" s="73">
        <v>13.82953</v>
      </c>
      <c r="I25" s="73">
        <v>2049.04633</v>
      </c>
      <c r="J25" s="73">
        <v>0.0545</v>
      </c>
      <c r="K25" s="73">
        <v>2049.10083</v>
      </c>
      <c r="L25" s="73">
        <v>4.05</v>
      </c>
      <c r="M25" s="73">
        <v>0</v>
      </c>
      <c r="N25" s="73">
        <v>4.05</v>
      </c>
      <c r="O25" s="73">
        <v>2066.98036</v>
      </c>
      <c r="P25" s="73">
        <v>279.19513</v>
      </c>
      <c r="Q25" s="73">
        <v>0</v>
      </c>
      <c r="R25" s="74">
        <v>279.19513</v>
      </c>
    </row>
    <row r="26" spans="1:18" ht="15">
      <c r="A26" s="76"/>
      <c r="B26" s="76"/>
      <c r="C26" s="70" t="s">
        <v>76</v>
      </c>
      <c r="D26" s="70" t="s">
        <v>77</v>
      </c>
      <c r="E26" s="71">
        <v>116</v>
      </c>
      <c r="F26" s="72">
        <v>52923.95984</v>
      </c>
      <c r="G26" s="73">
        <v>0</v>
      </c>
      <c r="H26" s="73">
        <v>52923.95984</v>
      </c>
      <c r="I26" s="73">
        <v>65725.57095000001</v>
      </c>
      <c r="J26" s="73">
        <v>1087.06194</v>
      </c>
      <c r="K26" s="73">
        <v>66812.63289</v>
      </c>
      <c r="L26" s="73">
        <v>37239.95546</v>
      </c>
      <c r="M26" s="73">
        <v>6223.88745</v>
      </c>
      <c r="N26" s="73">
        <v>43463.84291</v>
      </c>
      <c r="O26" s="73">
        <v>163200.43563999998</v>
      </c>
      <c r="P26" s="73">
        <v>76772.51065000001</v>
      </c>
      <c r="Q26" s="73">
        <v>0</v>
      </c>
      <c r="R26" s="74">
        <v>76772.51065000001</v>
      </c>
    </row>
    <row r="27" spans="1:18" ht="15">
      <c r="A27" s="76"/>
      <c r="B27" s="76"/>
      <c r="C27" s="76"/>
      <c r="D27" s="70" t="s">
        <v>78</v>
      </c>
      <c r="E27" s="71">
        <v>564</v>
      </c>
      <c r="F27" s="72">
        <v>4651.17243</v>
      </c>
      <c r="G27" s="73">
        <v>0</v>
      </c>
      <c r="H27" s="73">
        <v>4651.17243</v>
      </c>
      <c r="I27" s="73">
        <v>30351.37415</v>
      </c>
      <c r="J27" s="73">
        <v>0</v>
      </c>
      <c r="K27" s="73">
        <v>30351.37415</v>
      </c>
      <c r="L27" s="73">
        <v>4003.19071</v>
      </c>
      <c r="M27" s="73">
        <v>387.74687</v>
      </c>
      <c r="N27" s="73">
        <v>4390.93758</v>
      </c>
      <c r="O27" s="73">
        <v>39393.48416</v>
      </c>
      <c r="P27" s="73">
        <v>15958.736550000001</v>
      </c>
      <c r="Q27" s="73">
        <v>0</v>
      </c>
      <c r="R27" s="74">
        <v>15958.736550000001</v>
      </c>
    </row>
    <row r="28" spans="1:18" ht="15">
      <c r="A28" s="76"/>
      <c r="B28" s="76"/>
      <c r="C28" s="76"/>
      <c r="D28" s="70" t="s">
        <v>76</v>
      </c>
      <c r="E28" s="71">
        <v>494</v>
      </c>
      <c r="F28" s="72">
        <v>1062.5348999999999</v>
      </c>
      <c r="G28" s="73">
        <v>0</v>
      </c>
      <c r="H28" s="73">
        <v>1062.5348999999999</v>
      </c>
      <c r="I28" s="73">
        <v>12495.79124</v>
      </c>
      <c r="J28" s="73">
        <v>0.33182</v>
      </c>
      <c r="K28" s="73">
        <v>12496.12306</v>
      </c>
      <c r="L28" s="73">
        <v>569.64535</v>
      </c>
      <c r="M28" s="73">
        <v>45.420519999999996</v>
      </c>
      <c r="N28" s="73">
        <v>615.06587</v>
      </c>
      <c r="O28" s="73">
        <v>14173.72383</v>
      </c>
      <c r="P28" s="73">
        <v>1544.18148</v>
      </c>
      <c r="Q28" s="73">
        <v>0</v>
      </c>
      <c r="R28" s="74">
        <v>1544.18148</v>
      </c>
    </row>
    <row r="29" spans="1:18" ht="15">
      <c r="A29" s="76"/>
      <c r="B29" s="76"/>
      <c r="C29" s="76"/>
      <c r="D29" s="70" t="s">
        <v>79</v>
      </c>
      <c r="E29" s="71">
        <v>119</v>
      </c>
      <c r="F29" s="72">
        <v>1963.9780700000001</v>
      </c>
      <c r="G29" s="73">
        <v>0</v>
      </c>
      <c r="H29" s="73">
        <v>1963.9780700000001</v>
      </c>
      <c r="I29" s="73">
        <v>3573.81227</v>
      </c>
      <c r="J29" s="73">
        <v>1.15126</v>
      </c>
      <c r="K29" s="73">
        <v>3574.96353</v>
      </c>
      <c r="L29" s="73">
        <v>693.36676</v>
      </c>
      <c r="M29" s="73">
        <v>0</v>
      </c>
      <c r="N29" s="73">
        <v>693.36676</v>
      </c>
      <c r="O29" s="73">
        <v>6232.30836</v>
      </c>
      <c r="P29" s="73">
        <v>1715.39162</v>
      </c>
      <c r="Q29" s="73">
        <v>0</v>
      </c>
      <c r="R29" s="74">
        <v>1715.39162</v>
      </c>
    </row>
    <row r="30" spans="1:18" ht="15">
      <c r="A30" s="76"/>
      <c r="B30" s="76"/>
      <c r="C30" s="76"/>
      <c r="D30" s="70" t="s">
        <v>80</v>
      </c>
      <c r="E30" s="71">
        <v>117</v>
      </c>
      <c r="F30" s="72">
        <v>3144.43069</v>
      </c>
      <c r="G30" s="73">
        <v>0</v>
      </c>
      <c r="H30" s="73">
        <v>3144.43069</v>
      </c>
      <c r="I30" s="73">
        <v>5286.64196</v>
      </c>
      <c r="J30" s="73">
        <v>0.28907</v>
      </c>
      <c r="K30" s="73">
        <v>5286.931030000001</v>
      </c>
      <c r="L30" s="73">
        <v>221.07525</v>
      </c>
      <c r="M30" s="73">
        <v>0</v>
      </c>
      <c r="N30" s="73">
        <v>221.07525</v>
      </c>
      <c r="O30" s="73">
        <v>8652.43697</v>
      </c>
      <c r="P30" s="73">
        <v>5119.71812</v>
      </c>
      <c r="Q30" s="73">
        <v>0</v>
      </c>
      <c r="R30" s="74">
        <v>5119.71812</v>
      </c>
    </row>
    <row r="31" spans="1:18" ht="15">
      <c r="A31" s="76"/>
      <c r="B31" s="76"/>
      <c r="C31" s="70" t="s">
        <v>81</v>
      </c>
      <c r="D31" s="70" t="s">
        <v>81</v>
      </c>
      <c r="E31" s="71">
        <v>104</v>
      </c>
      <c r="F31" s="72">
        <v>11957.9381</v>
      </c>
      <c r="G31" s="73">
        <v>0</v>
      </c>
      <c r="H31" s="73">
        <v>11957.9381</v>
      </c>
      <c r="I31" s="73">
        <v>15330.34415</v>
      </c>
      <c r="J31" s="73">
        <v>3.4643200000000003</v>
      </c>
      <c r="K31" s="73">
        <v>15333.80847</v>
      </c>
      <c r="L31" s="73">
        <v>520.21565</v>
      </c>
      <c r="M31" s="73">
        <v>0</v>
      </c>
      <c r="N31" s="73">
        <v>520.21565</v>
      </c>
      <c r="O31" s="73">
        <v>27811.962219999998</v>
      </c>
      <c r="P31" s="73">
        <v>2125.19945</v>
      </c>
      <c r="Q31" s="73">
        <v>0</v>
      </c>
      <c r="R31" s="74">
        <v>2125.19945</v>
      </c>
    </row>
    <row r="32" spans="1:18" ht="15">
      <c r="A32" s="76"/>
      <c r="B32" s="76"/>
      <c r="C32" s="76"/>
      <c r="D32" s="70" t="s">
        <v>82</v>
      </c>
      <c r="E32" s="71">
        <v>105</v>
      </c>
      <c r="F32" s="72">
        <v>11005.634269999999</v>
      </c>
      <c r="G32" s="73">
        <v>0</v>
      </c>
      <c r="H32" s="73">
        <v>11005.634269999999</v>
      </c>
      <c r="I32" s="73">
        <v>5248.67354</v>
      </c>
      <c r="J32" s="73">
        <v>0</v>
      </c>
      <c r="K32" s="73">
        <v>5248.67354</v>
      </c>
      <c r="L32" s="73">
        <v>312.52971</v>
      </c>
      <c r="M32" s="73">
        <v>0.3379</v>
      </c>
      <c r="N32" s="73">
        <v>312.86761</v>
      </c>
      <c r="O32" s="73">
        <v>16567.17542</v>
      </c>
      <c r="P32" s="73">
        <v>453.51137</v>
      </c>
      <c r="Q32" s="73">
        <v>0</v>
      </c>
      <c r="R32" s="74">
        <v>453.51137</v>
      </c>
    </row>
    <row r="33" spans="1:18" ht="15">
      <c r="A33" s="76"/>
      <c r="B33" s="76"/>
      <c r="C33" s="76"/>
      <c r="D33" s="70" t="s">
        <v>83</v>
      </c>
      <c r="E33" s="71">
        <v>586</v>
      </c>
      <c r="F33" s="72">
        <v>751.55439</v>
      </c>
      <c r="G33" s="73">
        <v>0</v>
      </c>
      <c r="H33" s="73">
        <v>751.55439</v>
      </c>
      <c r="I33" s="73">
        <v>2313.13106</v>
      </c>
      <c r="J33" s="73">
        <v>0</v>
      </c>
      <c r="K33" s="73">
        <v>2313.13106</v>
      </c>
      <c r="L33" s="73">
        <v>25.13868</v>
      </c>
      <c r="M33" s="73">
        <v>0</v>
      </c>
      <c r="N33" s="73">
        <v>25.13868</v>
      </c>
      <c r="O33" s="73">
        <v>3089.82413</v>
      </c>
      <c r="P33" s="73">
        <v>663.67916</v>
      </c>
      <c r="Q33" s="73">
        <v>0</v>
      </c>
      <c r="R33" s="74">
        <v>663.67916</v>
      </c>
    </row>
    <row r="34" spans="1:18" ht="15">
      <c r="A34" s="76"/>
      <c r="B34" s="76"/>
      <c r="C34" s="76"/>
      <c r="D34" s="70" t="s">
        <v>84</v>
      </c>
      <c r="E34" s="71">
        <v>613</v>
      </c>
      <c r="F34" s="72">
        <v>551.52817</v>
      </c>
      <c r="G34" s="73">
        <v>0</v>
      </c>
      <c r="H34" s="73">
        <v>551.52817</v>
      </c>
      <c r="I34" s="73">
        <v>879.51628</v>
      </c>
      <c r="J34" s="73">
        <v>0</v>
      </c>
      <c r="K34" s="73">
        <v>879.51628</v>
      </c>
      <c r="L34" s="73">
        <v>0.78</v>
      </c>
      <c r="M34" s="73">
        <v>0</v>
      </c>
      <c r="N34" s="73">
        <v>0.78</v>
      </c>
      <c r="O34" s="73">
        <v>1431.8244499999998</v>
      </c>
      <c r="P34" s="73">
        <v>682.53776</v>
      </c>
      <c r="Q34" s="73">
        <v>0</v>
      </c>
      <c r="R34" s="74">
        <v>682.53776</v>
      </c>
    </row>
    <row r="35" spans="1:18" ht="15">
      <c r="A35" s="76"/>
      <c r="B35" s="76"/>
      <c r="C35" s="70" t="s">
        <v>85</v>
      </c>
      <c r="D35" s="70" t="s">
        <v>85</v>
      </c>
      <c r="E35" s="71">
        <v>102</v>
      </c>
      <c r="F35" s="72">
        <v>4729.15228</v>
      </c>
      <c r="G35" s="73">
        <v>0</v>
      </c>
      <c r="H35" s="73">
        <v>4729.15228</v>
      </c>
      <c r="I35" s="73">
        <v>14015.8887</v>
      </c>
      <c r="J35" s="73">
        <v>0.00246</v>
      </c>
      <c r="K35" s="73">
        <v>14015.891160000001</v>
      </c>
      <c r="L35" s="73">
        <v>564.99356</v>
      </c>
      <c r="M35" s="73">
        <v>0.16895</v>
      </c>
      <c r="N35" s="73">
        <v>565.16251</v>
      </c>
      <c r="O35" s="73">
        <v>19310.20595</v>
      </c>
      <c r="P35" s="73">
        <v>941.7747800000001</v>
      </c>
      <c r="Q35" s="73">
        <v>0</v>
      </c>
      <c r="R35" s="74">
        <v>941.7747800000001</v>
      </c>
    </row>
    <row r="36" spans="1:18" ht="15">
      <c r="A36" s="76"/>
      <c r="B36" s="76"/>
      <c r="C36" s="70" t="s">
        <v>86</v>
      </c>
      <c r="D36" s="70" t="s">
        <v>86</v>
      </c>
      <c r="E36" s="71">
        <v>121</v>
      </c>
      <c r="F36" s="72">
        <v>4482.09084</v>
      </c>
      <c r="G36" s="73">
        <v>0</v>
      </c>
      <c r="H36" s="73">
        <v>4482.09084</v>
      </c>
      <c r="I36" s="73">
        <v>20017.54313</v>
      </c>
      <c r="J36" s="73">
        <v>65.8705</v>
      </c>
      <c r="K36" s="73">
        <v>20083.41363</v>
      </c>
      <c r="L36" s="73">
        <v>316.99973</v>
      </c>
      <c r="M36" s="73">
        <v>10.137</v>
      </c>
      <c r="N36" s="73">
        <v>327.13673</v>
      </c>
      <c r="O36" s="73">
        <v>24892.6412</v>
      </c>
      <c r="P36" s="73">
        <v>2269.5627400000003</v>
      </c>
      <c r="Q36" s="73">
        <v>0</v>
      </c>
      <c r="R36" s="74">
        <v>2269.5627400000003</v>
      </c>
    </row>
    <row r="37" spans="1:18" ht="15">
      <c r="A37" s="76"/>
      <c r="B37" s="76"/>
      <c r="C37" s="70" t="s">
        <v>87</v>
      </c>
      <c r="D37" s="70" t="s">
        <v>87</v>
      </c>
      <c r="E37" s="71">
        <v>115</v>
      </c>
      <c r="F37" s="72">
        <v>3494.53749</v>
      </c>
      <c r="G37" s="73">
        <v>0</v>
      </c>
      <c r="H37" s="73">
        <v>3494.53749</v>
      </c>
      <c r="I37" s="73">
        <v>9534.32828</v>
      </c>
      <c r="J37" s="73">
        <v>0.7035399999999999</v>
      </c>
      <c r="K37" s="73">
        <v>9535.03182</v>
      </c>
      <c r="L37" s="73">
        <v>248.86097</v>
      </c>
      <c r="M37" s="73">
        <v>0.17571</v>
      </c>
      <c r="N37" s="73">
        <v>249.03668</v>
      </c>
      <c r="O37" s="73">
        <v>13278.60599</v>
      </c>
      <c r="P37" s="73">
        <v>770.99164</v>
      </c>
      <c r="Q37" s="73">
        <v>0</v>
      </c>
      <c r="R37" s="74">
        <v>770.99164</v>
      </c>
    </row>
    <row r="38" spans="1:18" ht="15">
      <c r="A38" s="76"/>
      <c r="B38" s="76"/>
      <c r="C38" s="70" t="s">
        <v>88</v>
      </c>
      <c r="D38" s="70" t="s">
        <v>88</v>
      </c>
      <c r="E38" s="71">
        <v>123</v>
      </c>
      <c r="F38" s="72">
        <v>3503.1539700000003</v>
      </c>
      <c r="G38" s="73">
        <v>0</v>
      </c>
      <c r="H38" s="73">
        <v>3503.1539700000003</v>
      </c>
      <c r="I38" s="73">
        <v>11500.33783</v>
      </c>
      <c r="J38" s="73">
        <v>3.08633</v>
      </c>
      <c r="K38" s="73">
        <v>11503.42416</v>
      </c>
      <c r="L38" s="73">
        <v>118.81853</v>
      </c>
      <c r="M38" s="73">
        <v>0</v>
      </c>
      <c r="N38" s="73">
        <v>118.81853</v>
      </c>
      <c r="O38" s="73">
        <v>15125.39666</v>
      </c>
      <c r="P38" s="73">
        <v>2492.01682</v>
      </c>
      <c r="Q38" s="73">
        <v>0</v>
      </c>
      <c r="R38" s="74">
        <v>2492.01682</v>
      </c>
    </row>
    <row r="39" spans="1:18" ht="15">
      <c r="A39" s="76"/>
      <c r="B39" s="76"/>
      <c r="C39" s="70" t="s">
        <v>89</v>
      </c>
      <c r="D39" s="70" t="s">
        <v>90</v>
      </c>
      <c r="E39" s="71">
        <v>489</v>
      </c>
      <c r="F39" s="72">
        <v>2608.05391</v>
      </c>
      <c r="G39" s="73">
        <v>0</v>
      </c>
      <c r="H39" s="73">
        <v>2608.05391</v>
      </c>
      <c r="I39" s="73">
        <v>6858.673809999999</v>
      </c>
      <c r="J39" s="73">
        <v>0.39329000000000003</v>
      </c>
      <c r="K39" s="73">
        <v>6859.067099999999</v>
      </c>
      <c r="L39" s="73">
        <v>270.75483</v>
      </c>
      <c r="M39" s="73">
        <v>0</v>
      </c>
      <c r="N39" s="73">
        <v>270.75483</v>
      </c>
      <c r="O39" s="73">
        <v>9737.87584</v>
      </c>
      <c r="P39" s="73">
        <v>1942.45228</v>
      </c>
      <c r="Q39" s="73">
        <v>0</v>
      </c>
      <c r="R39" s="74">
        <v>1942.45228</v>
      </c>
    </row>
    <row r="40" spans="1:18" ht="15">
      <c r="A40" s="76"/>
      <c r="B40" s="76"/>
      <c r="C40" s="76"/>
      <c r="D40" s="70" t="s">
        <v>91</v>
      </c>
      <c r="E40" s="71">
        <v>491</v>
      </c>
      <c r="F40" s="72">
        <v>616.1671600000001</v>
      </c>
      <c r="G40" s="73">
        <v>0</v>
      </c>
      <c r="H40" s="73">
        <v>616.1671600000001</v>
      </c>
      <c r="I40" s="73">
        <v>3158.76869</v>
      </c>
      <c r="J40" s="73">
        <v>0.02615</v>
      </c>
      <c r="K40" s="73">
        <v>3158.79484</v>
      </c>
      <c r="L40" s="73">
        <v>10.789200000000001</v>
      </c>
      <c r="M40" s="73">
        <v>0</v>
      </c>
      <c r="N40" s="73">
        <v>10.789200000000001</v>
      </c>
      <c r="O40" s="73">
        <v>3785.7512</v>
      </c>
      <c r="P40" s="73">
        <v>503.61369</v>
      </c>
      <c r="Q40" s="73">
        <v>0</v>
      </c>
      <c r="R40" s="74">
        <v>503.61369</v>
      </c>
    </row>
    <row r="41" spans="1:18" ht="15">
      <c r="A41" s="76"/>
      <c r="B41" s="76"/>
      <c r="C41" s="70" t="s">
        <v>92</v>
      </c>
      <c r="D41" s="70" t="s">
        <v>92</v>
      </c>
      <c r="E41" s="71">
        <v>114</v>
      </c>
      <c r="F41" s="72">
        <v>5917.29329</v>
      </c>
      <c r="G41" s="73">
        <v>0</v>
      </c>
      <c r="H41" s="73">
        <v>5917.29329</v>
      </c>
      <c r="I41" s="73">
        <v>26829.64734</v>
      </c>
      <c r="J41" s="73">
        <v>11.904219999999999</v>
      </c>
      <c r="K41" s="73">
        <v>26841.55156</v>
      </c>
      <c r="L41" s="73">
        <v>146.04996</v>
      </c>
      <c r="M41" s="73">
        <v>1.95982</v>
      </c>
      <c r="N41" s="73">
        <v>148.00978</v>
      </c>
      <c r="O41" s="73">
        <v>32906.85463</v>
      </c>
      <c r="P41" s="73">
        <v>3518.9599900000003</v>
      </c>
      <c r="Q41" s="73">
        <v>0</v>
      </c>
      <c r="R41" s="74">
        <v>3518.9599900000003</v>
      </c>
    </row>
    <row r="42" spans="1:18" ht="15">
      <c r="A42" s="76"/>
      <c r="B42" s="76"/>
      <c r="C42" s="70" t="s">
        <v>93</v>
      </c>
      <c r="D42" s="70" t="s">
        <v>93</v>
      </c>
      <c r="E42" s="71">
        <v>510</v>
      </c>
      <c r="F42" s="72">
        <v>864.9146</v>
      </c>
      <c r="G42" s="73">
        <v>0</v>
      </c>
      <c r="H42" s="73">
        <v>864.9146</v>
      </c>
      <c r="I42" s="73">
        <v>3398.44075</v>
      </c>
      <c r="J42" s="73">
        <v>0.8110599999999999</v>
      </c>
      <c r="K42" s="73">
        <v>3399.25181</v>
      </c>
      <c r="L42" s="73">
        <v>40.309400000000004</v>
      </c>
      <c r="M42" s="73">
        <v>0</v>
      </c>
      <c r="N42" s="73">
        <v>40.309400000000004</v>
      </c>
      <c r="O42" s="73">
        <v>4304.47581</v>
      </c>
      <c r="P42" s="73">
        <v>845.56064</v>
      </c>
      <c r="Q42" s="73">
        <v>0</v>
      </c>
      <c r="R42" s="74">
        <v>845.56064</v>
      </c>
    </row>
    <row r="43" spans="1:18" ht="15">
      <c r="A43" s="76"/>
      <c r="B43" s="76"/>
      <c r="C43" s="70" t="s">
        <v>94</v>
      </c>
      <c r="D43" s="70" t="s">
        <v>95</v>
      </c>
      <c r="E43" s="71">
        <v>492</v>
      </c>
      <c r="F43" s="72">
        <v>1172.0665</v>
      </c>
      <c r="G43" s="73">
        <v>0</v>
      </c>
      <c r="H43" s="73">
        <v>1172.0665</v>
      </c>
      <c r="I43" s="73">
        <v>7100.6330499999995</v>
      </c>
      <c r="J43" s="73">
        <v>8.608139999999999</v>
      </c>
      <c r="K43" s="73">
        <v>7109.241190000001</v>
      </c>
      <c r="L43" s="73">
        <v>70.27291000000001</v>
      </c>
      <c r="M43" s="73">
        <v>0</v>
      </c>
      <c r="N43" s="73">
        <v>70.27291000000001</v>
      </c>
      <c r="O43" s="73">
        <v>8351.5806</v>
      </c>
      <c r="P43" s="73">
        <v>954.02419</v>
      </c>
      <c r="Q43" s="73">
        <v>0</v>
      </c>
      <c r="R43" s="74">
        <v>954.02419</v>
      </c>
    </row>
    <row r="44" spans="1:18" ht="15">
      <c r="A44" s="76"/>
      <c r="B44" s="76"/>
      <c r="C44" s="70" t="s">
        <v>96</v>
      </c>
      <c r="D44" s="70" t="s">
        <v>97</v>
      </c>
      <c r="E44" s="71">
        <v>126</v>
      </c>
      <c r="F44" s="72">
        <v>776.29932</v>
      </c>
      <c r="G44" s="73">
        <v>0</v>
      </c>
      <c r="H44" s="73">
        <v>776.29932</v>
      </c>
      <c r="I44" s="73">
        <v>5511.45022</v>
      </c>
      <c r="J44" s="73">
        <v>0</v>
      </c>
      <c r="K44" s="73">
        <v>5511.45022</v>
      </c>
      <c r="L44" s="73">
        <v>70.49380000000001</v>
      </c>
      <c r="M44" s="73">
        <v>0</v>
      </c>
      <c r="N44" s="73">
        <v>70.49380000000001</v>
      </c>
      <c r="O44" s="73">
        <v>6358.24334</v>
      </c>
      <c r="P44" s="73">
        <v>900.65694</v>
      </c>
      <c r="Q44" s="73">
        <v>0</v>
      </c>
      <c r="R44" s="74">
        <v>900.65694</v>
      </c>
    </row>
    <row r="45" spans="1:18" ht="15">
      <c r="A45" s="76"/>
      <c r="B45" s="76"/>
      <c r="C45" s="70" t="s">
        <v>98</v>
      </c>
      <c r="D45" s="70" t="s">
        <v>99</v>
      </c>
      <c r="E45" s="71">
        <v>125</v>
      </c>
      <c r="F45" s="72">
        <v>3053.17083</v>
      </c>
      <c r="G45" s="73">
        <v>0</v>
      </c>
      <c r="H45" s="73">
        <v>3053.17083</v>
      </c>
      <c r="I45" s="73">
        <v>8513.041449999999</v>
      </c>
      <c r="J45" s="73">
        <v>0</v>
      </c>
      <c r="K45" s="73">
        <v>8513.041449999999</v>
      </c>
      <c r="L45" s="73">
        <v>89.64780999999999</v>
      </c>
      <c r="M45" s="73">
        <v>0</v>
      </c>
      <c r="N45" s="73">
        <v>89.64780999999999</v>
      </c>
      <c r="O45" s="73">
        <v>11655.86009</v>
      </c>
      <c r="P45" s="73">
        <v>1201.7041399999998</v>
      </c>
      <c r="Q45" s="73">
        <v>0</v>
      </c>
      <c r="R45" s="74">
        <v>1201.7041399999998</v>
      </c>
    </row>
    <row r="46" spans="1:18" ht="15">
      <c r="A46" s="76"/>
      <c r="B46" s="76"/>
      <c r="C46" s="70" t="s">
        <v>100</v>
      </c>
      <c r="D46" s="70" t="s">
        <v>100</v>
      </c>
      <c r="E46" s="71">
        <v>103</v>
      </c>
      <c r="F46" s="72">
        <v>1730.20543</v>
      </c>
      <c r="G46" s="73">
        <v>0</v>
      </c>
      <c r="H46" s="73">
        <v>1730.20543</v>
      </c>
      <c r="I46" s="73">
        <v>3858.33752</v>
      </c>
      <c r="J46" s="73">
        <v>0.00734</v>
      </c>
      <c r="K46" s="73">
        <v>3858.3448599999997</v>
      </c>
      <c r="L46" s="73">
        <v>91.89729</v>
      </c>
      <c r="M46" s="73">
        <v>0</v>
      </c>
      <c r="N46" s="73">
        <v>91.89729</v>
      </c>
      <c r="O46" s="73">
        <v>5680.44758</v>
      </c>
      <c r="P46" s="73">
        <v>769.6305</v>
      </c>
      <c r="Q46" s="73">
        <v>0</v>
      </c>
      <c r="R46" s="74">
        <v>769.6305</v>
      </c>
    </row>
    <row r="47" spans="1:18" ht="15">
      <c r="A47" s="76"/>
      <c r="B47" s="76"/>
      <c r="C47" s="70" t="s">
        <v>101</v>
      </c>
      <c r="D47" s="70" t="s">
        <v>102</v>
      </c>
      <c r="E47" s="71">
        <v>122</v>
      </c>
      <c r="F47" s="72">
        <v>1620.92423</v>
      </c>
      <c r="G47" s="73">
        <v>0</v>
      </c>
      <c r="H47" s="73">
        <v>1620.92423</v>
      </c>
      <c r="I47" s="73">
        <v>4029.55198</v>
      </c>
      <c r="J47" s="73">
        <v>1.3338299999999998</v>
      </c>
      <c r="K47" s="73">
        <v>4030.88581</v>
      </c>
      <c r="L47" s="73">
        <v>68.7995</v>
      </c>
      <c r="M47" s="73">
        <v>0</v>
      </c>
      <c r="N47" s="73">
        <v>68.7995</v>
      </c>
      <c r="O47" s="73">
        <v>5720.60954</v>
      </c>
      <c r="P47" s="73">
        <v>2426.68487</v>
      </c>
      <c r="Q47" s="73">
        <v>0</v>
      </c>
      <c r="R47" s="74">
        <v>2426.68487</v>
      </c>
    </row>
    <row r="48" spans="1:18" ht="15">
      <c r="A48" s="76"/>
      <c r="B48" s="76"/>
      <c r="C48" s="70" t="s">
        <v>103</v>
      </c>
      <c r="D48" s="70" t="s">
        <v>103</v>
      </c>
      <c r="E48" s="71">
        <v>493</v>
      </c>
      <c r="F48" s="72">
        <v>826.56089</v>
      </c>
      <c r="G48" s="73">
        <v>0</v>
      </c>
      <c r="H48" s="73">
        <v>826.56089</v>
      </c>
      <c r="I48" s="73">
        <v>1083.3545800000002</v>
      </c>
      <c r="J48" s="73">
        <v>0.0125</v>
      </c>
      <c r="K48" s="73">
        <v>1083.36708</v>
      </c>
      <c r="L48" s="73">
        <v>78.38591000000001</v>
      </c>
      <c r="M48" s="73">
        <v>0</v>
      </c>
      <c r="N48" s="73">
        <v>78.38591000000001</v>
      </c>
      <c r="O48" s="73">
        <v>1988.31388</v>
      </c>
      <c r="P48" s="73">
        <v>600.5512</v>
      </c>
      <c r="Q48" s="73">
        <v>0</v>
      </c>
      <c r="R48" s="74">
        <v>600.5512</v>
      </c>
    </row>
    <row r="49" spans="1:18" ht="15">
      <c r="A49" s="76"/>
      <c r="B49" s="76"/>
      <c r="C49" s="70" t="s">
        <v>104</v>
      </c>
      <c r="D49" s="70" t="s">
        <v>105</v>
      </c>
      <c r="E49" s="71">
        <v>110</v>
      </c>
      <c r="F49" s="72">
        <v>796.9592</v>
      </c>
      <c r="G49" s="73">
        <v>0</v>
      </c>
      <c r="H49" s="73">
        <v>796.9592</v>
      </c>
      <c r="I49" s="73">
        <v>10320.9089</v>
      </c>
      <c r="J49" s="73">
        <v>24.495990000000003</v>
      </c>
      <c r="K49" s="73">
        <v>10345.40489</v>
      </c>
      <c r="L49" s="73">
        <v>137.36362</v>
      </c>
      <c r="M49" s="73">
        <v>0</v>
      </c>
      <c r="N49" s="73">
        <v>137.36362</v>
      </c>
      <c r="O49" s="73">
        <v>11279.727710000001</v>
      </c>
      <c r="P49" s="73">
        <v>2596.99348</v>
      </c>
      <c r="Q49" s="73">
        <v>0</v>
      </c>
      <c r="R49" s="74">
        <v>2596.99348</v>
      </c>
    </row>
    <row r="50" spans="1:18" ht="15">
      <c r="A50" s="76"/>
      <c r="B50" s="76"/>
      <c r="C50" s="76"/>
      <c r="D50" s="70" t="s">
        <v>106</v>
      </c>
      <c r="E50" s="71">
        <v>614</v>
      </c>
      <c r="F50" s="72">
        <v>638.66137</v>
      </c>
      <c r="G50" s="73">
        <v>0</v>
      </c>
      <c r="H50" s="73">
        <v>638.66137</v>
      </c>
      <c r="I50" s="73">
        <v>937.74982</v>
      </c>
      <c r="J50" s="73">
        <v>0</v>
      </c>
      <c r="K50" s="73">
        <v>937.74982</v>
      </c>
      <c r="L50" s="73">
        <v>1.5633299999999999</v>
      </c>
      <c r="M50" s="73">
        <v>0</v>
      </c>
      <c r="N50" s="73">
        <v>1.5633299999999999</v>
      </c>
      <c r="O50" s="73">
        <v>1577.97452</v>
      </c>
      <c r="P50" s="73">
        <v>669.66869</v>
      </c>
      <c r="Q50" s="73">
        <v>0</v>
      </c>
      <c r="R50" s="74">
        <v>669.66869</v>
      </c>
    </row>
    <row r="51" spans="1:18" ht="15">
      <c r="A51" s="76"/>
      <c r="B51" s="76"/>
      <c r="C51" s="76"/>
      <c r="D51" s="70" t="s">
        <v>107</v>
      </c>
      <c r="E51" s="71">
        <v>111</v>
      </c>
      <c r="F51" s="72">
        <v>1236.81998</v>
      </c>
      <c r="G51" s="73">
        <v>0</v>
      </c>
      <c r="H51" s="73">
        <v>1236.81998</v>
      </c>
      <c r="I51" s="73">
        <v>5790.630700000001</v>
      </c>
      <c r="J51" s="73">
        <v>0.006719999999999999</v>
      </c>
      <c r="K51" s="73">
        <v>5790.63742</v>
      </c>
      <c r="L51" s="73">
        <v>37.82311</v>
      </c>
      <c r="M51" s="73">
        <v>0</v>
      </c>
      <c r="N51" s="73">
        <v>37.82311</v>
      </c>
      <c r="O51" s="73">
        <v>7065.28051</v>
      </c>
      <c r="P51" s="73">
        <v>1219.90291</v>
      </c>
      <c r="Q51" s="73">
        <v>0</v>
      </c>
      <c r="R51" s="74">
        <v>1219.90291</v>
      </c>
    </row>
    <row r="52" spans="1:18" ht="15">
      <c r="A52" s="76"/>
      <c r="B52" s="76"/>
      <c r="C52" s="76"/>
      <c r="D52" s="70" t="s">
        <v>104</v>
      </c>
      <c r="E52" s="71">
        <v>668</v>
      </c>
      <c r="F52" s="72">
        <v>54.74671</v>
      </c>
      <c r="G52" s="73">
        <v>0</v>
      </c>
      <c r="H52" s="73">
        <v>54.74671</v>
      </c>
      <c r="I52" s="73">
        <v>5090.69297</v>
      </c>
      <c r="J52" s="73">
        <v>0</v>
      </c>
      <c r="K52" s="73">
        <v>5090.69297</v>
      </c>
      <c r="L52" s="73">
        <v>1.8</v>
      </c>
      <c r="M52" s="73">
        <v>0</v>
      </c>
      <c r="N52" s="73">
        <v>1.8</v>
      </c>
      <c r="O52" s="73">
        <v>5147.23968</v>
      </c>
      <c r="P52" s="73">
        <v>434.54264</v>
      </c>
      <c r="Q52" s="73">
        <v>0</v>
      </c>
      <c r="R52" s="74">
        <v>434.54264</v>
      </c>
    </row>
    <row r="53" spans="1:18" ht="15">
      <c r="A53" s="76"/>
      <c r="B53" s="70" t="s">
        <v>108</v>
      </c>
      <c r="C53" s="70" t="s">
        <v>109</v>
      </c>
      <c r="D53" s="70" t="s">
        <v>109</v>
      </c>
      <c r="E53" s="71">
        <v>279</v>
      </c>
      <c r="F53" s="72">
        <v>48338.15485</v>
      </c>
      <c r="G53" s="73">
        <v>0</v>
      </c>
      <c r="H53" s="73">
        <v>48338.15485</v>
      </c>
      <c r="I53" s="73">
        <v>79277.80973000001</v>
      </c>
      <c r="J53" s="73">
        <v>425.9535</v>
      </c>
      <c r="K53" s="73">
        <v>79703.76323000001</v>
      </c>
      <c r="L53" s="73">
        <v>4053.56856</v>
      </c>
      <c r="M53" s="73">
        <v>627.2298499999999</v>
      </c>
      <c r="N53" s="73">
        <v>4680.79841</v>
      </c>
      <c r="O53" s="73">
        <v>132722.71649</v>
      </c>
      <c r="P53" s="73">
        <v>33298.66908</v>
      </c>
      <c r="Q53" s="73">
        <v>0</v>
      </c>
      <c r="R53" s="74">
        <v>33298.66908</v>
      </c>
    </row>
    <row r="54" spans="1:18" ht="15">
      <c r="A54" s="76"/>
      <c r="B54" s="76"/>
      <c r="C54" s="76"/>
      <c r="D54" s="70" t="s">
        <v>110</v>
      </c>
      <c r="E54" s="71">
        <v>280</v>
      </c>
      <c r="F54" s="72">
        <v>1640.58142</v>
      </c>
      <c r="G54" s="73">
        <v>0</v>
      </c>
      <c r="H54" s="73">
        <v>1640.58142</v>
      </c>
      <c r="I54" s="73">
        <v>4341.51891</v>
      </c>
      <c r="J54" s="73">
        <v>73.73728</v>
      </c>
      <c r="K54" s="73">
        <v>4415.25619</v>
      </c>
      <c r="L54" s="73">
        <v>222.51269</v>
      </c>
      <c r="M54" s="73">
        <v>0</v>
      </c>
      <c r="N54" s="73">
        <v>222.51269</v>
      </c>
      <c r="O54" s="73">
        <v>6278.3503</v>
      </c>
      <c r="P54" s="73">
        <v>893.7346600000001</v>
      </c>
      <c r="Q54" s="73">
        <v>0</v>
      </c>
      <c r="R54" s="74">
        <v>893.7346600000001</v>
      </c>
    </row>
    <row r="55" spans="1:18" ht="15">
      <c r="A55" s="76"/>
      <c r="B55" s="76"/>
      <c r="C55" s="70" t="s">
        <v>111</v>
      </c>
      <c r="D55" s="70" t="s">
        <v>111</v>
      </c>
      <c r="E55" s="71">
        <v>282</v>
      </c>
      <c r="F55" s="72">
        <v>26896.581260000003</v>
      </c>
      <c r="G55" s="73">
        <v>0</v>
      </c>
      <c r="H55" s="73">
        <v>26896.581260000003</v>
      </c>
      <c r="I55" s="73">
        <v>51247.05984</v>
      </c>
      <c r="J55" s="73">
        <v>167.34157000000002</v>
      </c>
      <c r="K55" s="73">
        <v>51414.40141</v>
      </c>
      <c r="L55" s="73">
        <v>3099.7812599999997</v>
      </c>
      <c r="M55" s="73">
        <v>120.19407000000001</v>
      </c>
      <c r="N55" s="73">
        <v>3219.97533</v>
      </c>
      <c r="O55" s="73">
        <v>81530.958</v>
      </c>
      <c r="P55" s="73">
        <v>30460.33616</v>
      </c>
      <c r="Q55" s="73">
        <v>0</v>
      </c>
      <c r="R55" s="74">
        <v>30460.33616</v>
      </c>
    </row>
    <row r="56" spans="1:18" ht="15">
      <c r="A56" s="76"/>
      <c r="B56" s="76"/>
      <c r="C56" s="76"/>
      <c r="D56" s="70" t="s">
        <v>112</v>
      </c>
      <c r="E56" s="71">
        <v>283</v>
      </c>
      <c r="F56" s="72">
        <v>583.5128599999999</v>
      </c>
      <c r="G56" s="73">
        <v>0</v>
      </c>
      <c r="H56" s="73">
        <v>583.5128599999999</v>
      </c>
      <c r="I56" s="73">
        <v>4942.185469999999</v>
      </c>
      <c r="J56" s="73">
        <v>0.00027</v>
      </c>
      <c r="K56" s="73">
        <v>4942.18574</v>
      </c>
      <c r="L56" s="73">
        <v>451.84895</v>
      </c>
      <c r="M56" s="73">
        <v>0</v>
      </c>
      <c r="N56" s="73">
        <v>451.84895</v>
      </c>
      <c r="O56" s="73">
        <v>5977.54755</v>
      </c>
      <c r="P56" s="73">
        <v>901.1278100000001</v>
      </c>
      <c r="Q56" s="73">
        <v>0</v>
      </c>
      <c r="R56" s="74">
        <v>901.1278100000001</v>
      </c>
    </row>
    <row r="57" spans="1:18" ht="15">
      <c r="A57" s="76"/>
      <c r="B57" s="76"/>
      <c r="C57" s="76"/>
      <c r="D57" s="70" t="s">
        <v>113</v>
      </c>
      <c r="E57" s="71">
        <v>633</v>
      </c>
      <c r="F57" s="72">
        <v>849.66467</v>
      </c>
      <c r="G57" s="73">
        <v>0</v>
      </c>
      <c r="H57" s="73">
        <v>849.66467</v>
      </c>
      <c r="I57" s="73">
        <v>12540.213609999999</v>
      </c>
      <c r="J57" s="73">
        <v>0</v>
      </c>
      <c r="K57" s="73">
        <v>12540.213609999999</v>
      </c>
      <c r="L57" s="73">
        <v>309.78404</v>
      </c>
      <c r="M57" s="73">
        <v>0</v>
      </c>
      <c r="N57" s="73">
        <v>309.78404</v>
      </c>
      <c r="O57" s="73">
        <v>13699.66232</v>
      </c>
      <c r="P57" s="73">
        <v>2050.76716</v>
      </c>
      <c r="Q57" s="73">
        <v>0</v>
      </c>
      <c r="R57" s="74">
        <v>2050.76716</v>
      </c>
    </row>
    <row r="58" spans="1:18" ht="15">
      <c r="A58" s="76"/>
      <c r="B58" s="76"/>
      <c r="C58" s="70" t="s">
        <v>114</v>
      </c>
      <c r="D58" s="70" t="s">
        <v>115</v>
      </c>
      <c r="E58" s="71">
        <v>285</v>
      </c>
      <c r="F58" s="72">
        <v>12292.98834</v>
      </c>
      <c r="G58" s="73">
        <v>0</v>
      </c>
      <c r="H58" s="73">
        <v>12292.98834</v>
      </c>
      <c r="I58" s="73">
        <v>8234.278559999999</v>
      </c>
      <c r="J58" s="73">
        <v>0.01008</v>
      </c>
      <c r="K58" s="73">
        <v>8234.288639999999</v>
      </c>
      <c r="L58" s="73">
        <v>261.62713</v>
      </c>
      <c r="M58" s="73">
        <v>0</v>
      </c>
      <c r="N58" s="73">
        <v>261.62713</v>
      </c>
      <c r="O58" s="73">
        <v>20788.90411</v>
      </c>
      <c r="P58" s="73">
        <v>2064.18661</v>
      </c>
      <c r="Q58" s="73">
        <v>0</v>
      </c>
      <c r="R58" s="74">
        <v>2064.18661</v>
      </c>
    </row>
    <row r="59" spans="1:18" ht="15">
      <c r="A59" s="76"/>
      <c r="B59" s="76"/>
      <c r="C59" s="70" t="s">
        <v>116</v>
      </c>
      <c r="D59" s="70" t="s">
        <v>116</v>
      </c>
      <c r="E59" s="71">
        <v>288</v>
      </c>
      <c r="F59" s="72">
        <v>7107.058</v>
      </c>
      <c r="G59" s="73">
        <v>0</v>
      </c>
      <c r="H59" s="73">
        <v>7107.058</v>
      </c>
      <c r="I59" s="73">
        <v>18988.844719999997</v>
      </c>
      <c r="J59" s="73">
        <v>81.04416</v>
      </c>
      <c r="K59" s="73">
        <v>19069.88888</v>
      </c>
      <c r="L59" s="73">
        <v>460.94208000000003</v>
      </c>
      <c r="M59" s="73">
        <v>0.43927</v>
      </c>
      <c r="N59" s="73">
        <v>461.38135</v>
      </c>
      <c r="O59" s="73">
        <v>26638.32823</v>
      </c>
      <c r="P59" s="73">
        <v>4051.49113</v>
      </c>
      <c r="Q59" s="73">
        <v>0</v>
      </c>
      <c r="R59" s="74">
        <v>4051.49113</v>
      </c>
    </row>
    <row r="60" spans="1:18" ht="15">
      <c r="A60" s="76"/>
      <c r="B60" s="76"/>
      <c r="C60" s="70" t="s">
        <v>117</v>
      </c>
      <c r="D60" s="70" t="s">
        <v>118</v>
      </c>
      <c r="E60" s="71">
        <v>286</v>
      </c>
      <c r="F60" s="72">
        <v>2999.94971</v>
      </c>
      <c r="G60" s="73">
        <v>0</v>
      </c>
      <c r="H60" s="73">
        <v>2999.94971</v>
      </c>
      <c r="I60" s="73">
        <v>8611.603130000001</v>
      </c>
      <c r="J60" s="73">
        <v>0.054770000000000006</v>
      </c>
      <c r="K60" s="73">
        <v>8611.6579</v>
      </c>
      <c r="L60" s="73">
        <v>229.54564000000002</v>
      </c>
      <c r="M60" s="73">
        <v>0</v>
      </c>
      <c r="N60" s="73">
        <v>229.54564000000002</v>
      </c>
      <c r="O60" s="73">
        <v>11841.15325</v>
      </c>
      <c r="P60" s="73">
        <v>1981.75206</v>
      </c>
      <c r="Q60" s="73">
        <v>0</v>
      </c>
      <c r="R60" s="74">
        <v>1981.75206</v>
      </c>
    </row>
    <row r="61" spans="1:18" ht="15">
      <c r="A61" s="76"/>
      <c r="B61" s="76"/>
      <c r="C61" s="70" t="s">
        <v>119</v>
      </c>
      <c r="D61" s="70" t="s">
        <v>120</v>
      </c>
      <c r="E61" s="71">
        <v>460</v>
      </c>
      <c r="F61" s="72">
        <v>4311.85614</v>
      </c>
      <c r="G61" s="73">
        <v>0</v>
      </c>
      <c r="H61" s="73">
        <v>4311.85614</v>
      </c>
      <c r="I61" s="73">
        <v>19046.18185</v>
      </c>
      <c r="J61" s="73">
        <v>0.05744</v>
      </c>
      <c r="K61" s="73">
        <v>19046.239289999998</v>
      </c>
      <c r="L61" s="73">
        <v>342.42258000000004</v>
      </c>
      <c r="M61" s="73">
        <v>0</v>
      </c>
      <c r="N61" s="73">
        <v>342.42258000000004</v>
      </c>
      <c r="O61" s="73">
        <v>23700.518010000003</v>
      </c>
      <c r="P61" s="73">
        <v>1878.8824</v>
      </c>
      <c r="Q61" s="73">
        <v>0</v>
      </c>
      <c r="R61" s="74">
        <v>1878.8824</v>
      </c>
    </row>
    <row r="62" spans="1:18" ht="15">
      <c r="A62" s="76"/>
      <c r="B62" s="76"/>
      <c r="C62" s="76"/>
      <c r="D62" s="70" t="s">
        <v>121</v>
      </c>
      <c r="E62" s="71">
        <v>671</v>
      </c>
      <c r="F62" s="72">
        <v>3747.8973300000002</v>
      </c>
      <c r="G62" s="73">
        <v>0</v>
      </c>
      <c r="H62" s="73">
        <v>3747.8973300000002</v>
      </c>
      <c r="I62" s="73">
        <v>2458.81788</v>
      </c>
      <c r="J62" s="73">
        <v>0</v>
      </c>
      <c r="K62" s="73">
        <v>2458.81788</v>
      </c>
      <c r="L62" s="73">
        <v>35.21475</v>
      </c>
      <c r="M62" s="73">
        <v>0</v>
      </c>
      <c r="N62" s="73">
        <v>35.21475</v>
      </c>
      <c r="O62" s="73">
        <v>6241.92996</v>
      </c>
      <c r="P62" s="73">
        <v>1218.3026499999999</v>
      </c>
      <c r="Q62" s="73">
        <v>0</v>
      </c>
      <c r="R62" s="74">
        <v>1218.3026499999999</v>
      </c>
    </row>
    <row r="63" spans="1:18" ht="15">
      <c r="A63" s="76"/>
      <c r="B63" s="76"/>
      <c r="C63" s="76"/>
      <c r="D63" s="70" t="s">
        <v>122</v>
      </c>
      <c r="E63" s="71">
        <v>782</v>
      </c>
      <c r="F63" s="72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20.26433</v>
      </c>
      <c r="M63" s="73">
        <v>0</v>
      </c>
      <c r="N63" s="73">
        <v>20.26433</v>
      </c>
      <c r="O63" s="73">
        <v>20.26433</v>
      </c>
      <c r="P63" s="73">
        <v>0</v>
      </c>
      <c r="Q63" s="73">
        <v>0</v>
      </c>
      <c r="R63" s="74">
        <v>0</v>
      </c>
    </row>
    <row r="64" spans="1:18" ht="15">
      <c r="A64" s="76"/>
      <c r="B64" s="76"/>
      <c r="C64" s="70" t="s">
        <v>123</v>
      </c>
      <c r="D64" s="70" t="s">
        <v>123</v>
      </c>
      <c r="E64" s="71">
        <v>284</v>
      </c>
      <c r="F64" s="72">
        <v>802.35682</v>
      </c>
      <c r="G64" s="73">
        <v>0</v>
      </c>
      <c r="H64" s="73">
        <v>802.35682</v>
      </c>
      <c r="I64" s="73">
        <v>4257.12872</v>
      </c>
      <c r="J64" s="73">
        <v>0.10793000000000001</v>
      </c>
      <c r="K64" s="73">
        <v>4257.236650000001</v>
      </c>
      <c r="L64" s="73">
        <v>131.98969</v>
      </c>
      <c r="M64" s="73">
        <v>0</v>
      </c>
      <c r="N64" s="73">
        <v>131.98969</v>
      </c>
      <c r="O64" s="73">
        <v>5191.58316</v>
      </c>
      <c r="P64" s="73">
        <v>1031.9383599999999</v>
      </c>
      <c r="Q64" s="73">
        <v>0</v>
      </c>
      <c r="R64" s="74">
        <v>1031.9383599999999</v>
      </c>
    </row>
    <row r="65" spans="1:18" ht="15">
      <c r="A65" s="76"/>
      <c r="B65" s="70" t="s">
        <v>124</v>
      </c>
      <c r="C65" s="70" t="s">
        <v>124</v>
      </c>
      <c r="D65" s="70" t="s">
        <v>124</v>
      </c>
      <c r="E65" s="71">
        <v>567</v>
      </c>
      <c r="F65" s="72">
        <v>85.57769</v>
      </c>
      <c r="G65" s="73">
        <v>0</v>
      </c>
      <c r="H65" s="73">
        <v>85.57769</v>
      </c>
      <c r="I65" s="73">
        <v>116.7856</v>
      </c>
      <c r="J65" s="73">
        <v>0</v>
      </c>
      <c r="K65" s="73">
        <v>116.7856</v>
      </c>
      <c r="L65" s="73">
        <v>7673.250849999999</v>
      </c>
      <c r="M65" s="73">
        <v>2077.39849</v>
      </c>
      <c r="N65" s="73">
        <v>9750.64934</v>
      </c>
      <c r="O65" s="73">
        <v>9953.012630000001</v>
      </c>
      <c r="P65" s="73">
        <v>12063.41631</v>
      </c>
      <c r="Q65" s="73">
        <v>0</v>
      </c>
      <c r="R65" s="74">
        <v>12063.41631</v>
      </c>
    </row>
    <row r="66" spans="1:18" ht="15">
      <c r="A66" s="76"/>
      <c r="B66" s="76"/>
      <c r="C66" s="76"/>
      <c r="D66" s="76"/>
      <c r="E66" s="77">
        <v>314</v>
      </c>
      <c r="F66" s="78">
        <v>251968.67031000002</v>
      </c>
      <c r="G66" s="79">
        <v>1086.3133899999998</v>
      </c>
      <c r="H66" s="79">
        <v>253054.98369999998</v>
      </c>
      <c r="I66" s="79">
        <v>201992.37764</v>
      </c>
      <c r="J66" s="79">
        <v>3102.5698500000003</v>
      </c>
      <c r="K66" s="79">
        <v>205094.94749000002</v>
      </c>
      <c r="L66" s="79">
        <v>46558.17905</v>
      </c>
      <c r="M66" s="79">
        <v>20793.62542</v>
      </c>
      <c r="N66" s="79">
        <v>67351.80447</v>
      </c>
      <c r="O66" s="79">
        <v>525501.73566</v>
      </c>
      <c r="P66" s="79">
        <v>141305.28281</v>
      </c>
      <c r="Q66" s="79">
        <v>0</v>
      </c>
      <c r="R66" s="80">
        <v>141305.28281</v>
      </c>
    </row>
    <row r="67" spans="1:18" ht="15">
      <c r="A67" s="76"/>
      <c r="B67" s="76"/>
      <c r="C67" s="76"/>
      <c r="D67" s="70" t="s">
        <v>125</v>
      </c>
      <c r="E67" s="71">
        <v>478</v>
      </c>
      <c r="F67" s="72">
        <v>6578.40434</v>
      </c>
      <c r="G67" s="73">
        <v>0</v>
      </c>
      <c r="H67" s="73">
        <v>6578.40434</v>
      </c>
      <c r="I67" s="73">
        <v>10751.9137</v>
      </c>
      <c r="J67" s="73">
        <v>235.71932</v>
      </c>
      <c r="K67" s="73">
        <v>10987.63302</v>
      </c>
      <c r="L67" s="73">
        <v>4704.8951</v>
      </c>
      <c r="M67" s="73">
        <v>580.03218</v>
      </c>
      <c r="N67" s="73">
        <v>5284.92728</v>
      </c>
      <c r="O67" s="73">
        <v>22850.964640000002</v>
      </c>
      <c r="P67" s="73">
        <v>14887.06244</v>
      </c>
      <c r="Q67" s="73">
        <v>0</v>
      </c>
      <c r="R67" s="74">
        <v>14887.06244</v>
      </c>
    </row>
    <row r="68" spans="1:18" ht="15">
      <c r="A68" s="76"/>
      <c r="B68" s="76"/>
      <c r="C68" s="76"/>
      <c r="D68" s="70" t="s">
        <v>126</v>
      </c>
      <c r="E68" s="71">
        <v>571</v>
      </c>
      <c r="F68" s="72">
        <v>5594.87478</v>
      </c>
      <c r="G68" s="73">
        <v>0</v>
      </c>
      <c r="H68" s="73">
        <v>5594.87478</v>
      </c>
      <c r="I68" s="73">
        <v>481.32139</v>
      </c>
      <c r="J68" s="73">
        <v>794.10452</v>
      </c>
      <c r="K68" s="73">
        <v>1275.42591</v>
      </c>
      <c r="L68" s="73">
        <v>2987.82515</v>
      </c>
      <c r="M68" s="73">
        <v>615.26778</v>
      </c>
      <c r="N68" s="73">
        <v>3603.0929300000003</v>
      </c>
      <c r="O68" s="73">
        <v>10473.393619999999</v>
      </c>
      <c r="P68" s="73">
        <v>22769.9038</v>
      </c>
      <c r="Q68" s="73">
        <v>0</v>
      </c>
      <c r="R68" s="74">
        <v>22769.9038</v>
      </c>
    </row>
    <row r="69" spans="1:18" ht="15">
      <c r="A69" s="76"/>
      <c r="B69" s="76"/>
      <c r="C69" s="76"/>
      <c r="D69" s="70" t="s">
        <v>127</v>
      </c>
      <c r="E69" s="71">
        <v>315</v>
      </c>
      <c r="F69" s="72">
        <v>1358.13338</v>
      </c>
      <c r="G69" s="73">
        <v>0</v>
      </c>
      <c r="H69" s="73">
        <v>1358.13338</v>
      </c>
      <c r="I69" s="73">
        <v>5883.2638099999995</v>
      </c>
      <c r="J69" s="73">
        <v>0.03132</v>
      </c>
      <c r="K69" s="73">
        <v>5883.2951299999995</v>
      </c>
      <c r="L69" s="73">
        <v>81.13399000000001</v>
      </c>
      <c r="M69" s="73">
        <v>0</v>
      </c>
      <c r="N69" s="73">
        <v>81.13399000000001</v>
      </c>
      <c r="O69" s="73">
        <v>7322.5625</v>
      </c>
      <c r="P69" s="73">
        <v>1786.65949</v>
      </c>
      <c r="Q69" s="73">
        <v>0</v>
      </c>
      <c r="R69" s="74">
        <v>1786.65949</v>
      </c>
    </row>
    <row r="70" spans="1:18" ht="15">
      <c r="A70" s="76"/>
      <c r="B70" s="76"/>
      <c r="C70" s="76"/>
      <c r="D70" s="70" t="s">
        <v>128</v>
      </c>
      <c r="E70" s="71">
        <v>530</v>
      </c>
      <c r="F70" s="72">
        <v>1711.57179</v>
      </c>
      <c r="G70" s="73">
        <v>0</v>
      </c>
      <c r="H70" s="73">
        <v>1711.57179</v>
      </c>
      <c r="I70" s="73">
        <v>36476.80199</v>
      </c>
      <c r="J70" s="73">
        <v>241.07137</v>
      </c>
      <c r="K70" s="73">
        <v>36717.87336</v>
      </c>
      <c r="L70" s="73">
        <v>2503.80359</v>
      </c>
      <c r="M70" s="73">
        <v>119.51658</v>
      </c>
      <c r="N70" s="73">
        <v>2623.32017</v>
      </c>
      <c r="O70" s="73">
        <v>41052.76532</v>
      </c>
      <c r="P70" s="73">
        <v>19995.52855</v>
      </c>
      <c r="Q70" s="73">
        <v>0</v>
      </c>
      <c r="R70" s="74">
        <v>19995.52855</v>
      </c>
    </row>
    <row r="71" spans="1:18" ht="15">
      <c r="A71" s="76"/>
      <c r="B71" s="76"/>
      <c r="C71" s="70" t="s">
        <v>129</v>
      </c>
      <c r="D71" s="70" t="s">
        <v>129</v>
      </c>
      <c r="E71" s="71">
        <v>318</v>
      </c>
      <c r="F71" s="72">
        <v>4893.72114</v>
      </c>
      <c r="G71" s="73">
        <v>0</v>
      </c>
      <c r="H71" s="73">
        <v>4893.72114</v>
      </c>
      <c r="I71" s="73">
        <v>11174.48321</v>
      </c>
      <c r="J71" s="73">
        <v>375.12102000000004</v>
      </c>
      <c r="K71" s="73">
        <v>11549.60423</v>
      </c>
      <c r="L71" s="73">
        <v>1841.9163899999999</v>
      </c>
      <c r="M71" s="73">
        <v>290.28556</v>
      </c>
      <c r="N71" s="73">
        <v>2132.20195</v>
      </c>
      <c r="O71" s="73">
        <v>18575.52732</v>
      </c>
      <c r="P71" s="73">
        <v>13560.28023</v>
      </c>
      <c r="Q71" s="73">
        <v>0</v>
      </c>
      <c r="R71" s="74">
        <v>13560.28023</v>
      </c>
    </row>
    <row r="72" spans="1:18" ht="15">
      <c r="A72" s="76"/>
      <c r="B72" s="76"/>
      <c r="C72" s="76"/>
      <c r="D72" s="70" t="s">
        <v>130</v>
      </c>
      <c r="E72" s="71">
        <v>319</v>
      </c>
      <c r="F72" s="72">
        <v>2137.6713999999997</v>
      </c>
      <c r="G72" s="73">
        <v>0</v>
      </c>
      <c r="H72" s="73">
        <v>2137.6713999999997</v>
      </c>
      <c r="I72" s="73">
        <v>3555.03265</v>
      </c>
      <c r="J72" s="73">
        <v>18.745990000000003</v>
      </c>
      <c r="K72" s="73">
        <v>3573.77864</v>
      </c>
      <c r="L72" s="73">
        <v>15.20327</v>
      </c>
      <c r="M72" s="73">
        <v>26.51163</v>
      </c>
      <c r="N72" s="73">
        <v>41.7149</v>
      </c>
      <c r="O72" s="73">
        <v>5753.164940000001</v>
      </c>
      <c r="P72" s="73">
        <v>244.49942000000001</v>
      </c>
      <c r="Q72" s="73">
        <v>0</v>
      </c>
      <c r="R72" s="74">
        <v>244.49942000000001</v>
      </c>
    </row>
    <row r="73" spans="1:18" ht="15">
      <c r="A73" s="76"/>
      <c r="B73" s="76"/>
      <c r="C73" s="70" t="s">
        <v>131</v>
      </c>
      <c r="D73" s="70" t="s">
        <v>131</v>
      </c>
      <c r="E73" s="71">
        <v>320</v>
      </c>
      <c r="F73" s="72">
        <v>1265.03077</v>
      </c>
      <c r="G73" s="73">
        <v>0</v>
      </c>
      <c r="H73" s="73">
        <v>1265.03077</v>
      </c>
      <c r="I73" s="73">
        <v>4921.463320000001</v>
      </c>
      <c r="J73" s="73">
        <v>73.90872999999999</v>
      </c>
      <c r="K73" s="73">
        <v>4995.37205</v>
      </c>
      <c r="L73" s="73">
        <v>391.46556</v>
      </c>
      <c r="M73" s="73">
        <v>0.3379</v>
      </c>
      <c r="N73" s="73">
        <v>391.80346000000003</v>
      </c>
      <c r="O73" s="73">
        <v>6652.20628</v>
      </c>
      <c r="P73" s="73">
        <v>727.10611</v>
      </c>
      <c r="Q73" s="73">
        <v>0</v>
      </c>
      <c r="R73" s="74">
        <v>727.10611</v>
      </c>
    </row>
    <row r="74" spans="1:18" ht="15">
      <c r="A74" s="76"/>
      <c r="B74" s="76"/>
      <c r="C74" s="76"/>
      <c r="D74" s="70" t="s">
        <v>132</v>
      </c>
      <c r="E74" s="71">
        <v>323</v>
      </c>
      <c r="F74" s="72">
        <v>8005.3268</v>
      </c>
      <c r="G74" s="73">
        <v>0</v>
      </c>
      <c r="H74" s="73">
        <v>8005.3268</v>
      </c>
      <c r="I74" s="73">
        <v>6213.37509</v>
      </c>
      <c r="J74" s="73">
        <v>0.03301</v>
      </c>
      <c r="K74" s="73">
        <v>6213.4081</v>
      </c>
      <c r="L74" s="73">
        <v>394.64205</v>
      </c>
      <c r="M74" s="73">
        <v>0</v>
      </c>
      <c r="N74" s="73">
        <v>394.64205</v>
      </c>
      <c r="O74" s="73">
        <v>14613.37695</v>
      </c>
      <c r="P74" s="73">
        <v>848.57665</v>
      </c>
      <c r="Q74" s="73">
        <v>0</v>
      </c>
      <c r="R74" s="74">
        <v>848.57665</v>
      </c>
    </row>
    <row r="75" spans="1:18" ht="15">
      <c r="A75" s="76"/>
      <c r="B75" s="76"/>
      <c r="C75" s="76"/>
      <c r="D75" s="70" t="s">
        <v>133</v>
      </c>
      <c r="E75" s="71">
        <v>316</v>
      </c>
      <c r="F75" s="72">
        <v>4757.01246</v>
      </c>
      <c r="G75" s="73">
        <v>0</v>
      </c>
      <c r="H75" s="73">
        <v>4757.01246</v>
      </c>
      <c r="I75" s="73">
        <v>6234.412480000001</v>
      </c>
      <c r="J75" s="73">
        <v>4.43487</v>
      </c>
      <c r="K75" s="73">
        <v>6238.84735</v>
      </c>
      <c r="L75" s="73">
        <v>346.55101</v>
      </c>
      <c r="M75" s="73">
        <v>0</v>
      </c>
      <c r="N75" s="73">
        <v>346.55101</v>
      </c>
      <c r="O75" s="73">
        <v>11342.410820000001</v>
      </c>
      <c r="P75" s="73">
        <v>855.8496899999999</v>
      </c>
      <c r="Q75" s="73">
        <v>0</v>
      </c>
      <c r="R75" s="74">
        <v>855.8496899999999</v>
      </c>
    </row>
    <row r="76" spans="1:18" ht="15">
      <c r="A76" s="76"/>
      <c r="B76" s="76"/>
      <c r="C76" s="76"/>
      <c r="D76" s="70" t="s">
        <v>134</v>
      </c>
      <c r="E76" s="71">
        <v>317</v>
      </c>
      <c r="F76" s="72">
        <v>1189.67648</v>
      </c>
      <c r="G76" s="73">
        <v>0</v>
      </c>
      <c r="H76" s="73">
        <v>1189.67648</v>
      </c>
      <c r="I76" s="73">
        <v>5508.3257699999995</v>
      </c>
      <c r="J76" s="73">
        <v>0</v>
      </c>
      <c r="K76" s="73">
        <v>5508.3257699999995</v>
      </c>
      <c r="L76" s="73">
        <v>112.72658</v>
      </c>
      <c r="M76" s="73">
        <v>0.6758</v>
      </c>
      <c r="N76" s="73">
        <v>113.40238000000001</v>
      </c>
      <c r="O76" s="73">
        <v>6811.40463</v>
      </c>
      <c r="P76" s="73">
        <v>965.14938</v>
      </c>
      <c r="Q76" s="73">
        <v>0</v>
      </c>
      <c r="R76" s="74">
        <v>965.14938</v>
      </c>
    </row>
    <row r="77" spans="1:18" ht="15">
      <c r="A77" s="76"/>
      <c r="B77" s="76"/>
      <c r="C77" s="76"/>
      <c r="D77" s="70" t="s">
        <v>135</v>
      </c>
      <c r="E77" s="71">
        <v>324</v>
      </c>
      <c r="F77" s="72">
        <v>530.44862</v>
      </c>
      <c r="G77" s="73">
        <v>0</v>
      </c>
      <c r="H77" s="73">
        <v>530.44862</v>
      </c>
      <c r="I77" s="73">
        <v>2257.6341</v>
      </c>
      <c r="J77" s="73">
        <v>0.00037</v>
      </c>
      <c r="K77" s="73">
        <v>2257.6344700000004</v>
      </c>
      <c r="L77" s="73">
        <v>9.249</v>
      </c>
      <c r="M77" s="73">
        <v>0</v>
      </c>
      <c r="N77" s="73">
        <v>9.249</v>
      </c>
      <c r="O77" s="73">
        <v>2797.33209</v>
      </c>
      <c r="P77" s="73">
        <v>492.65236</v>
      </c>
      <c r="Q77" s="73">
        <v>0</v>
      </c>
      <c r="R77" s="74">
        <v>492.65236</v>
      </c>
    </row>
    <row r="78" spans="1:18" ht="15">
      <c r="A78" s="76"/>
      <c r="B78" s="76"/>
      <c r="C78" s="70" t="s">
        <v>136</v>
      </c>
      <c r="D78" s="70" t="s">
        <v>137</v>
      </c>
      <c r="E78" s="71">
        <v>325</v>
      </c>
      <c r="F78" s="72">
        <v>6939.302519999999</v>
      </c>
      <c r="G78" s="73">
        <v>0</v>
      </c>
      <c r="H78" s="73">
        <v>6939.302519999999</v>
      </c>
      <c r="I78" s="73">
        <v>16159.45238</v>
      </c>
      <c r="J78" s="73">
        <v>527.38864</v>
      </c>
      <c r="K78" s="73">
        <v>16686.84102</v>
      </c>
      <c r="L78" s="73">
        <v>367.71334</v>
      </c>
      <c r="M78" s="73">
        <v>0</v>
      </c>
      <c r="N78" s="73">
        <v>367.71334</v>
      </c>
      <c r="O78" s="73">
        <v>23993.85688</v>
      </c>
      <c r="P78" s="73">
        <v>3070.14607</v>
      </c>
      <c r="Q78" s="73">
        <v>0</v>
      </c>
      <c r="R78" s="74">
        <v>3070.14607</v>
      </c>
    </row>
    <row r="79" spans="1:18" ht="15">
      <c r="A79" s="76"/>
      <c r="B79" s="76"/>
      <c r="C79" s="76"/>
      <c r="D79" s="70" t="s">
        <v>138</v>
      </c>
      <c r="E79" s="71">
        <v>328</v>
      </c>
      <c r="F79" s="72">
        <v>348.32884</v>
      </c>
      <c r="G79" s="73">
        <v>0</v>
      </c>
      <c r="H79" s="73">
        <v>348.32884</v>
      </c>
      <c r="I79" s="73">
        <v>1751.77471</v>
      </c>
      <c r="J79" s="73">
        <v>40.60514</v>
      </c>
      <c r="K79" s="73">
        <v>1792.37985</v>
      </c>
      <c r="L79" s="73">
        <v>19.74258</v>
      </c>
      <c r="M79" s="73">
        <v>0</v>
      </c>
      <c r="N79" s="73">
        <v>19.74258</v>
      </c>
      <c r="O79" s="73">
        <v>2160.45127</v>
      </c>
      <c r="P79" s="73">
        <v>704.95491</v>
      </c>
      <c r="Q79" s="73">
        <v>0</v>
      </c>
      <c r="R79" s="74">
        <v>704.95491</v>
      </c>
    </row>
    <row r="80" spans="1:18" ht="15">
      <c r="A80" s="76"/>
      <c r="B80" s="76"/>
      <c r="C80" s="76"/>
      <c r="D80" s="70" t="s">
        <v>139</v>
      </c>
      <c r="E80" s="71">
        <v>439</v>
      </c>
      <c r="F80" s="72">
        <v>1636.74613</v>
      </c>
      <c r="G80" s="73">
        <v>0</v>
      </c>
      <c r="H80" s="73">
        <v>1636.74613</v>
      </c>
      <c r="I80" s="73">
        <v>4001.5244300000004</v>
      </c>
      <c r="J80" s="73">
        <v>0</v>
      </c>
      <c r="K80" s="73">
        <v>4001.5244300000004</v>
      </c>
      <c r="L80" s="73">
        <v>125.3845</v>
      </c>
      <c r="M80" s="73">
        <v>0</v>
      </c>
      <c r="N80" s="73">
        <v>125.3845</v>
      </c>
      <c r="O80" s="73">
        <v>5763.655059999999</v>
      </c>
      <c r="P80" s="73">
        <v>482.19734000000005</v>
      </c>
      <c r="Q80" s="73">
        <v>0</v>
      </c>
      <c r="R80" s="74">
        <v>482.19734000000005</v>
      </c>
    </row>
    <row r="81" spans="1:18" ht="15">
      <c r="A81" s="76"/>
      <c r="B81" s="76"/>
      <c r="C81" s="76"/>
      <c r="D81" s="70" t="s">
        <v>140</v>
      </c>
      <c r="E81" s="71">
        <v>729</v>
      </c>
      <c r="F81" s="72">
        <v>275.07159</v>
      </c>
      <c r="G81" s="73">
        <v>0</v>
      </c>
      <c r="H81" s="73">
        <v>275.07159</v>
      </c>
      <c r="I81" s="73">
        <v>546.20636</v>
      </c>
      <c r="J81" s="73">
        <v>0</v>
      </c>
      <c r="K81" s="73">
        <v>546.20636</v>
      </c>
      <c r="L81" s="73">
        <v>0.7</v>
      </c>
      <c r="M81" s="73">
        <v>0</v>
      </c>
      <c r="N81" s="73">
        <v>0.7</v>
      </c>
      <c r="O81" s="73">
        <v>821.97795</v>
      </c>
      <c r="P81" s="73">
        <v>281.29954</v>
      </c>
      <c r="Q81" s="73">
        <v>0</v>
      </c>
      <c r="R81" s="74">
        <v>281.29954</v>
      </c>
    </row>
    <row r="82" spans="1:18" ht="15">
      <c r="A82" s="76"/>
      <c r="B82" s="76"/>
      <c r="C82" s="70" t="s">
        <v>141</v>
      </c>
      <c r="D82" s="70" t="s">
        <v>142</v>
      </c>
      <c r="E82" s="71">
        <v>330</v>
      </c>
      <c r="F82" s="72">
        <v>8376.71029</v>
      </c>
      <c r="G82" s="73">
        <v>0</v>
      </c>
      <c r="H82" s="73">
        <v>8376.71029</v>
      </c>
      <c r="I82" s="73">
        <v>5786.25142</v>
      </c>
      <c r="J82" s="73">
        <v>0</v>
      </c>
      <c r="K82" s="73">
        <v>5786.25142</v>
      </c>
      <c r="L82" s="73">
        <v>329.70134</v>
      </c>
      <c r="M82" s="73">
        <v>5.81188</v>
      </c>
      <c r="N82" s="73">
        <v>335.51322</v>
      </c>
      <c r="O82" s="73">
        <v>14498.47493</v>
      </c>
      <c r="P82" s="73">
        <v>1374.16162</v>
      </c>
      <c r="Q82" s="73">
        <v>0</v>
      </c>
      <c r="R82" s="74">
        <v>1374.16162</v>
      </c>
    </row>
    <row r="83" spans="1:18" ht="15">
      <c r="A83" s="76"/>
      <c r="B83" s="76"/>
      <c r="C83" s="76"/>
      <c r="D83" s="70" t="s">
        <v>143</v>
      </c>
      <c r="E83" s="71">
        <v>537</v>
      </c>
      <c r="F83" s="72">
        <v>6401.05571</v>
      </c>
      <c r="G83" s="73">
        <v>0</v>
      </c>
      <c r="H83" s="73">
        <v>6401.05571</v>
      </c>
      <c r="I83" s="73">
        <v>7020.50284</v>
      </c>
      <c r="J83" s="73">
        <v>0</v>
      </c>
      <c r="K83" s="73">
        <v>7020.50284</v>
      </c>
      <c r="L83" s="73">
        <v>1309.30232</v>
      </c>
      <c r="M83" s="73">
        <v>44.545089999999995</v>
      </c>
      <c r="N83" s="73">
        <v>1353.8474099999999</v>
      </c>
      <c r="O83" s="73">
        <v>14775.40596</v>
      </c>
      <c r="P83" s="73">
        <v>2061.54552</v>
      </c>
      <c r="Q83" s="73">
        <v>0</v>
      </c>
      <c r="R83" s="74">
        <v>2061.54552</v>
      </c>
    </row>
    <row r="84" spans="1:18" ht="15">
      <c r="A84" s="76"/>
      <c r="B84" s="76"/>
      <c r="C84" s="70" t="s">
        <v>144</v>
      </c>
      <c r="D84" s="70" t="s">
        <v>145</v>
      </c>
      <c r="E84" s="71">
        <v>334</v>
      </c>
      <c r="F84" s="72">
        <v>5182.4330199999995</v>
      </c>
      <c r="G84" s="73">
        <v>1178.40256</v>
      </c>
      <c r="H84" s="73">
        <v>6360.83558</v>
      </c>
      <c r="I84" s="73">
        <v>3496.44996</v>
      </c>
      <c r="J84" s="73">
        <v>0</v>
      </c>
      <c r="K84" s="73">
        <v>3496.44996</v>
      </c>
      <c r="L84" s="73">
        <v>30.824930000000002</v>
      </c>
      <c r="M84" s="73">
        <v>0</v>
      </c>
      <c r="N84" s="73">
        <v>30.824930000000002</v>
      </c>
      <c r="O84" s="73">
        <v>9888.110470000001</v>
      </c>
      <c r="P84" s="73">
        <v>1263.50823</v>
      </c>
      <c r="Q84" s="73">
        <v>0</v>
      </c>
      <c r="R84" s="74">
        <v>1263.50823</v>
      </c>
    </row>
    <row r="85" spans="1:18" ht="15">
      <c r="A85" s="76"/>
      <c r="B85" s="76"/>
      <c r="C85" s="76"/>
      <c r="D85" s="70" t="s">
        <v>146</v>
      </c>
      <c r="E85" s="71">
        <v>333</v>
      </c>
      <c r="F85" s="72">
        <v>8629.1221</v>
      </c>
      <c r="G85" s="73">
        <v>115.76011</v>
      </c>
      <c r="H85" s="73">
        <v>8744.882210000002</v>
      </c>
      <c r="I85" s="73">
        <v>5293.0604</v>
      </c>
      <c r="J85" s="73">
        <v>354.65364</v>
      </c>
      <c r="K85" s="73">
        <v>5647.71404</v>
      </c>
      <c r="L85" s="73">
        <v>1860.3948400000002</v>
      </c>
      <c r="M85" s="73">
        <v>298.107</v>
      </c>
      <c r="N85" s="73">
        <v>2158.50184</v>
      </c>
      <c r="O85" s="73">
        <v>16551.09809</v>
      </c>
      <c r="P85" s="73">
        <v>10663.70258</v>
      </c>
      <c r="Q85" s="73">
        <v>0</v>
      </c>
      <c r="R85" s="74">
        <v>10663.70258</v>
      </c>
    </row>
    <row r="86" spans="1:18" ht="15">
      <c r="A86" s="76"/>
      <c r="B86" s="76"/>
      <c r="C86" s="76"/>
      <c r="D86" s="70" t="s">
        <v>147</v>
      </c>
      <c r="E86" s="71">
        <v>336</v>
      </c>
      <c r="F86" s="72">
        <v>576.70803</v>
      </c>
      <c r="G86" s="73">
        <v>54.29935</v>
      </c>
      <c r="H86" s="73">
        <v>631.00738</v>
      </c>
      <c r="I86" s="73">
        <v>2590.4844</v>
      </c>
      <c r="J86" s="73">
        <v>2.2056999999999998</v>
      </c>
      <c r="K86" s="73">
        <v>2592.6901000000003</v>
      </c>
      <c r="L86" s="73">
        <v>21.785</v>
      </c>
      <c r="M86" s="73">
        <v>0</v>
      </c>
      <c r="N86" s="73">
        <v>21.785</v>
      </c>
      <c r="O86" s="73">
        <v>3245.48248</v>
      </c>
      <c r="P86" s="73">
        <v>901.79042</v>
      </c>
      <c r="Q86" s="73">
        <v>0</v>
      </c>
      <c r="R86" s="74">
        <v>901.79042</v>
      </c>
    </row>
    <row r="87" spans="1:18" ht="15">
      <c r="A87" s="76"/>
      <c r="B87" s="76"/>
      <c r="C87" s="76"/>
      <c r="D87" s="70" t="s">
        <v>144</v>
      </c>
      <c r="E87" s="71">
        <v>332</v>
      </c>
      <c r="F87" s="72">
        <v>1250.36975</v>
      </c>
      <c r="G87" s="73">
        <v>0</v>
      </c>
      <c r="H87" s="73">
        <v>1250.36975</v>
      </c>
      <c r="I87" s="73">
        <v>4492.0562</v>
      </c>
      <c r="J87" s="73">
        <v>0.00101</v>
      </c>
      <c r="K87" s="73">
        <v>4492.05721</v>
      </c>
      <c r="L87" s="73">
        <v>39.59037</v>
      </c>
      <c r="M87" s="73">
        <v>0</v>
      </c>
      <c r="N87" s="73">
        <v>39.59037</v>
      </c>
      <c r="O87" s="73">
        <v>5782.01733</v>
      </c>
      <c r="P87" s="73">
        <v>855.13878</v>
      </c>
      <c r="Q87" s="73">
        <v>0</v>
      </c>
      <c r="R87" s="74">
        <v>855.13878</v>
      </c>
    </row>
    <row r="88" spans="1:18" ht="15">
      <c r="A88" s="76"/>
      <c r="B88" s="76"/>
      <c r="C88" s="70" t="s">
        <v>148</v>
      </c>
      <c r="D88" s="70" t="s">
        <v>149</v>
      </c>
      <c r="E88" s="71">
        <v>337</v>
      </c>
      <c r="F88" s="72">
        <v>2591.30368</v>
      </c>
      <c r="G88" s="73">
        <v>0</v>
      </c>
      <c r="H88" s="73">
        <v>2591.30368</v>
      </c>
      <c r="I88" s="73">
        <v>5574.845480000001</v>
      </c>
      <c r="J88" s="73">
        <v>0</v>
      </c>
      <c r="K88" s="73">
        <v>5574.845480000001</v>
      </c>
      <c r="L88" s="73">
        <v>165.50485999999998</v>
      </c>
      <c r="M88" s="73">
        <v>0</v>
      </c>
      <c r="N88" s="73">
        <v>165.50485999999998</v>
      </c>
      <c r="O88" s="73">
        <v>8331.65402</v>
      </c>
      <c r="P88" s="73">
        <v>2098.55376</v>
      </c>
      <c r="Q88" s="73">
        <v>0</v>
      </c>
      <c r="R88" s="74">
        <v>2098.55376</v>
      </c>
    </row>
    <row r="89" spans="1:18" ht="15">
      <c r="A89" s="76"/>
      <c r="B89" s="76"/>
      <c r="C89" s="70" t="s">
        <v>150</v>
      </c>
      <c r="D89" s="70" t="s">
        <v>151</v>
      </c>
      <c r="E89" s="71">
        <v>488</v>
      </c>
      <c r="F89" s="72">
        <v>551.96474</v>
      </c>
      <c r="G89" s="73">
        <v>0</v>
      </c>
      <c r="H89" s="73">
        <v>551.96474</v>
      </c>
      <c r="I89" s="73">
        <v>4494.07578</v>
      </c>
      <c r="J89" s="73">
        <v>44.32974</v>
      </c>
      <c r="K89" s="73">
        <v>4538.405519999999</v>
      </c>
      <c r="L89" s="73">
        <v>114.35445</v>
      </c>
      <c r="M89" s="73">
        <v>0</v>
      </c>
      <c r="N89" s="73">
        <v>114.35445</v>
      </c>
      <c r="O89" s="73">
        <v>5204.72471</v>
      </c>
      <c r="P89" s="73">
        <v>893.5000200000001</v>
      </c>
      <c r="Q89" s="73">
        <v>0</v>
      </c>
      <c r="R89" s="74">
        <v>893.5000200000001</v>
      </c>
    </row>
    <row r="90" spans="1:18" ht="15">
      <c r="A90" s="76"/>
      <c r="B90" s="70" t="s">
        <v>152</v>
      </c>
      <c r="C90" s="70" t="s">
        <v>153</v>
      </c>
      <c r="D90" s="70" t="s">
        <v>152</v>
      </c>
      <c r="E90" s="71">
        <v>187</v>
      </c>
      <c r="F90" s="72">
        <v>91744.35559</v>
      </c>
      <c r="G90" s="73">
        <v>0</v>
      </c>
      <c r="H90" s="73">
        <v>91744.35559</v>
      </c>
      <c r="I90" s="73">
        <v>98290.39237999999</v>
      </c>
      <c r="J90" s="73">
        <v>625.91899</v>
      </c>
      <c r="K90" s="73">
        <v>98916.31137000001</v>
      </c>
      <c r="L90" s="73">
        <v>11641.8321</v>
      </c>
      <c r="M90" s="73">
        <v>2419.58455</v>
      </c>
      <c r="N90" s="73">
        <v>14061.416650000001</v>
      </c>
      <c r="O90" s="73">
        <v>204722.08361</v>
      </c>
      <c r="P90" s="73">
        <v>84675.55593999999</v>
      </c>
      <c r="Q90" s="73">
        <v>0</v>
      </c>
      <c r="R90" s="74">
        <v>84675.55593999999</v>
      </c>
    </row>
    <row r="91" spans="1:18" ht="15">
      <c r="A91" s="76"/>
      <c r="B91" s="76"/>
      <c r="C91" s="70" t="s">
        <v>154</v>
      </c>
      <c r="D91" s="70" t="s">
        <v>154</v>
      </c>
      <c r="E91" s="71">
        <v>190</v>
      </c>
      <c r="F91" s="72">
        <v>14528.72056</v>
      </c>
      <c r="G91" s="73">
        <v>0</v>
      </c>
      <c r="H91" s="73">
        <v>14528.72056</v>
      </c>
      <c r="I91" s="73">
        <v>45977.704130000006</v>
      </c>
      <c r="J91" s="73">
        <v>114.64833</v>
      </c>
      <c r="K91" s="73">
        <v>46092.35246</v>
      </c>
      <c r="L91" s="73">
        <v>2521.6555</v>
      </c>
      <c r="M91" s="73">
        <v>13.78632</v>
      </c>
      <c r="N91" s="73">
        <v>2535.44182</v>
      </c>
      <c r="O91" s="73">
        <v>63156.51484</v>
      </c>
      <c r="P91" s="73">
        <v>22056.88346</v>
      </c>
      <c r="Q91" s="73">
        <v>0</v>
      </c>
      <c r="R91" s="74">
        <v>22056.88346</v>
      </c>
    </row>
    <row r="92" spans="1:18" ht="15">
      <c r="A92" s="76"/>
      <c r="B92" s="76"/>
      <c r="C92" s="76"/>
      <c r="D92" s="70" t="s">
        <v>155</v>
      </c>
      <c r="E92" s="71">
        <v>603</v>
      </c>
      <c r="F92" s="72">
        <v>2962.984</v>
      </c>
      <c r="G92" s="73">
        <v>0</v>
      </c>
      <c r="H92" s="73">
        <v>2962.984</v>
      </c>
      <c r="I92" s="73">
        <v>3353.3341499999997</v>
      </c>
      <c r="J92" s="73">
        <v>0</v>
      </c>
      <c r="K92" s="73">
        <v>3353.3341499999997</v>
      </c>
      <c r="L92" s="73">
        <v>46.5435</v>
      </c>
      <c r="M92" s="73">
        <v>0</v>
      </c>
      <c r="N92" s="73">
        <v>46.5435</v>
      </c>
      <c r="O92" s="73">
        <v>6362.861650000001</v>
      </c>
      <c r="P92" s="73">
        <v>1708.13177</v>
      </c>
      <c r="Q92" s="73">
        <v>0</v>
      </c>
      <c r="R92" s="74">
        <v>1708.13177</v>
      </c>
    </row>
    <row r="93" spans="1:18" ht="15">
      <c r="A93" s="76"/>
      <c r="B93" s="76"/>
      <c r="C93" s="76"/>
      <c r="D93" s="70" t="s">
        <v>156</v>
      </c>
      <c r="E93" s="71">
        <v>837</v>
      </c>
      <c r="F93" s="72">
        <v>169.74288</v>
      </c>
      <c r="G93" s="73">
        <v>0</v>
      </c>
      <c r="H93" s="73">
        <v>169.74288</v>
      </c>
      <c r="I93" s="73">
        <v>368.73668</v>
      </c>
      <c r="J93" s="73">
        <v>0</v>
      </c>
      <c r="K93" s="73">
        <v>368.73668</v>
      </c>
      <c r="L93" s="73">
        <v>15.2665</v>
      </c>
      <c r="M93" s="73">
        <v>0</v>
      </c>
      <c r="N93" s="73">
        <v>15.2665</v>
      </c>
      <c r="O93" s="73">
        <v>553.74606</v>
      </c>
      <c r="P93" s="73">
        <v>209.66263</v>
      </c>
      <c r="Q93" s="73">
        <v>0</v>
      </c>
      <c r="R93" s="74">
        <v>209.66263</v>
      </c>
    </row>
    <row r="94" spans="1:18" ht="15">
      <c r="A94" s="76"/>
      <c r="B94" s="76"/>
      <c r="C94" s="70" t="s">
        <v>157</v>
      </c>
      <c r="D94" s="70" t="s">
        <v>158</v>
      </c>
      <c r="E94" s="71">
        <v>459</v>
      </c>
      <c r="F94" s="72">
        <v>7536.38059</v>
      </c>
      <c r="G94" s="73">
        <v>0</v>
      </c>
      <c r="H94" s="73">
        <v>7536.38059</v>
      </c>
      <c r="I94" s="73">
        <v>16514.8569</v>
      </c>
      <c r="J94" s="73">
        <v>40.645379999999996</v>
      </c>
      <c r="K94" s="73">
        <v>16555.50228</v>
      </c>
      <c r="L94" s="73">
        <v>1085.5948</v>
      </c>
      <c r="M94" s="73">
        <v>1.3516</v>
      </c>
      <c r="N94" s="73">
        <v>1086.9463999999998</v>
      </c>
      <c r="O94" s="73">
        <v>25178.82927</v>
      </c>
      <c r="P94" s="73">
        <v>5131.723849999999</v>
      </c>
      <c r="Q94" s="73">
        <v>0</v>
      </c>
      <c r="R94" s="74">
        <v>5131.723849999999</v>
      </c>
    </row>
    <row r="95" spans="1:18" ht="15">
      <c r="A95" s="76"/>
      <c r="B95" s="76"/>
      <c r="C95" s="76"/>
      <c r="D95" s="70" t="s">
        <v>159</v>
      </c>
      <c r="E95" s="71">
        <v>191</v>
      </c>
      <c r="F95" s="72">
        <v>2875.6844</v>
      </c>
      <c r="G95" s="73">
        <v>0</v>
      </c>
      <c r="H95" s="73">
        <v>2875.6844</v>
      </c>
      <c r="I95" s="73">
        <v>18301.06954</v>
      </c>
      <c r="J95" s="73">
        <v>0.16908</v>
      </c>
      <c r="K95" s="73">
        <v>18301.23862</v>
      </c>
      <c r="L95" s="73">
        <v>257.53098</v>
      </c>
      <c r="M95" s="73">
        <v>0</v>
      </c>
      <c r="N95" s="73">
        <v>257.53098</v>
      </c>
      <c r="O95" s="73">
        <v>21434.454</v>
      </c>
      <c r="P95" s="73">
        <v>1446.51926</v>
      </c>
      <c r="Q95" s="73">
        <v>0</v>
      </c>
      <c r="R95" s="74">
        <v>1446.51926</v>
      </c>
    </row>
    <row r="96" spans="1:18" ht="15">
      <c r="A96" s="76"/>
      <c r="B96" s="76"/>
      <c r="C96" s="76"/>
      <c r="D96" s="70" t="s">
        <v>160</v>
      </c>
      <c r="E96" s="71">
        <v>193</v>
      </c>
      <c r="F96" s="72">
        <v>278.57364</v>
      </c>
      <c r="G96" s="73">
        <v>0</v>
      </c>
      <c r="H96" s="73">
        <v>278.57364</v>
      </c>
      <c r="I96" s="73">
        <v>2239.73409</v>
      </c>
      <c r="J96" s="73">
        <v>30.00641</v>
      </c>
      <c r="K96" s="73">
        <v>2269.7405</v>
      </c>
      <c r="L96" s="73">
        <v>67.852</v>
      </c>
      <c r="M96" s="73">
        <v>0</v>
      </c>
      <c r="N96" s="73">
        <v>67.852</v>
      </c>
      <c r="O96" s="73">
        <v>2616.1661400000003</v>
      </c>
      <c r="P96" s="73">
        <v>1517.57211</v>
      </c>
      <c r="Q96" s="73">
        <v>0</v>
      </c>
      <c r="R96" s="74">
        <v>1517.57211</v>
      </c>
    </row>
    <row r="97" spans="1:18" ht="15">
      <c r="A97" s="76"/>
      <c r="B97" s="76"/>
      <c r="C97" s="76"/>
      <c r="D97" s="70" t="s">
        <v>161</v>
      </c>
      <c r="E97" s="71">
        <v>825</v>
      </c>
      <c r="F97" s="72">
        <v>0</v>
      </c>
      <c r="G97" s="73">
        <v>0</v>
      </c>
      <c r="H97" s="73">
        <v>0</v>
      </c>
      <c r="I97" s="73">
        <v>136.5925</v>
      </c>
      <c r="J97" s="73">
        <v>0</v>
      </c>
      <c r="K97" s="73">
        <v>136.5925</v>
      </c>
      <c r="L97" s="73">
        <v>0</v>
      </c>
      <c r="M97" s="73">
        <v>0</v>
      </c>
      <c r="N97" s="73">
        <v>0</v>
      </c>
      <c r="O97" s="73">
        <v>136.5925</v>
      </c>
      <c r="P97" s="73">
        <v>805.58456</v>
      </c>
      <c r="Q97" s="73">
        <v>0</v>
      </c>
      <c r="R97" s="74">
        <v>805.58456</v>
      </c>
    </row>
    <row r="98" spans="1:18" ht="15">
      <c r="A98" s="76"/>
      <c r="B98" s="76"/>
      <c r="C98" s="70" t="s">
        <v>162</v>
      </c>
      <c r="D98" s="70" t="s">
        <v>105</v>
      </c>
      <c r="E98" s="71">
        <v>569</v>
      </c>
      <c r="F98" s="72">
        <v>1456.2350800000002</v>
      </c>
      <c r="G98" s="73">
        <v>0</v>
      </c>
      <c r="H98" s="73">
        <v>1456.2350800000002</v>
      </c>
      <c r="I98" s="73">
        <v>1618.73826</v>
      </c>
      <c r="J98" s="73">
        <v>0</v>
      </c>
      <c r="K98" s="73">
        <v>1618.73826</v>
      </c>
      <c r="L98" s="73">
        <v>2.81</v>
      </c>
      <c r="M98" s="73">
        <v>0</v>
      </c>
      <c r="N98" s="73">
        <v>2.81</v>
      </c>
      <c r="O98" s="73">
        <v>3077.78334</v>
      </c>
      <c r="P98" s="73">
        <v>643.46825</v>
      </c>
      <c r="Q98" s="73">
        <v>0</v>
      </c>
      <c r="R98" s="74">
        <v>643.46825</v>
      </c>
    </row>
    <row r="99" spans="1:18" ht="15">
      <c r="A99" s="76"/>
      <c r="B99" s="76"/>
      <c r="C99" s="76"/>
      <c r="D99" s="70" t="s">
        <v>163</v>
      </c>
      <c r="E99" s="71">
        <v>194</v>
      </c>
      <c r="F99" s="72">
        <v>8962.88474</v>
      </c>
      <c r="G99" s="73">
        <v>0</v>
      </c>
      <c r="H99" s="73">
        <v>8962.88474</v>
      </c>
      <c r="I99" s="73">
        <v>24750.10564</v>
      </c>
      <c r="J99" s="73">
        <v>13.56794</v>
      </c>
      <c r="K99" s="73">
        <v>24763.67358</v>
      </c>
      <c r="L99" s="73">
        <v>574.9064000000001</v>
      </c>
      <c r="M99" s="73">
        <v>0.42238</v>
      </c>
      <c r="N99" s="73">
        <v>575.32878</v>
      </c>
      <c r="O99" s="73">
        <v>34301.8871</v>
      </c>
      <c r="P99" s="73">
        <v>2057.1958</v>
      </c>
      <c r="Q99" s="73">
        <v>0</v>
      </c>
      <c r="R99" s="74">
        <v>2057.1958</v>
      </c>
    </row>
    <row r="100" spans="1:18" ht="15">
      <c r="A100" s="76"/>
      <c r="B100" s="76"/>
      <c r="C100" s="76"/>
      <c r="D100" s="70" t="s">
        <v>164</v>
      </c>
      <c r="E100" s="71">
        <v>539</v>
      </c>
      <c r="F100" s="72">
        <v>3.91098</v>
      </c>
      <c r="G100" s="73">
        <v>0</v>
      </c>
      <c r="H100" s="73">
        <v>3.91098</v>
      </c>
      <c r="I100" s="73">
        <v>931.50287</v>
      </c>
      <c r="J100" s="73">
        <v>5.21711</v>
      </c>
      <c r="K100" s="73">
        <v>936.71998</v>
      </c>
      <c r="L100" s="73">
        <v>0.23</v>
      </c>
      <c r="M100" s="73">
        <v>0</v>
      </c>
      <c r="N100" s="73">
        <v>0.23</v>
      </c>
      <c r="O100" s="73">
        <v>940.86096</v>
      </c>
      <c r="P100" s="73">
        <v>544.60266</v>
      </c>
      <c r="Q100" s="73">
        <v>0</v>
      </c>
      <c r="R100" s="74">
        <v>544.60266</v>
      </c>
    </row>
    <row r="101" spans="1:18" ht="15">
      <c r="A101" s="76"/>
      <c r="B101" s="76"/>
      <c r="C101" s="70" t="s">
        <v>165</v>
      </c>
      <c r="D101" s="70" t="s">
        <v>166</v>
      </c>
      <c r="E101" s="71">
        <v>197</v>
      </c>
      <c r="F101" s="72">
        <v>9476.378859999999</v>
      </c>
      <c r="G101" s="73">
        <v>0</v>
      </c>
      <c r="H101" s="73">
        <v>9476.378859999999</v>
      </c>
      <c r="I101" s="73">
        <v>13405.88139</v>
      </c>
      <c r="J101" s="73">
        <v>0.00784</v>
      </c>
      <c r="K101" s="73">
        <v>13405.88923</v>
      </c>
      <c r="L101" s="73">
        <v>245.58202</v>
      </c>
      <c r="M101" s="73">
        <v>0</v>
      </c>
      <c r="N101" s="73">
        <v>245.58202</v>
      </c>
      <c r="O101" s="73">
        <v>23127.85011</v>
      </c>
      <c r="P101" s="73">
        <v>3714.0915099999997</v>
      </c>
      <c r="Q101" s="73">
        <v>0</v>
      </c>
      <c r="R101" s="74">
        <v>3714.0915099999997</v>
      </c>
    </row>
    <row r="102" spans="1:18" ht="15">
      <c r="A102" s="76"/>
      <c r="B102" s="76"/>
      <c r="C102" s="76"/>
      <c r="D102" s="70" t="s">
        <v>167</v>
      </c>
      <c r="E102" s="71">
        <v>718</v>
      </c>
      <c r="F102" s="72">
        <v>266.78314</v>
      </c>
      <c r="G102" s="73">
        <v>0</v>
      </c>
      <c r="H102" s="73">
        <v>266.78314</v>
      </c>
      <c r="I102" s="73">
        <v>488.57458</v>
      </c>
      <c r="J102" s="73">
        <v>0</v>
      </c>
      <c r="K102" s="73">
        <v>488.57458</v>
      </c>
      <c r="L102" s="73">
        <v>3</v>
      </c>
      <c r="M102" s="73">
        <v>0</v>
      </c>
      <c r="N102" s="73">
        <v>3</v>
      </c>
      <c r="O102" s="73">
        <v>758.35772</v>
      </c>
      <c r="P102" s="73">
        <v>644.2099000000001</v>
      </c>
      <c r="Q102" s="73">
        <v>0</v>
      </c>
      <c r="R102" s="74">
        <v>644.2099000000001</v>
      </c>
    </row>
    <row r="103" spans="1:18" ht="15">
      <c r="A103" s="76"/>
      <c r="B103" s="76"/>
      <c r="C103" s="70" t="s">
        <v>168</v>
      </c>
      <c r="D103" s="70" t="s">
        <v>168</v>
      </c>
      <c r="E103" s="71">
        <v>188</v>
      </c>
      <c r="F103" s="72">
        <v>965.64564</v>
      </c>
      <c r="G103" s="73">
        <v>0</v>
      </c>
      <c r="H103" s="73">
        <v>965.64564</v>
      </c>
      <c r="I103" s="73">
        <v>14126.079380000001</v>
      </c>
      <c r="J103" s="73">
        <v>4.25943</v>
      </c>
      <c r="K103" s="73">
        <v>14130.338810000001</v>
      </c>
      <c r="L103" s="73">
        <v>117.58876</v>
      </c>
      <c r="M103" s="73">
        <v>0</v>
      </c>
      <c r="N103" s="73">
        <v>117.58876</v>
      </c>
      <c r="O103" s="73">
        <v>15213.57321</v>
      </c>
      <c r="P103" s="73">
        <v>3636.36214</v>
      </c>
      <c r="Q103" s="73">
        <v>0</v>
      </c>
      <c r="R103" s="74">
        <v>3636.36214</v>
      </c>
    </row>
    <row r="104" spans="1:18" ht="15">
      <c r="A104" s="76"/>
      <c r="B104" s="76"/>
      <c r="C104" s="70" t="s">
        <v>169</v>
      </c>
      <c r="D104" s="70" t="s">
        <v>170</v>
      </c>
      <c r="E104" s="71">
        <v>501</v>
      </c>
      <c r="F104" s="72">
        <v>460.54169</v>
      </c>
      <c r="G104" s="73">
        <v>0</v>
      </c>
      <c r="H104" s="73">
        <v>460.54169</v>
      </c>
      <c r="I104" s="73">
        <v>6288.3659800000005</v>
      </c>
      <c r="J104" s="73">
        <v>6.772600000000001</v>
      </c>
      <c r="K104" s="73">
        <v>6295.13858</v>
      </c>
      <c r="L104" s="73">
        <v>62.3628</v>
      </c>
      <c r="M104" s="73">
        <v>0</v>
      </c>
      <c r="N104" s="73">
        <v>62.3628</v>
      </c>
      <c r="O104" s="73">
        <v>6818.043070000001</v>
      </c>
      <c r="P104" s="73">
        <v>1587.01244</v>
      </c>
      <c r="Q104" s="73">
        <v>0</v>
      </c>
      <c r="R104" s="74">
        <v>1587.01244</v>
      </c>
    </row>
    <row r="105" spans="1:18" ht="15">
      <c r="A105" s="76"/>
      <c r="B105" s="76"/>
      <c r="C105" s="70" t="s">
        <v>171</v>
      </c>
      <c r="D105" s="70" t="s">
        <v>172</v>
      </c>
      <c r="E105" s="71">
        <v>498</v>
      </c>
      <c r="F105" s="72">
        <v>1348.6303300000002</v>
      </c>
      <c r="G105" s="73">
        <v>0</v>
      </c>
      <c r="H105" s="73">
        <v>1348.6303300000002</v>
      </c>
      <c r="I105" s="73">
        <v>3965.65398</v>
      </c>
      <c r="J105" s="73">
        <v>0</v>
      </c>
      <c r="K105" s="73">
        <v>3965.65398</v>
      </c>
      <c r="L105" s="73">
        <v>49.43146</v>
      </c>
      <c r="M105" s="73">
        <v>0</v>
      </c>
      <c r="N105" s="73">
        <v>49.43146</v>
      </c>
      <c r="O105" s="73">
        <v>5363.71577</v>
      </c>
      <c r="P105" s="73">
        <v>1741.20659</v>
      </c>
      <c r="Q105" s="73">
        <v>0</v>
      </c>
      <c r="R105" s="74">
        <v>1741.20659</v>
      </c>
    </row>
    <row r="106" spans="1:18" ht="15">
      <c r="A106" s="76"/>
      <c r="B106" s="76"/>
      <c r="C106" s="70" t="s">
        <v>173</v>
      </c>
      <c r="D106" s="70" t="s">
        <v>174</v>
      </c>
      <c r="E106" s="71">
        <v>500</v>
      </c>
      <c r="F106" s="72">
        <v>3082.1567099999997</v>
      </c>
      <c r="G106" s="73">
        <v>0</v>
      </c>
      <c r="H106" s="73">
        <v>3082.1567099999997</v>
      </c>
      <c r="I106" s="73">
        <v>6783.84447</v>
      </c>
      <c r="J106" s="73">
        <v>0</v>
      </c>
      <c r="K106" s="73">
        <v>6783.84447</v>
      </c>
      <c r="L106" s="73">
        <v>142.00701999999998</v>
      </c>
      <c r="M106" s="73">
        <v>0</v>
      </c>
      <c r="N106" s="73">
        <v>142.00701999999998</v>
      </c>
      <c r="O106" s="73">
        <v>10008.008199999998</v>
      </c>
      <c r="P106" s="73">
        <v>3821.2122799999997</v>
      </c>
      <c r="Q106" s="73">
        <v>0</v>
      </c>
      <c r="R106" s="74">
        <v>3821.2122799999997</v>
      </c>
    </row>
    <row r="107" spans="1:18" ht="15">
      <c r="A107" s="76"/>
      <c r="B107" s="76"/>
      <c r="C107" s="70" t="s">
        <v>175</v>
      </c>
      <c r="D107" s="70" t="s">
        <v>176</v>
      </c>
      <c r="E107" s="71">
        <v>198</v>
      </c>
      <c r="F107" s="72">
        <v>1009.96163</v>
      </c>
      <c r="G107" s="73">
        <v>0</v>
      </c>
      <c r="H107" s="73">
        <v>1009.96163</v>
      </c>
      <c r="I107" s="73">
        <v>5519.9508</v>
      </c>
      <c r="J107" s="73">
        <v>2.55496</v>
      </c>
      <c r="K107" s="73">
        <v>5522.50576</v>
      </c>
      <c r="L107" s="73">
        <v>121.66089</v>
      </c>
      <c r="M107" s="73">
        <v>0</v>
      </c>
      <c r="N107" s="73">
        <v>121.66089</v>
      </c>
      <c r="O107" s="73">
        <v>6654.12828</v>
      </c>
      <c r="P107" s="73">
        <v>2106.2555</v>
      </c>
      <c r="Q107" s="73">
        <v>0</v>
      </c>
      <c r="R107" s="74">
        <v>2106.2555</v>
      </c>
    </row>
    <row r="108" spans="1:18" ht="15">
      <c r="A108" s="76"/>
      <c r="B108" s="76"/>
      <c r="C108" s="70" t="s">
        <v>177</v>
      </c>
      <c r="D108" s="70" t="s">
        <v>177</v>
      </c>
      <c r="E108" s="71">
        <v>509</v>
      </c>
      <c r="F108" s="72">
        <v>1213.97971</v>
      </c>
      <c r="G108" s="73">
        <v>0</v>
      </c>
      <c r="H108" s="73">
        <v>1213.97971</v>
      </c>
      <c r="I108" s="73">
        <v>5943.78337</v>
      </c>
      <c r="J108" s="73">
        <v>0</v>
      </c>
      <c r="K108" s="73">
        <v>5943.78337</v>
      </c>
      <c r="L108" s="73">
        <v>99.94525</v>
      </c>
      <c r="M108" s="73">
        <v>0</v>
      </c>
      <c r="N108" s="73">
        <v>99.94525</v>
      </c>
      <c r="O108" s="73">
        <v>7257.70833</v>
      </c>
      <c r="P108" s="73">
        <v>1379.62817</v>
      </c>
      <c r="Q108" s="73">
        <v>0</v>
      </c>
      <c r="R108" s="74">
        <v>1379.62817</v>
      </c>
    </row>
    <row r="109" spans="1:18" ht="15">
      <c r="A109" s="76"/>
      <c r="B109" s="70" t="s">
        <v>178</v>
      </c>
      <c r="C109" s="70" t="s">
        <v>179</v>
      </c>
      <c r="D109" s="70" t="s">
        <v>179</v>
      </c>
      <c r="E109" s="71">
        <v>12</v>
      </c>
      <c r="F109" s="72">
        <v>6965.077490000001</v>
      </c>
      <c r="G109" s="73">
        <v>0</v>
      </c>
      <c r="H109" s="73">
        <v>6965.077490000001</v>
      </c>
      <c r="I109" s="73">
        <v>19563.26082</v>
      </c>
      <c r="J109" s="73">
        <v>0.98617</v>
      </c>
      <c r="K109" s="73">
        <v>19564.24699</v>
      </c>
      <c r="L109" s="73">
        <v>979.58117</v>
      </c>
      <c r="M109" s="73">
        <v>0.84475</v>
      </c>
      <c r="N109" s="73">
        <v>980.42592</v>
      </c>
      <c r="O109" s="73">
        <v>27509.750399999997</v>
      </c>
      <c r="P109" s="73">
        <v>3218.0124</v>
      </c>
      <c r="Q109" s="73">
        <v>0</v>
      </c>
      <c r="R109" s="74">
        <v>3218.0124</v>
      </c>
    </row>
    <row r="110" spans="1:18" ht="15">
      <c r="A110" s="76"/>
      <c r="B110" s="76"/>
      <c r="C110" s="70" t="s">
        <v>178</v>
      </c>
      <c r="D110" s="70" t="s">
        <v>178</v>
      </c>
      <c r="E110" s="71">
        <v>10</v>
      </c>
      <c r="F110" s="72">
        <v>120108.80412999999</v>
      </c>
      <c r="G110" s="73">
        <v>0</v>
      </c>
      <c r="H110" s="73">
        <v>120108.80412999999</v>
      </c>
      <c r="I110" s="73">
        <v>132848.27251</v>
      </c>
      <c r="J110" s="73">
        <v>941.28326</v>
      </c>
      <c r="K110" s="73">
        <v>133789.55577</v>
      </c>
      <c r="L110" s="73">
        <v>20630.06446</v>
      </c>
      <c r="M110" s="73">
        <v>3450.5303900000004</v>
      </c>
      <c r="N110" s="73">
        <v>24080.59485</v>
      </c>
      <c r="O110" s="73">
        <v>277978.95475</v>
      </c>
      <c r="P110" s="73">
        <v>67413.05184</v>
      </c>
      <c r="Q110" s="73">
        <v>0</v>
      </c>
      <c r="R110" s="74">
        <v>67413.05184</v>
      </c>
    </row>
    <row r="111" spans="1:18" ht="15">
      <c r="A111" s="76"/>
      <c r="B111" s="76"/>
      <c r="C111" s="76"/>
      <c r="D111" s="76"/>
      <c r="E111" s="77">
        <v>802</v>
      </c>
      <c r="F111" s="78"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0</v>
      </c>
      <c r="L111" s="79">
        <v>580.94534</v>
      </c>
      <c r="M111" s="79">
        <v>0</v>
      </c>
      <c r="N111" s="79">
        <v>580.94534</v>
      </c>
      <c r="O111" s="79">
        <v>580.94534</v>
      </c>
      <c r="P111" s="79">
        <v>0</v>
      </c>
      <c r="Q111" s="79">
        <v>0</v>
      </c>
      <c r="R111" s="80">
        <v>0</v>
      </c>
    </row>
    <row r="112" spans="1:18" ht="15">
      <c r="A112" s="76"/>
      <c r="B112" s="76"/>
      <c r="C112" s="76"/>
      <c r="D112" s="76"/>
      <c r="E112" s="77">
        <v>808</v>
      </c>
      <c r="F112" s="78">
        <v>0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1.97344</v>
      </c>
      <c r="Q112" s="79">
        <v>0</v>
      </c>
      <c r="R112" s="80">
        <v>1.97344</v>
      </c>
    </row>
    <row r="113" spans="1:18" ht="15">
      <c r="A113" s="76"/>
      <c r="B113" s="76"/>
      <c r="C113" s="76"/>
      <c r="D113" s="70" t="s">
        <v>180</v>
      </c>
      <c r="E113" s="71">
        <v>621</v>
      </c>
      <c r="F113" s="72">
        <v>3966.1818599999997</v>
      </c>
      <c r="G113" s="73">
        <v>0</v>
      </c>
      <c r="H113" s="73">
        <v>3966.1818599999997</v>
      </c>
      <c r="I113" s="73">
        <v>16947.33379</v>
      </c>
      <c r="J113" s="73">
        <v>29.55547</v>
      </c>
      <c r="K113" s="73">
        <v>16976.88926</v>
      </c>
      <c r="L113" s="73">
        <v>1772.95788</v>
      </c>
      <c r="M113" s="73">
        <v>102.01539</v>
      </c>
      <c r="N113" s="73">
        <v>1874.97327</v>
      </c>
      <c r="O113" s="73">
        <v>22818.04439</v>
      </c>
      <c r="P113" s="73">
        <v>4735.30059</v>
      </c>
      <c r="Q113" s="73">
        <v>0</v>
      </c>
      <c r="R113" s="74">
        <v>4735.30059</v>
      </c>
    </row>
    <row r="114" spans="1:18" ht="15">
      <c r="A114" s="76"/>
      <c r="B114" s="76"/>
      <c r="C114" s="70" t="s">
        <v>181</v>
      </c>
      <c r="D114" s="70" t="s">
        <v>181</v>
      </c>
      <c r="E114" s="71">
        <v>13</v>
      </c>
      <c r="F114" s="72">
        <v>8621.16418</v>
      </c>
      <c r="G114" s="73">
        <v>0</v>
      </c>
      <c r="H114" s="73">
        <v>8621.16418</v>
      </c>
      <c r="I114" s="73">
        <v>22661.81825</v>
      </c>
      <c r="J114" s="73">
        <v>271.21204</v>
      </c>
      <c r="K114" s="73">
        <v>22933.03029</v>
      </c>
      <c r="L114" s="73">
        <v>1186.73704</v>
      </c>
      <c r="M114" s="73">
        <v>0</v>
      </c>
      <c r="N114" s="73">
        <v>1186.73704</v>
      </c>
      <c r="O114" s="73">
        <v>32740.931510000002</v>
      </c>
      <c r="P114" s="73">
        <v>9008.20751</v>
      </c>
      <c r="Q114" s="73">
        <v>0</v>
      </c>
      <c r="R114" s="74">
        <v>9008.20751</v>
      </c>
    </row>
    <row r="115" spans="1:18" ht="15">
      <c r="A115" s="76"/>
      <c r="B115" s="76"/>
      <c r="C115" s="76"/>
      <c r="D115" s="70" t="s">
        <v>182</v>
      </c>
      <c r="E115" s="71">
        <v>637</v>
      </c>
      <c r="F115" s="72">
        <v>0.45970999999999995</v>
      </c>
      <c r="G115" s="73">
        <v>0</v>
      </c>
      <c r="H115" s="73">
        <v>0.45970999999999995</v>
      </c>
      <c r="I115" s="73">
        <v>854.38434</v>
      </c>
      <c r="J115" s="73">
        <v>0</v>
      </c>
      <c r="K115" s="73">
        <v>854.38434</v>
      </c>
      <c r="L115" s="73">
        <v>11.75</v>
      </c>
      <c r="M115" s="73">
        <v>0</v>
      </c>
      <c r="N115" s="73">
        <v>11.75</v>
      </c>
      <c r="O115" s="73">
        <v>866.59405</v>
      </c>
      <c r="P115" s="73">
        <v>254.67781</v>
      </c>
      <c r="Q115" s="73">
        <v>0</v>
      </c>
      <c r="R115" s="74">
        <v>254.67781</v>
      </c>
    </row>
    <row r="116" spans="1:18" ht="15">
      <c r="A116" s="76"/>
      <c r="B116" s="76"/>
      <c r="C116" s="70" t="s">
        <v>183</v>
      </c>
      <c r="D116" s="70" t="s">
        <v>183</v>
      </c>
      <c r="E116" s="71">
        <v>24</v>
      </c>
      <c r="F116" s="72">
        <v>11809.19277</v>
      </c>
      <c r="G116" s="73">
        <v>0</v>
      </c>
      <c r="H116" s="73">
        <v>11809.19277</v>
      </c>
      <c r="I116" s="73">
        <v>48824.1791</v>
      </c>
      <c r="J116" s="73">
        <v>699.1581600000001</v>
      </c>
      <c r="K116" s="73">
        <v>49523.33726</v>
      </c>
      <c r="L116" s="73">
        <v>2474.03721</v>
      </c>
      <c r="M116" s="73">
        <v>1.58813</v>
      </c>
      <c r="N116" s="73">
        <v>2475.62534</v>
      </c>
      <c r="O116" s="73">
        <v>63808.15537</v>
      </c>
      <c r="P116" s="73">
        <v>24246.12622</v>
      </c>
      <c r="Q116" s="73">
        <v>0</v>
      </c>
      <c r="R116" s="74">
        <v>24246.12622</v>
      </c>
    </row>
    <row r="117" spans="1:18" ht="15">
      <c r="A117" s="76"/>
      <c r="B117" s="76"/>
      <c r="C117" s="76"/>
      <c r="D117" s="70" t="s">
        <v>184</v>
      </c>
      <c r="E117" s="71">
        <v>607</v>
      </c>
      <c r="F117" s="72">
        <v>22.09216</v>
      </c>
      <c r="G117" s="73">
        <v>0</v>
      </c>
      <c r="H117" s="73">
        <v>22.09216</v>
      </c>
      <c r="I117" s="73">
        <v>280.02412</v>
      </c>
      <c r="J117" s="73">
        <v>0</v>
      </c>
      <c r="K117" s="73">
        <v>280.02412</v>
      </c>
      <c r="L117" s="73">
        <v>3.537</v>
      </c>
      <c r="M117" s="73">
        <v>0</v>
      </c>
      <c r="N117" s="73">
        <v>3.537</v>
      </c>
      <c r="O117" s="73">
        <v>305.65328000000005</v>
      </c>
      <c r="P117" s="73">
        <v>43.83239</v>
      </c>
      <c r="Q117" s="73">
        <v>0</v>
      </c>
      <c r="R117" s="74">
        <v>43.83239</v>
      </c>
    </row>
    <row r="118" spans="1:18" ht="15">
      <c r="A118" s="76"/>
      <c r="B118" s="76"/>
      <c r="C118" s="76"/>
      <c r="D118" s="70" t="s">
        <v>185</v>
      </c>
      <c r="E118" s="71">
        <v>30</v>
      </c>
      <c r="F118" s="72">
        <v>935.2368100000001</v>
      </c>
      <c r="G118" s="73">
        <v>0</v>
      </c>
      <c r="H118" s="73">
        <v>935.2368100000001</v>
      </c>
      <c r="I118" s="73">
        <v>2662.40531</v>
      </c>
      <c r="J118" s="73">
        <v>0</v>
      </c>
      <c r="K118" s="73">
        <v>2662.40531</v>
      </c>
      <c r="L118" s="73">
        <v>72.43939999999999</v>
      </c>
      <c r="M118" s="73">
        <v>0</v>
      </c>
      <c r="N118" s="73">
        <v>72.43939999999999</v>
      </c>
      <c r="O118" s="73">
        <v>3670.08152</v>
      </c>
      <c r="P118" s="73">
        <v>1034.25199</v>
      </c>
      <c r="Q118" s="73">
        <v>0</v>
      </c>
      <c r="R118" s="74">
        <v>1034.25199</v>
      </c>
    </row>
    <row r="119" spans="1:18" ht="15">
      <c r="A119" s="76"/>
      <c r="B119" s="76"/>
      <c r="C119" s="76"/>
      <c r="D119" s="70" t="s">
        <v>186</v>
      </c>
      <c r="E119" s="71">
        <v>26</v>
      </c>
      <c r="F119" s="72">
        <v>222.16402</v>
      </c>
      <c r="G119" s="73">
        <v>0</v>
      </c>
      <c r="H119" s="73">
        <v>222.16402</v>
      </c>
      <c r="I119" s="73">
        <v>1979.04415</v>
      </c>
      <c r="J119" s="73">
        <v>7.000000000000001E-05</v>
      </c>
      <c r="K119" s="73">
        <v>1979.04422</v>
      </c>
      <c r="L119" s="73">
        <v>39.3386</v>
      </c>
      <c r="M119" s="73">
        <v>0</v>
      </c>
      <c r="N119" s="73">
        <v>39.3386</v>
      </c>
      <c r="O119" s="73">
        <v>2240.54684</v>
      </c>
      <c r="P119" s="73">
        <v>1076.97138</v>
      </c>
      <c r="Q119" s="73">
        <v>0</v>
      </c>
      <c r="R119" s="74">
        <v>1076.97138</v>
      </c>
    </row>
    <row r="120" spans="1:18" ht="15">
      <c r="A120" s="76"/>
      <c r="B120" s="76"/>
      <c r="C120" s="76"/>
      <c r="D120" s="70" t="s">
        <v>187</v>
      </c>
      <c r="E120" s="71">
        <v>29</v>
      </c>
      <c r="F120" s="72">
        <v>3267.5022200000003</v>
      </c>
      <c r="G120" s="73">
        <v>0</v>
      </c>
      <c r="H120" s="73">
        <v>3267.5022200000003</v>
      </c>
      <c r="I120" s="73">
        <v>2173.51738</v>
      </c>
      <c r="J120" s="73">
        <v>0.22125999999999998</v>
      </c>
      <c r="K120" s="73">
        <v>2173.73864</v>
      </c>
      <c r="L120" s="73">
        <v>38.20018</v>
      </c>
      <c r="M120" s="73">
        <v>0</v>
      </c>
      <c r="N120" s="73">
        <v>38.20018</v>
      </c>
      <c r="O120" s="73">
        <v>5479.44104</v>
      </c>
      <c r="P120" s="73">
        <v>792.52241</v>
      </c>
      <c r="Q120" s="73">
        <v>0</v>
      </c>
      <c r="R120" s="74">
        <v>792.52241</v>
      </c>
    </row>
    <row r="121" spans="1:18" ht="15">
      <c r="A121" s="76"/>
      <c r="B121" s="76"/>
      <c r="C121" s="70" t="s">
        <v>188</v>
      </c>
      <c r="D121" s="70" t="s">
        <v>189</v>
      </c>
      <c r="E121" s="71">
        <v>17</v>
      </c>
      <c r="F121" s="72">
        <v>244.36497</v>
      </c>
      <c r="G121" s="73">
        <v>0</v>
      </c>
      <c r="H121" s="73">
        <v>244.36497</v>
      </c>
      <c r="I121" s="73">
        <v>3530.7477200000003</v>
      </c>
      <c r="J121" s="73">
        <v>0</v>
      </c>
      <c r="K121" s="73">
        <v>3530.7477200000003</v>
      </c>
      <c r="L121" s="73">
        <v>493.99422999999996</v>
      </c>
      <c r="M121" s="73">
        <v>0</v>
      </c>
      <c r="N121" s="73">
        <v>493.99422999999996</v>
      </c>
      <c r="O121" s="73">
        <v>4269.10692</v>
      </c>
      <c r="P121" s="73">
        <v>1228.62538</v>
      </c>
      <c r="Q121" s="73">
        <v>0</v>
      </c>
      <c r="R121" s="74">
        <v>1228.62538</v>
      </c>
    </row>
    <row r="122" spans="1:18" ht="15">
      <c r="A122" s="76"/>
      <c r="B122" s="76"/>
      <c r="C122" s="76"/>
      <c r="D122" s="70" t="s">
        <v>188</v>
      </c>
      <c r="E122" s="71">
        <v>15</v>
      </c>
      <c r="F122" s="72">
        <v>1018.85294</v>
      </c>
      <c r="G122" s="73">
        <v>0</v>
      </c>
      <c r="H122" s="73">
        <v>1018.85294</v>
      </c>
      <c r="I122" s="73">
        <v>8771.95448</v>
      </c>
      <c r="J122" s="73">
        <v>0.00335</v>
      </c>
      <c r="K122" s="73">
        <v>8771.95783</v>
      </c>
      <c r="L122" s="73">
        <v>247.59652</v>
      </c>
      <c r="M122" s="73">
        <v>0</v>
      </c>
      <c r="N122" s="73">
        <v>247.59652</v>
      </c>
      <c r="O122" s="73">
        <v>10038.40729</v>
      </c>
      <c r="P122" s="73">
        <v>2215.13413</v>
      </c>
      <c r="Q122" s="73">
        <v>0</v>
      </c>
      <c r="R122" s="74">
        <v>2215.13413</v>
      </c>
    </row>
    <row r="123" spans="1:18" ht="15">
      <c r="A123" s="76"/>
      <c r="B123" s="76"/>
      <c r="C123" s="76"/>
      <c r="D123" s="70" t="s">
        <v>190</v>
      </c>
      <c r="E123" s="71">
        <v>18</v>
      </c>
      <c r="F123" s="72">
        <v>396.73535</v>
      </c>
      <c r="G123" s="73">
        <v>0</v>
      </c>
      <c r="H123" s="73">
        <v>396.73535</v>
      </c>
      <c r="I123" s="73">
        <v>2676.4015600000002</v>
      </c>
      <c r="J123" s="73">
        <v>0.00267</v>
      </c>
      <c r="K123" s="73">
        <v>2676.40423</v>
      </c>
      <c r="L123" s="73">
        <v>65.0253</v>
      </c>
      <c r="M123" s="73">
        <v>0</v>
      </c>
      <c r="N123" s="73">
        <v>65.0253</v>
      </c>
      <c r="O123" s="73">
        <v>3138.16488</v>
      </c>
      <c r="P123" s="73">
        <v>1592.82756</v>
      </c>
      <c r="Q123" s="73">
        <v>0</v>
      </c>
      <c r="R123" s="74">
        <v>1592.82756</v>
      </c>
    </row>
    <row r="124" spans="1:18" ht="15">
      <c r="A124" s="76"/>
      <c r="B124" s="76"/>
      <c r="C124" s="70" t="s">
        <v>191</v>
      </c>
      <c r="D124" s="70" t="s">
        <v>191</v>
      </c>
      <c r="E124" s="71">
        <v>19</v>
      </c>
      <c r="F124" s="72">
        <v>8108.84141</v>
      </c>
      <c r="G124" s="73">
        <v>0</v>
      </c>
      <c r="H124" s="73">
        <v>8108.84141</v>
      </c>
      <c r="I124" s="73">
        <v>35698.763439999995</v>
      </c>
      <c r="J124" s="73">
        <v>10.02699</v>
      </c>
      <c r="K124" s="73">
        <v>35708.79043</v>
      </c>
      <c r="L124" s="73">
        <v>1518.28159</v>
      </c>
      <c r="M124" s="73">
        <v>0</v>
      </c>
      <c r="N124" s="73">
        <v>1518.28159</v>
      </c>
      <c r="O124" s="73">
        <v>45335.91343</v>
      </c>
      <c r="P124" s="73">
        <v>14112.248099999999</v>
      </c>
      <c r="Q124" s="73">
        <v>0</v>
      </c>
      <c r="R124" s="74">
        <v>14112.248099999999</v>
      </c>
    </row>
    <row r="125" spans="1:18" ht="15">
      <c r="A125" s="76"/>
      <c r="B125" s="76"/>
      <c r="C125" s="76"/>
      <c r="D125" s="70" t="s">
        <v>192</v>
      </c>
      <c r="E125" s="71">
        <v>592</v>
      </c>
      <c r="F125" s="72">
        <v>199.80729</v>
      </c>
      <c r="G125" s="73">
        <v>0</v>
      </c>
      <c r="H125" s="73">
        <v>199.80729</v>
      </c>
      <c r="I125" s="73">
        <v>913.0003</v>
      </c>
      <c r="J125" s="73">
        <v>0</v>
      </c>
      <c r="K125" s="73">
        <v>913.0003</v>
      </c>
      <c r="L125" s="73">
        <v>8.05183</v>
      </c>
      <c r="M125" s="73">
        <v>0</v>
      </c>
      <c r="N125" s="73">
        <v>8.05183</v>
      </c>
      <c r="O125" s="73">
        <v>1120.85942</v>
      </c>
      <c r="P125" s="73">
        <v>1454.09635</v>
      </c>
      <c r="Q125" s="73">
        <v>0</v>
      </c>
      <c r="R125" s="74">
        <v>1454.09635</v>
      </c>
    </row>
    <row r="126" spans="1:18" ht="15">
      <c r="A126" s="76"/>
      <c r="B126" s="76"/>
      <c r="C126" s="76"/>
      <c r="D126" s="70" t="s">
        <v>193</v>
      </c>
      <c r="E126" s="71">
        <v>22</v>
      </c>
      <c r="F126" s="72">
        <v>895.71937</v>
      </c>
      <c r="G126" s="73">
        <v>0</v>
      </c>
      <c r="H126" s="73">
        <v>895.71937</v>
      </c>
      <c r="I126" s="73">
        <v>2322.49548</v>
      </c>
      <c r="J126" s="73">
        <v>0</v>
      </c>
      <c r="K126" s="73">
        <v>2322.49548</v>
      </c>
      <c r="L126" s="73">
        <v>0.202</v>
      </c>
      <c r="M126" s="73">
        <v>0</v>
      </c>
      <c r="N126" s="73">
        <v>0.202</v>
      </c>
      <c r="O126" s="73">
        <v>3218.41685</v>
      </c>
      <c r="P126" s="73">
        <v>1160.828</v>
      </c>
      <c r="Q126" s="73">
        <v>0</v>
      </c>
      <c r="R126" s="74">
        <v>1160.828</v>
      </c>
    </row>
    <row r="127" spans="1:18" ht="15">
      <c r="A127" s="76"/>
      <c r="B127" s="76"/>
      <c r="C127" s="76"/>
      <c r="D127" s="70" t="s">
        <v>194</v>
      </c>
      <c r="E127" s="71">
        <v>23</v>
      </c>
      <c r="F127" s="72">
        <v>469.94074</v>
      </c>
      <c r="G127" s="73">
        <v>0</v>
      </c>
      <c r="H127" s="73">
        <v>469.94074</v>
      </c>
      <c r="I127" s="73">
        <v>3081.2688900000003</v>
      </c>
      <c r="J127" s="73">
        <v>0</v>
      </c>
      <c r="K127" s="73">
        <v>3081.2688900000003</v>
      </c>
      <c r="L127" s="73">
        <v>9.71</v>
      </c>
      <c r="M127" s="73">
        <v>0</v>
      </c>
      <c r="N127" s="73">
        <v>9.71</v>
      </c>
      <c r="O127" s="73">
        <v>3560.91963</v>
      </c>
      <c r="P127" s="73">
        <v>1379.7368600000002</v>
      </c>
      <c r="Q127" s="73">
        <v>0</v>
      </c>
      <c r="R127" s="74">
        <v>1379.7368600000002</v>
      </c>
    </row>
    <row r="128" spans="1:18" ht="15">
      <c r="A128" s="76"/>
      <c r="B128" s="76"/>
      <c r="C128" s="70" t="s">
        <v>195</v>
      </c>
      <c r="D128" s="70" t="s">
        <v>196</v>
      </c>
      <c r="E128" s="71">
        <v>32</v>
      </c>
      <c r="F128" s="72">
        <v>6204.53339</v>
      </c>
      <c r="G128" s="73">
        <v>0</v>
      </c>
      <c r="H128" s="73">
        <v>6204.53339</v>
      </c>
      <c r="I128" s="73">
        <v>10871.20716</v>
      </c>
      <c r="J128" s="73">
        <v>39.17026</v>
      </c>
      <c r="K128" s="73">
        <v>10910.37742</v>
      </c>
      <c r="L128" s="73">
        <v>1355.66375</v>
      </c>
      <c r="M128" s="73">
        <v>33.79</v>
      </c>
      <c r="N128" s="73">
        <v>1389.45375</v>
      </c>
      <c r="O128" s="73">
        <v>18504.364559999998</v>
      </c>
      <c r="P128" s="73">
        <v>4031.6120699999997</v>
      </c>
      <c r="Q128" s="73">
        <v>0</v>
      </c>
      <c r="R128" s="74">
        <v>4031.6120699999997</v>
      </c>
    </row>
    <row r="129" spans="1:18" ht="15">
      <c r="A129" s="76"/>
      <c r="B129" s="76"/>
      <c r="C129" s="76"/>
      <c r="D129" s="70" t="s">
        <v>195</v>
      </c>
      <c r="E129" s="71">
        <v>33</v>
      </c>
      <c r="F129" s="72">
        <v>882.806</v>
      </c>
      <c r="G129" s="73">
        <v>0</v>
      </c>
      <c r="H129" s="73">
        <v>882.806</v>
      </c>
      <c r="I129" s="73">
        <v>8335.86003</v>
      </c>
      <c r="J129" s="73">
        <v>11.39463</v>
      </c>
      <c r="K129" s="73">
        <v>8347.25466</v>
      </c>
      <c r="L129" s="73">
        <v>104.71061</v>
      </c>
      <c r="M129" s="73">
        <v>0</v>
      </c>
      <c r="N129" s="73">
        <v>104.71061</v>
      </c>
      <c r="O129" s="73">
        <v>9334.77127</v>
      </c>
      <c r="P129" s="73">
        <v>874.36897</v>
      </c>
      <c r="Q129" s="73">
        <v>0</v>
      </c>
      <c r="R129" s="74">
        <v>874.36897</v>
      </c>
    </row>
    <row r="130" spans="1:18" ht="15">
      <c r="A130" s="76"/>
      <c r="B130" s="76"/>
      <c r="C130" s="70" t="s">
        <v>197</v>
      </c>
      <c r="D130" s="70" t="s">
        <v>197</v>
      </c>
      <c r="E130" s="71">
        <v>34</v>
      </c>
      <c r="F130" s="72">
        <v>31407.73604</v>
      </c>
      <c r="G130" s="73">
        <v>0</v>
      </c>
      <c r="H130" s="73">
        <v>31407.73604</v>
      </c>
      <c r="I130" s="73">
        <v>51531.91952</v>
      </c>
      <c r="J130" s="73">
        <v>146.88831</v>
      </c>
      <c r="K130" s="73">
        <v>51678.80783</v>
      </c>
      <c r="L130" s="73">
        <v>5900.51958</v>
      </c>
      <c r="M130" s="73">
        <v>654.13348</v>
      </c>
      <c r="N130" s="73">
        <v>6554.65306</v>
      </c>
      <c r="O130" s="73">
        <v>89641.19693</v>
      </c>
      <c r="P130" s="73">
        <v>40747.728200000005</v>
      </c>
      <c r="Q130" s="73">
        <v>0</v>
      </c>
      <c r="R130" s="74">
        <v>40747.728200000005</v>
      </c>
    </row>
    <row r="131" spans="1:18" ht="15">
      <c r="A131" s="76"/>
      <c r="B131" s="76"/>
      <c r="C131" s="76"/>
      <c r="D131" s="70" t="s">
        <v>198</v>
      </c>
      <c r="E131" s="71">
        <v>503</v>
      </c>
      <c r="F131" s="72">
        <v>1555.4121699999998</v>
      </c>
      <c r="G131" s="73">
        <v>0</v>
      </c>
      <c r="H131" s="73">
        <v>1555.4121699999998</v>
      </c>
      <c r="I131" s="73">
        <v>9480.311109999999</v>
      </c>
      <c r="J131" s="73">
        <v>0</v>
      </c>
      <c r="K131" s="73">
        <v>9480.311109999999</v>
      </c>
      <c r="L131" s="73">
        <v>50.051610000000004</v>
      </c>
      <c r="M131" s="73">
        <v>0</v>
      </c>
      <c r="N131" s="73">
        <v>50.051610000000004</v>
      </c>
      <c r="O131" s="73">
        <v>11085.77489</v>
      </c>
      <c r="P131" s="73">
        <v>2143.4386400000003</v>
      </c>
      <c r="Q131" s="73">
        <v>0</v>
      </c>
      <c r="R131" s="74">
        <v>2143.4386400000003</v>
      </c>
    </row>
    <row r="132" spans="1:18" ht="15">
      <c r="A132" s="76"/>
      <c r="B132" s="76"/>
      <c r="C132" s="76"/>
      <c r="D132" s="70" t="s">
        <v>199</v>
      </c>
      <c r="E132" s="71">
        <v>751</v>
      </c>
      <c r="F132" s="72">
        <v>4.80931</v>
      </c>
      <c r="G132" s="73">
        <v>0</v>
      </c>
      <c r="H132" s="73">
        <v>4.80931</v>
      </c>
      <c r="I132" s="73">
        <v>533.42372</v>
      </c>
      <c r="J132" s="73">
        <v>0</v>
      </c>
      <c r="K132" s="73">
        <v>533.42372</v>
      </c>
      <c r="L132" s="73">
        <v>6.2125</v>
      </c>
      <c r="M132" s="73">
        <v>0</v>
      </c>
      <c r="N132" s="73">
        <v>6.2125</v>
      </c>
      <c r="O132" s="73">
        <v>544.4455300000001</v>
      </c>
      <c r="P132" s="73">
        <v>600.48901</v>
      </c>
      <c r="Q132" s="73">
        <v>0</v>
      </c>
      <c r="R132" s="74">
        <v>600.48901</v>
      </c>
    </row>
    <row r="133" spans="1:18" ht="15">
      <c r="A133" s="76"/>
      <c r="B133" s="76"/>
      <c r="C133" s="70" t="s">
        <v>200</v>
      </c>
      <c r="D133" s="70" t="s">
        <v>200</v>
      </c>
      <c r="E133" s="71">
        <v>40</v>
      </c>
      <c r="F133" s="72">
        <v>11429.548289999999</v>
      </c>
      <c r="G133" s="73">
        <v>0</v>
      </c>
      <c r="H133" s="73">
        <v>11429.548289999999</v>
      </c>
      <c r="I133" s="73">
        <v>20538.92904</v>
      </c>
      <c r="J133" s="73">
        <v>0.05122</v>
      </c>
      <c r="K133" s="73">
        <v>20538.98026</v>
      </c>
      <c r="L133" s="73">
        <v>1450.00856</v>
      </c>
      <c r="M133" s="73">
        <v>0</v>
      </c>
      <c r="N133" s="73">
        <v>1450.00856</v>
      </c>
      <c r="O133" s="73">
        <v>33418.53711</v>
      </c>
      <c r="P133" s="73">
        <v>6406.32356</v>
      </c>
      <c r="Q133" s="73">
        <v>0</v>
      </c>
      <c r="R133" s="74">
        <v>6406.32356</v>
      </c>
    </row>
    <row r="134" spans="1:18" ht="15">
      <c r="A134" s="76"/>
      <c r="B134" s="76"/>
      <c r="C134" s="76"/>
      <c r="D134" s="70" t="s">
        <v>201</v>
      </c>
      <c r="E134" s="71">
        <v>696</v>
      </c>
      <c r="F134" s="72">
        <v>221.27432000000002</v>
      </c>
      <c r="G134" s="73">
        <v>0</v>
      </c>
      <c r="H134" s="73">
        <v>221.27432000000002</v>
      </c>
      <c r="I134" s="73">
        <v>433.05346000000003</v>
      </c>
      <c r="J134" s="73">
        <v>0</v>
      </c>
      <c r="K134" s="73">
        <v>433.05346000000003</v>
      </c>
      <c r="L134" s="73">
        <v>21.5995</v>
      </c>
      <c r="M134" s="73">
        <v>0</v>
      </c>
      <c r="N134" s="73">
        <v>21.5995</v>
      </c>
      <c r="O134" s="73">
        <v>675.92728</v>
      </c>
      <c r="P134" s="73">
        <v>1437.85375</v>
      </c>
      <c r="Q134" s="73">
        <v>0</v>
      </c>
      <c r="R134" s="74">
        <v>1437.85375</v>
      </c>
    </row>
    <row r="135" spans="1:18" ht="15">
      <c r="A135" s="76"/>
      <c r="B135" s="76"/>
      <c r="C135" s="70" t="s">
        <v>82</v>
      </c>
      <c r="D135" s="70" t="s">
        <v>202</v>
      </c>
      <c r="E135" s="71">
        <v>43</v>
      </c>
      <c r="F135" s="72">
        <v>2385.53898</v>
      </c>
      <c r="G135" s="73">
        <v>0</v>
      </c>
      <c r="H135" s="73">
        <v>2385.53898</v>
      </c>
      <c r="I135" s="73">
        <v>13545.660810000001</v>
      </c>
      <c r="J135" s="73">
        <v>69.47052000000001</v>
      </c>
      <c r="K135" s="73">
        <v>13615.13133</v>
      </c>
      <c r="L135" s="73">
        <v>359.13284000000004</v>
      </c>
      <c r="M135" s="73">
        <v>0</v>
      </c>
      <c r="N135" s="73">
        <v>359.13284000000004</v>
      </c>
      <c r="O135" s="73">
        <v>16359.80315</v>
      </c>
      <c r="P135" s="73">
        <v>3338.0081800000003</v>
      </c>
      <c r="Q135" s="73">
        <v>0</v>
      </c>
      <c r="R135" s="74">
        <v>3338.0081800000003</v>
      </c>
    </row>
    <row r="136" spans="1:18" ht="15">
      <c r="A136" s="76"/>
      <c r="B136" s="76"/>
      <c r="C136" s="70" t="s">
        <v>203</v>
      </c>
      <c r="D136" s="70" t="s">
        <v>203</v>
      </c>
      <c r="E136" s="71">
        <v>41</v>
      </c>
      <c r="F136" s="72">
        <v>868.8206700000001</v>
      </c>
      <c r="G136" s="73">
        <v>0</v>
      </c>
      <c r="H136" s="73">
        <v>868.8206700000001</v>
      </c>
      <c r="I136" s="73">
        <v>8875.17477</v>
      </c>
      <c r="J136" s="73">
        <v>17.24844</v>
      </c>
      <c r="K136" s="73">
        <v>8892.42321</v>
      </c>
      <c r="L136" s="73">
        <v>135.49607</v>
      </c>
      <c r="M136" s="73">
        <v>0</v>
      </c>
      <c r="N136" s="73">
        <v>135.49607</v>
      </c>
      <c r="O136" s="73">
        <v>9896.73995</v>
      </c>
      <c r="P136" s="73">
        <v>1876.4990400000002</v>
      </c>
      <c r="Q136" s="73">
        <v>0</v>
      </c>
      <c r="R136" s="74">
        <v>1876.4990400000002</v>
      </c>
    </row>
    <row r="137" spans="1:18" ht="15">
      <c r="A137" s="76"/>
      <c r="B137" s="76"/>
      <c r="C137" s="70" t="s">
        <v>159</v>
      </c>
      <c r="D137" s="70" t="s">
        <v>159</v>
      </c>
      <c r="E137" s="71">
        <v>38</v>
      </c>
      <c r="F137" s="72">
        <v>2106.66649</v>
      </c>
      <c r="G137" s="73">
        <v>0</v>
      </c>
      <c r="H137" s="73">
        <v>2106.66649</v>
      </c>
      <c r="I137" s="73">
        <v>8886.39374</v>
      </c>
      <c r="J137" s="73">
        <v>0</v>
      </c>
      <c r="K137" s="73">
        <v>8886.39374</v>
      </c>
      <c r="L137" s="73">
        <v>251.92645000000002</v>
      </c>
      <c r="M137" s="73">
        <v>0</v>
      </c>
      <c r="N137" s="73">
        <v>251.92645000000002</v>
      </c>
      <c r="O137" s="73">
        <v>11244.98668</v>
      </c>
      <c r="P137" s="73">
        <v>2251.4258999999997</v>
      </c>
      <c r="Q137" s="73">
        <v>0</v>
      </c>
      <c r="R137" s="74">
        <v>2251.4258999999997</v>
      </c>
    </row>
    <row r="138" spans="1:18" ht="15">
      <c r="A138" s="76"/>
      <c r="B138" s="76"/>
      <c r="C138" s="76"/>
      <c r="D138" s="70" t="s">
        <v>204</v>
      </c>
      <c r="E138" s="71">
        <v>588</v>
      </c>
      <c r="F138" s="72">
        <v>144.81965</v>
      </c>
      <c r="G138" s="73">
        <v>0</v>
      </c>
      <c r="H138" s="73">
        <v>144.81965</v>
      </c>
      <c r="I138" s="73">
        <v>1588.58745</v>
      </c>
      <c r="J138" s="73">
        <v>0</v>
      </c>
      <c r="K138" s="73">
        <v>1588.58745</v>
      </c>
      <c r="L138" s="73">
        <v>12.466</v>
      </c>
      <c r="M138" s="73">
        <v>0</v>
      </c>
      <c r="N138" s="73">
        <v>12.466</v>
      </c>
      <c r="O138" s="73">
        <v>1745.8731</v>
      </c>
      <c r="P138" s="73">
        <v>360.16071</v>
      </c>
      <c r="Q138" s="73">
        <v>0</v>
      </c>
      <c r="R138" s="74">
        <v>360.16071</v>
      </c>
    </row>
    <row r="139" spans="1:18" ht="15">
      <c r="A139" s="76"/>
      <c r="B139" s="76"/>
      <c r="C139" s="76"/>
      <c r="D139" s="70" t="s">
        <v>205</v>
      </c>
      <c r="E139" s="71">
        <v>39</v>
      </c>
      <c r="F139" s="72">
        <v>900.43303</v>
      </c>
      <c r="G139" s="73">
        <v>0</v>
      </c>
      <c r="H139" s="73">
        <v>900.43303</v>
      </c>
      <c r="I139" s="73">
        <v>865.51053</v>
      </c>
      <c r="J139" s="73">
        <v>0</v>
      </c>
      <c r="K139" s="73">
        <v>865.51053</v>
      </c>
      <c r="L139" s="73">
        <v>116.38</v>
      </c>
      <c r="M139" s="73">
        <v>0</v>
      </c>
      <c r="N139" s="73">
        <v>116.38</v>
      </c>
      <c r="O139" s="73">
        <v>1882.32356</v>
      </c>
      <c r="P139" s="73">
        <v>667.8623</v>
      </c>
      <c r="Q139" s="73">
        <v>0</v>
      </c>
      <c r="R139" s="74">
        <v>667.8623</v>
      </c>
    </row>
    <row r="140" spans="1:18" ht="15">
      <c r="A140" s="76"/>
      <c r="B140" s="76"/>
      <c r="C140" s="70" t="s">
        <v>206</v>
      </c>
      <c r="D140" s="70" t="s">
        <v>206</v>
      </c>
      <c r="E140" s="71">
        <v>36</v>
      </c>
      <c r="F140" s="72">
        <v>3601.12671</v>
      </c>
      <c r="G140" s="73">
        <v>0</v>
      </c>
      <c r="H140" s="73">
        <v>3601.12671</v>
      </c>
      <c r="I140" s="73">
        <v>13297.253050000001</v>
      </c>
      <c r="J140" s="73">
        <v>0.0028799999999999997</v>
      </c>
      <c r="K140" s="73">
        <v>13297.25593</v>
      </c>
      <c r="L140" s="73">
        <v>674.2254499999999</v>
      </c>
      <c r="M140" s="73">
        <v>0</v>
      </c>
      <c r="N140" s="73">
        <v>674.2254499999999</v>
      </c>
      <c r="O140" s="73">
        <v>17572.60809</v>
      </c>
      <c r="P140" s="73">
        <v>3732.2643599999997</v>
      </c>
      <c r="Q140" s="73">
        <v>0</v>
      </c>
      <c r="R140" s="74">
        <v>3732.2643599999997</v>
      </c>
    </row>
    <row r="141" spans="1:18" ht="15">
      <c r="A141" s="76"/>
      <c r="B141" s="76"/>
      <c r="C141" s="76"/>
      <c r="D141" s="70" t="s">
        <v>207</v>
      </c>
      <c r="E141" s="71">
        <v>466</v>
      </c>
      <c r="F141" s="72">
        <v>375.39826</v>
      </c>
      <c r="G141" s="73">
        <v>0</v>
      </c>
      <c r="H141" s="73">
        <v>375.39826</v>
      </c>
      <c r="I141" s="73">
        <v>1165.45996</v>
      </c>
      <c r="J141" s="73">
        <v>0.00047</v>
      </c>
      <c r="K141" s="73">
        <v>1165.4604299999999</v>
      </c>
      <c r="L141" s="73">
        <v>9.268</v>
      </c>
      <c r="M141" s="73">
        <v>0</v>
      </c>
      <c r="N141" s="73">
        <v>9.268</v>
      </c>
      <c r="O141" s="73">
        <v>1550.12669</v>
      </c>
      <c r="P141" s="73">
        <v>567.07741</v>
      </c>
      <c r="Q141" s="73">
        <v>0</v>
      </c>
      <c r="R141" s="74">
        <v>567.07741</v>
      </c>
    </row>
    <row r="142" spans="1:18" ht="15">
      <c r="A142" s="76"/>
      <c r="B142" s="76"/>
      <c r="C142" s="76"/>
      <c r="D142" s="70" t="s">
        <v>208</v>
      </c>
      <c r="E142" s="71">
        <v>589</v>
      </c>
      <c r="F142" s="72">
        <v>12.66735</v>
      </c>
      <c r="G142" s="73">
        <v>0</v>
      </c>
      <c r="H142" s="73">
        <v>12.66735</v>
      </c>
      <c r="I142" s="73">
        <v>610.35195</v>
      </c>
      <c r="J142" s="73">
        <v>0</v>
      </c>
      <c r="K142" s="73">
        <v>610.35195</v>
      </c>
      <c r="L142" s="73">
        <v>0.9</v>
      </c>
      <c r="M142" s="73">
        <v>0</v>
      </c>
      <c r="N142" s="73">
        <v>0.9</v>
      </c>
      <c r="O142" s="73">
        <v>623.9193</v>
      </c>
      <c r="P142" s="73">
        <v>702.4620600000001</v>
      </c>
      <c r="Q142" s="73">
        <v>0</v>
      </c>
      <c r="R142" s="74">
        <v>702.4620600000001</v>
      </c>
    </row>
    <row r="143" spans="1:18" ht="15">
      <c r="A143" s="76"/>
      <c r="B143" s="70" t="s">
        <v>209</v>
      </c>
      <c r="C143" s="70" t="s">
        <v>210</v>
      </c>
      <c r="D143" s="70" t="s">
        <v>211</v>
      </c>
      <c r="E143" s="71">
        <v>698</v>
      </c>
      <c r="F143" s="72">
        <v>299.42569</v>
      </c>
      <c r="G143" s="73">
        <v>0</v>
      </c>
      <c r="H143" s="73">
        <v>299.42569</v>
      </c>
      <c r="I143" s="73">
        <v>69371.85081999999</v>
      </c>
      <c r="J143" s="73">
        <v>0</v>
      </c>
      <c r="K143" s="73">
        <v>69371.85081999999</v>
      </c>
      <c r="L143" s="73">
        <v>21.48493</v>
      </c>
      <c r="M143" s="73">
        <v>0</v>
      </c>
      <c r="N143" s="73">
        <v>21.48493</v>
      </c>
      <c r="O143" s="73">
        <v>69692.76144</v>
      </c>
      <c r="P143" s="73">
        <v>0</v>
      </c>
      <c r="Q143" s="73">
        <v>0</v>
      </c>
      <c r="R143" s="74">
        <v>0</v>
      </c>
    </row>
    <row r="144" spans="1:18" ht="15">
      <c r="A144" s="76"/>
      <c r="B144" s="76"/>
      <c r="C144" s="76"/>
      <c r="D144" s="70" t="s">
        <v>209</v>
      </c>
      <c r="E144" s="71">
        <v>372</v>
      </c>
      <c r="F144" s="72">
        <v>23709.78896</v>
      </c>
      <c r="G144" s="73">
        <v>0</v>
      </c>
      <c r="H144" s="73">
        <v>23709.78896</v>
      </c>
      <c r="I144" s="73">
        <v>391.10509</v>
      </c>
      <c r="J144" s="73">
        <v>1263.02722</v>
      </c>
      <c r="K144" s="73">
        <v>1654.13231</v>
      </c>
      <c r="L144" s="73">
        <v>21146.181350000003</v>
      </c>
      <c r="M144" s="73">
        <v>1138.00865</v>
      </c>
      <c r="N144" s="73">
        <v>22284.19</v>
      </c>
      <c r="O144" s="73">
        <v>47648.11127</v>
      </c>
      <c r="P144" s="73">
        <v>1065.75567</v>
      </c>
      <c r="Q144" s="73">
        <v>0</v>
      </c>
      <c r="R144" s="74">
        <v>1065.75567</v>
      </c>
    </row>
    <row r="145" spans="1:18" ht="15">
      <c r="A145" s="76"/>
      <c r="B145" s="76"/>
      <c r="C145" s="76"/>
      <c r="D145" s="76"/>
      <c r="E145" s="77">
        <v>522</v>
      </c>
      <c r="F145" s="78">
        <v>0</v>
      </c>
      <c r="G145" s="79">
        <v>0</v>
      </c>
      <c r="H145" s="79">
        <v>0</v>
      </c>
      <c r="I145" s="79">
        <v>38531.16607</v>
      </c>
      <c r="J145" s="79">
        <v>0</v>
      </c>
      <c r="K145" s="79">
        <v>38531.16607</v>
      </c>
      <c r="L145" s="79">
        <v>0</v>
      </c>
      <c r="M145" s="79">
        <v>0</v>
      </c>
      <c r="N145" s="79">
        <v>0</v>
      </c>
      <c r="O145" s="79">
        <v>38531.16607</v>
      </c>
      <c r="P145" s="79">
        <v>45163.79763</v>
      </c>
      <c r="Q145" s="79">
        <v>0</v>
      </c>
      <c r="R145" s="80">
        <v>45163.79763</v>
      </c>
    </row>
    <row r="146" spans="1:18" ht="15">
      <c r="A146" s="76"/>
      <c r="B146" s="76"/>
      <c r="C146" s="76"/>
      <c r="D146" s="76"/>
      <c r="E146" s="77">
        <v>556</v>
      </c>
      <c r="F146" s="78">
        <v>263.43164</v>
      </c>
      <c r="G146" s="79">
        <v>0</v>
      </c>
      <c r="H146" s="79">
        <v>263.43164</v>
      </c>
      <c r="I146" s="79">
        <v>59308.59012</v>
      </c>
      <c r="J146" s="79">
        <v>753.93173</v>
      </c>
      <c r="K146" s="79">
        <v>60062.521850000005</v>
      </c>
      <c r="L146" s="79">
        <v>102.09263</v>
      </c>
      <c r="M146" s="79">
        <v>22.365029999999997</v>
      </c>
      <c r="N146" s="79">
        <v>124.45766</v>
      </c>
      <c r="O146" s="79">
        <v>60450.41115</v>
      </c>
      <c r="P146" s="79">
        <v>8401.85303</v>
      </c>
      <c r="Q146" s="79">
        <v>0</v>
      </c>
      <c r="R146" s="80">
        <v>8401.85303</v>
      </c>
    </row>
    <row r="147" spans="1:18" ht="15">
      <c r="A147" s="76"/>
      <c r="B147" s="76"/>
      <c r="C147" s="76"/>
      <c r="D147" s="76"/>
      <c r="E147" s="77">
        <v>557</v>
      </c>
      <c r="F147" s="78">
        <v>23.65242</v>
      </c>
      <c r="G147" s="79">
        <v>0</v>
      </c>
      <c r="H147" s="79">
        <v>23.65242</v>
      </c>
      <c r="I147" s="79">
        <v>117217.60432</v>
      </c>
      <c r="J147" s="79">
        <v>642.6748299999999</v>
      </c>
      <c r="K147" s="79">
        <v>117860.27915</v>
      </c>
      <c r="L147" s="79">
        <v>3334.8697700000002</v>
      </c>
      <c r="M147" s="79">
        <v>152.62942999999999</v>
      </c>
      <c r="N147" s="79">
        <v>3487.4992</v>
      </c>
      <c r="O147" s="79">
        <v>121371.43076999999</v>
      </c>
      <c r="P147" s="79">
        <v>5641.19197</v>
      </c>
      <c r="Q147" s="79">
        <v>0</v>
      </c>
      <c r="R147" s="80">
        <v>5641.19197</v>
      </c>
    </row>
    <row r="148" spans="1:18" ht="15">
      <c r="A148" s="76"/>
      <c r="B148" s="76"/>
      <c r="C148" s="76"/>
      <c r="D148" s="76"/>
      <c r="E148" s="77">
        <v>566</v>
      </c>
      <c r="F148" s="78">
        <v>11871.70415</v>
      </c>
      <c r="G148" s="79">
        <v>0</v>
      </c>
      <c r="H148" s="79">
        <v>11871.70415</v>
      </c>
      <c r="I148" s="79">
        <v>97021.20389</v>
      </c>
      <c r="J148" s="79">
        <v>492.13999</v>
      </c>
      <c r="K148" s="79">
        <v>97513.34388</v>
      </c>
      <c r="L148" s="79">
        <v>4025.42163</v>
      </c>
      <c r="M148" s="79">
        <v>547.0099200000001</v>
      </c>
      <c r="N148" s="79">
        <v>4572.43155</v>
      </c>
      <c r="O148" s="79">
        <v>113957.47958</v>
      </c>
      <c r="P148" s="79">
        <v>11215.68766</v>
      </c>
      <c r="Q148" s="79">
        <v>0</v>
      </c>
      <c r="R148" s="80">
        <v>11215.68766</v>
      </c>
    </row>
    <row r="149" spans="1:18" ht="15">
      <c r="A149" s="76"/>
      <c r="B149" s="76"/>
      <c r="C149" s="76"/>
      <c r="D149" s="76"/>
      <c r="E149" s="77">
        <v>373</v>
      </c>
      <c r="F149" s="78">
        <v>11974.94288</v>
      </c>
      <c r="G149" s="79">
        <v>0</v>
      </c>
      <c r="H149" s="79">
        <v>11974.94288</v>
      </c>
      <c r="I149" s="79">
        <v>122653.80838</v>
      </c>
      <c r="J149" s="79">
        <v>1638.79523</v>
      </c>
      <c r="K149" s="79">
        <v>124292.60361</v>
      </c>
      <c r="L149" s="79">
        <v>6115.49004</v>
      </c>
      <c r="M149" s="79">
        <v>1081.92137</v>
      </c>
      <c r="N149" s="79">
        <v>7197.41141</v>
      </c>
      <c r="O149" s="79">
        <v>143464.9579</v>
      </c>
      <c r="P149" s="79">
        <v>47491.689770000005</v>
      </c>
      <c r="Q149" s="79">
        <v>0</v>
      </c>
      <c r="R149" s="80">
        <v>47491.689770000005</v>
      </c>
    </row>
    <row r="150" spans="1:18" ht="15">
      <c r="A150" s="76"/>
      <c r="B150" s="76"/>
      <c r="C150" s="76"/>
      <c r="D150" s="76"/>
      <c r="E150" s="77">
        <v>683</v>
      </c>
      <c r="F150" s="78">
        <v>0</v>
      </c>
      <c r="G150" s="79">
        <v>0</v>
      </c>
      <c r="H150" s="79">
        <v>0</v>
      </c>
      <c r="I150" s="79">
        <v>95111.35939</v>
      </c>
      <c r="J150" s="79">
        <v>48.293949999999995</v>
      </c>
      <c r="K150" s="79">
        <v>95159.65334</v>
      </c>
      <c r="L150" s="79">
        <v>800.40053</v>
      </c>
      <c r="M150" s="79">
        <v>285.75892</v>
      </c>
      <c r="N150" s="79">
        <v>1086.1594499999999</v>
      </c>
      <c r="O150" s="79">
        <v>96245.81279000001</v>
      </c>
      <c r="P150" s="79">
        <v>0</v>
      </c>
      <c r="Q150" s="79">
        <v>0</v>
      </c>
      <c r="R150" s="80">
        <v>0</v>
      </c>
    </row>
    <row r="151" spans="1:18" ht="15">
      <c r="A151" s="76"/>
      <c r="B151" s="76"/>
      <c r="C151" s="76"/>
      <c r="D151" s="76"/>
      <c r="E151" s="77">
        <v>684</v>
      </c>
      <c r="F151" s="78">
        <v>0</v>
      </c>
      <c r="G151" s="79">
        <v>0</v>
      </c>
      <c r="H151" s="79">
        <v>0</v>
      </c>
      <c r="I151" s="79">
        <v>0</v>
      </c>
      <c r="J151" s="79">
        <v>0</v>
      </c>
      <c r="K151" s="79">
        <v>0</v>
      </c>
      <c r="L151" s="79">
        <v>10.1519</v>
      </c>
      <c r="M151" s="79">
        <v>17.976689999999998</v>
      </c>
      <c r="N151" s="79">
        <v>28.12859</v>
      </c>
      <c r="O151" s="79">
        <v>28.12859</v>
      </c>
      <c r="P151" s="79">
        <v>0</v>
      </c>
      <c r="Q151" s="79">
        <v>0</v>
      </c>
      <c r="R151" s="80">
        <v>0</v>
      </c>
    </row>
    <row r="152" spans="1:18" ht="15">
      <c r="A152" s="76"/>
      <c r="B152" s="76"/>
      <c r="C152" s="76"/>
      <c r="D152" s="76"/>
      <c r="E152" s="77">
        <v>820</v>
      </c>
      <c r="F152" s="78">
        <v>0</v>
      </c>
      <c r="G152" s="79">
        <v>0</v>
      </c>
      <c r="H152" s="79">
        <v>0</v>
      </c>
      <c r="I152" s="79">
        <v>0</v>
      </c>
      <c r="J152" s="79">
        <v>0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42.42161</v>
      </c>
      <c r="Q152" s="79">
        <v>0</v>
      </c>
      <c r="R152" s="80">
        <v>42.42161</v>
      </c>
    </row>
    <row r="153" spans="1:18" ht="15">
      <c r="A153" s="76"/>
      <c r="B153" s="76"/>
      <c r="C153" s="76"/>
      <c r="D153" s="70" t="s">
        <v>212</v>
      </c>
      <c r="E153" s="71">
        <v>519</v>
      </c>
      <c r="F153" s="72">
        <v>4570.1136799999995</v>
      </c>
      <c r="G153" s="73">
        <v>0</v>
      </c>
      <c r="H153" s="73">
        <v>4570.1136799999995</v>
      </c>
      <c r="I153" s="73">
        <v>109244.77931</v>
      </c>
      <c r="J153" s="73">
        <v>762.9225</v>
      </c>
      <c r="K153" s="73">
        <v>110007.70181</v>
      </c>
      <c r="L153" s="73">
        <v>2487.50953</v>
      </c>
      <c r="M153" s="73">
        <v>82.27797</v>
      </c>
      <c r="N153" s="73">
        <v>2569.7875</v>
      </c>
      <c r="O153" s="73">
        <v>117147.60299</v>
      </c>
      <c r="P153" s="73">
        <v>23055.02635</v>
      </c>
      <c r="Q153" s="73">
        <v>0</v>
      </c>
      <c r="R153" s="74">
        <v>23055.02635</v>
      </c>
    </row>
    <row r="154" spans="1:18" ht="15">
      <c r="A154" s="76"/>
      <c r="B154" s="76"/>
      <c r="C154" s="76"/>
      <c r="D154" s="76"/>
      <c r="E154" s="77">
        <v>747</v>
      </c>
      <c r="F154" s="78">
        <v>0</v>
      </c>
      <c r="G154" s="79">
        <v>0</v>
      </c>
      <c r="H154" s="79">
        <v>0</v>
      </c>
      <c r="I154" s="79">
        <v>128031.32570999999</v>
      </c>
      <c r="J154" s="79">
        <v>0</v>
      </c>
      <c r="K154" s="79">
        <v>128031.32570999999</v>
      </c>
      <c r="L154" s="79">
        <v>1.25214</v>
      </c>
      <c r="M154" s="79">
        <v>0</v>
      </c>
      <c r="N154" s="79">
        <v>1.25214</v>
      </c>
      <c r="O154" s="79">
        <v>128032.57784999999</v>
      </c>
      <c r="P154" s="79">
        <v>0.51</v>
      </c>
      <c r="Q154" s="79">
        <v>0</v>
      </c>
      <c r="R154" s="80">
        <v>0.51</v>
      </c>
    </row>
    <row r="155" spans="1:18" ht="15">
      <c r="A155" s="76"/>
      <c r="B155" s="76"/>
      <c r="C155" s="76"/>
      <c r="D155" s="70" t="s">
        <v>213</v>
      </c>
      <c r="E155" s="71">
        <v>546</v>
      </c>
      <c r="F155" s="72">
        <v>26381.91976</v>
      </c>
      <c r="G155" s="73">
        <v>0</v>
      </c>
      <c r="H155" s="73">
        <v>26381.91976</v>
      </c>
      <c r="I155" s="73">
        <v>53354.78027</v>
      </c>
      <c r="J155" s="73">
        <v>1455.26955</v>
      </c>
      <c r="K155" s="73">
        <v>54810.04982</v>
      </c>
      <c r="L155" s="73">
        <v>2803.63426</v>
      </c>
      <c r="M155" s="73">
        <v>408.55773</v>
      </c>
      <c r="N155" s="73">
        <v>3212.1919900000003</v>
      </c>
      <c r="O155" s="73">
        <v>84404.16157</v>
      </c>
      <c r="P155" s="73">
        <v>13169.07274</v>
      </c>
      <c r="Q155" s="73">
        <v>0</v>
      </c>
      <c r="R155" s="74">
        <v>13169.07274</v>
      </c>
    </row>
    <row r="156" spans="1:18" ht="15">
      <c r="A156" s="76"/>
      <c r="B156" s="70" t="s">
        <v>214</v>
      </c>
      <c r="C156" s="70" t="s">
        <v>215</v>
      </c>
      <c r="D156" s="70" t="s">
        <v>215</v>
      </c>
      <c r="E156" s="71">
        <v>291</v>
      </c>
      <c r="F156" s="72">
        <v>488.15363</v>
      </c>
      <c r="G156" s="73">
        <v>0</v>
      </c>
      <c r="H156" s="73">
        <v>488.15363</v>
      </c>
      <c r="I156" s="73">
        <v>13100.40059</v>
      </c>
      <c r="J156" s="73">
        <v>6.16863</v>
      </c>
      <c r="K156" s="73">
        <v>13106.569220000001</v>
      </c>
      <c r="L156" s="73">
        <v>610.7373100000001</v>
      </c>
      <c r="M156" s="73">
        <v>10.137</v>
      </c>
      <c r="N156" s="73">
        <v>620.87431</v>
      </c>
      <c r="O156" s="73">
        <v>14215.59716</v>
      </c>
      <c r="P156" s="73">
        <v>1848.83121</v>
      </c>
      <c r="Q156" s="73">
        <v>0</v>
      </c>
      <c r="R156" s="74">
        <v>1848.83121</v>
      </c>
    </row>
    <row r="157" spans="1:18" ht="15">
      <c r="A157" s="76"/>
      <c r="B157" s="76"/>
      <c r="C157" s="70" t="s">
        <v>216</v>
      </c>
      <c r="D157" s="70" t="s">
        <v>216</v>
      </c>
      <c r="E157" s="71">
        <v>293</v>
      </c>
      <c r="F157" s="72">
        <v>7489.267150000001</v>
      </c>
      <c r="G157" s="73">
        <v>0</v>
      </c>
      <c r="H157" s="73">
        <v>7489.267150000001</v>
      </c>
      <c r="I157" s="73">
        <v>12720.754140000001</v>
      </c>
      <c r="J157" s="73">
        <v>50.41991</v>
      </c>
      <c r="K157" s="73">
        <v>12771.174050000001</v>
      </c>
      <c r="L157" s="73">
        <v>648.75976</v>
      </c>
      <c r="M157" s="73">
        <v>33.79</v>
      </c>
      <c r="N157" s="73">
        <v>682.54976</v>
      </c>
      <c r="O157" s="73">
        <v>20942.99096</v>
      </c>
      <c r="P157" s="73">
        <v>3464.9755</v>
      </c>
      <c r="Q157" s="73">
        <v>0</v>
      </c>
      <c r="R157" s="74">
        <v>3464.9755</v>
      </c>
    </row>
    <row r="158" spans="1:18" ht="15">
      <c r="A158" s="76"/>
      <c r="B158" s="76"/>
      <c r="C158" s="76"/>
      <c r="D158" s="70" t="s">
        <v>217</v>
      </c>
      <c r="E158" s="71">
        <v>295</v>
      </c>
      <c r="F158" s="72">
        <v>666.23312</v>
      </c>
      <c r="G158" s="73">
        <v>0</v>
      </c>
      <c r="H158" s="73">
        <v>666.23312</v>
      </c>
      <c r="I158" s="73">
        <v>1778.12078</v>
      </c>
      <c r="J158" s="73">
        <v>0.31665</v>
      </c>
      <c r="K158" s="73">
        <v>1778.43743</v>
      </c>
      <c r="L158" s="73">
        <v>33.84099</v>
      </c>
      <c r="M158" s="73">
        <v>0</v>
      </c>
      <c r="N158" s="73">
        <v>33.84099</v>
      </c>
      <c r="O158" s="73">
        <v>2478.51154</v>
      </c>
      <c r="P158" s="73">
        <v>826.37726</v>
      </c>
      <c r="Q158" s="73">
        <v>0</v>
      </c>
      <c r="R158" s="74">
        <v>826.37726</v>
      </c>
    </row>
    <row r="159" spans="1:18" ht="15">
      <c r="A159" s="76"/>
      <c r="B159" s="76"/>
      <c r="C159" s="70" t="s">
        <v>218</v>
      </c>
      <c r="D159" s="70" t="s">
        <v>219</v>
      </c>
      <c r="E159" s="71">
        <v>297</v>
      </c>
      <c r="F159" s="72">
        <v>9618.90733</v>
      </c>
      <c r="G159" s="73">
        <v>0</v>
      </c>
      <c r="H159" s="73">
        <v>9618.90733</v>
      </c>
      <c r="I159" s="73">
        <v>44393.67282</v>
      </c>
      <c r="J159" s="73">
        <v>141.7894</v>
      </c>
      <c r="K159" s="73">
        <v>44535.46222</v>
      </c>
      <c r="L159" s="73">
        <v>1847.0041899999999</v>
      </c>
      <c r="M159" s="73">
        <v>265.644</v>
      </c>
      <c r="N159" s="73">
        <v>2112.64819</v>
      </c>
      <c r="O159" s="73">
        <v>56267.01774</v>
      </c>
      <c r="P159" s="73">
        <v>17682.82885</v>
      </c>
      <c r="Q159" s="73">
        <v>0</v>
      </c>
      <c r="R159" s="74">
        <v>17682.82885</v>
      </c>
    </row>
    <row r="160" spans="1:18" ht="15">
      <c r="A160" s="76"/>
      <c r="B160" s="76"/>
      <c r="C160" s="76"/>
      <c r="D160" s="70" t="s">
        <v>220</v>
      </c>
      <c r="E160" s="71">
        <v>298</v>
      </c>
      <c r="F160" s="72">
        <v>314.29323999999997</v>
      </c>
      <c r="G160" s="73">
        <v>0</v>
      </c>
      <c r="H160" s="73">
        <v>314.29323999999997</v>
      </c>
      <c r="I160" s="73">
        <v>3129.1461200000003</v>
      </c>
      <c r="J160" s="73">
        <v>0</v>
      </c>
      <c r="K160" s="73">
        <v>3129.1461200000003</v>
      </c>
      <c r="L160" s="73">
        <v>11.169</v>
      </c>
      <c r="M160" s="73">
        <v>0</v>
      </c>
      <c r="N160" s="73">
        <v>11.169</v>
      </c>
      <c r="O160" s="73">
        <v>3454.6083599999997</v>
      </c>
      <c r="P160" s="73">
        <v>1534.95605</v>
      </c>
      <c r="Q160" s="73">
        <v>0</v>
      </c>
      <c r="R160" s="74">
        <v>1534.95605</v>
      </c>
    </row>
    <row r="161" spans="1:18" ht="15">
      <c r="A161" s="76"/>
      <c r="B161" s="76"/>
      <c r="C161" s="70" t="s">
        <v>214</v>
      </c>
      <c r="D161" s="70" t="s">
        <v>214</v>
      </c>
      <c r="E161" s="71">
        <v>289</v>
      </c>
      <c r="F161" s="72">
        <v>190292.54466999997</v>
      </c>
      <c r="G161" s="73">
        <v>0</v>
      </c>
      <c r="H161" s="73">
        <v>190292.54466999997</v>
      </c>
      <c r="I161" s="73">
        <v>160585.57713999998</v>
      </c>
      <c r="J161" s="73">
        <v>1674.11461</v>
      </c>
      <c r="K161" s="73">
        <v>162259.69175</v>
      </c>
      <c r="L161" s="73">
        <v>24913.75904</v>
      </c>
      <c r="M161" s="73">
        <v>11494.36599</v>
      </c>
      <c r="N161" s="73">
        <v>36408.12503</v>
      </c>
      <c r="O161" s="73">
        <v>388960.36144999997</v>
      </c>
      <c r="P161" s="73">
        <v>100170.86717</v>
      </c>
      <c r="Q161" s="73">
        <v>0</v>
      </c>
      <c r="R161" s="74">
        <v>100170.86717</v>
      </c>
    </row>
    <row r="162" spans="1:18" ht="15">
      <c r="A162" s="76"/>
      <c r="B162" s="76"/>
      <c r="C162" s="76"/>
      <c r="D162" s="76"/>
      <c r="E162" s="77">
        <v>776</v>
      </c>
      <c r="F162" s="78">
        <v>0</v>
      </c>
      <c r="G162" s="79">
        <v>0</v>
      </c>
      <c r="H162" s="79">
        <v>0</v>
      </c>
      <c r="I162" s="79">
        <v>0</v>
      </c>
      <c r="J162" s="79">
        <v>0</v>
      </c>
      <c r="K162" s="79">
        <v>0</v>
      </c>
      <c r="L162" s="79">
        <v>2.371</v>
      </c>
      <c r="M162" s="79">
        <v>0</v>
      </c>
      <c r="N162" s="79">
        <v>2.371</v>
      </c>
      <c r="O162" s="79">
        <v>2.371</v>
      </c>
      <c r="P162" s="79">
        <v>0</v>
      </c>
      <c r="Q162" s="79">
        <v>0</v>
      </c>
      <c r="R162" s="80">
        <v>0</v>
      </c>
    </row>
    <row r="163" spans="1:18" ht="15">
      <c r="A163" s="76"/>
      <c r="B163" s="76"/>
      <c r="C163" s="76"/>
      <c r="D163" s="70" t="s">
        <v>221</v>
      </c>
      <c r="E163" s="71">
        <v>610</v>
      </c>
      <c r="F163" s="72">
        <v>10611.29625</v>
      </c>
      <c r="G163" s="73">
        <v>0</v>
      </c>
      <c r="H163" s="73">
        <v>10611.29625</v>
      </c>
      <c r="I163" s="73">
        <v>58003.689399999996</v>
      </c>
      <c r="J163" s="73">
        <v>0</v>
      </c>
      <c r="K163" s="73">
        <v>58003.689399999996</v>
      </c>
      <c r="L163" s="73">
        <v>3259.24459</v>
      </c>
      <c r="M163" s="73">
        <v>343.69566</v>
      </c>
      <c r="N163" s="73">
        <v>3602.94025</v>
      </c>
      <c r="O163" s="73">
        <v>72217.9259</v>
      </c>
      <c r="P163" s="73">
        <v>28370.79994</v>
      </c>
      <c r="Q163" s="73">
        <v>0</v>
      </c>
      <c r="R163" s="74">
        <v>28370.79994</v>
      </c>
    </row>
    <row r="164" spans="1:18" ht="15">
      <c r="A164" s="76"/>
      <c r="B164" s="76"/>
      <c r="C164" s="70" t="s">
        <v>222</v>
      </c>
      <c r="D164" s="70" t="s">
        <v>222</v>
      </c>
      <c r="E164" s="71">
        <v>301</v>
      </c>
      <c r="F164" s="72">
        <v>27651.753579999997</v>
      </c>
      <c r="G164" s="73">
        <v>0</v>
      </c>
      <c r="H164" s="73">
        <v>27651.753579999997</v>
      </c>
      <c r="I164" s="73">
        <v>14455.215189999999</v>
      </c>
      <c r="J164" s="73">
        <v>0.69153</v>
      </c>
      <c r="K164" s="73">
        <v>14455.90672</v>
      </c>
      <c r="L164" s="73">
        <v>684.0536999999999</v>
      </c>
      <c r="M164" s="73">
        <v>89.8814</v>
      </c>
      <c r="N164" s="73">
        <v>773.9350999999999</v>
      </c>
      <c r="O164" s="73">
        <v>42881.5954</v>
      </c>
      <c r="P164" s="73">
        <v>2729.1512599999996</v>
      </c>
      <c r="Q164" s="73">
        <v>0</v>
      </c>
      <c r="R164" s="74">
        <v>2729.1512599999996</v>
      </c>
    </row>
    <row r="165" spans="1:18" ht="15">
      <c r="A165" s="76"/>
      <c r="B165" s="76"/>
      <c r="C165" s="70" t="s">
        <v>223</v>
      </c>
      <c r="D165" s="70" t="s">
        <v>224</v>
      </c>
      <c r="E165" s="71">
        <v>302</v>
      </c>
      <c r="F165" s="72">
        <v>15963.708859999999</v>
      </c>
      <c r="G165" s="73">
        <v>0</v>
      </c>
      <c r="H165" s="73">
        <v>15963.708859999999</v>
      </c>
      <c r="I165" s="73">
        <v>39020.098549999995</v>
      </c>
      <c r="J165" s="73">
        <v>61.725660000000005</v>
      </c>
      <c r="K165" s="73">
        <v>39081.82421</v>
      </c>
      <c r="L165" s="73">
        <v>2860.08371</v>
      </c>
      <c r="M165" s="73">
        <v>12.47527</v>
      </c>
      <c r="N165" s="73">
        <v>2872.55898</v>
      </c>
      <c r="O165" s="73">
        <v>57918.09205</v>
      </c>
      <c r="P165" s="73">
        <v>17115.24696</v>
      </c>
      <c r="Q165" s="73">
        <v>0</v>
      </c>
      <c r="R165" s="74">
        <v>17115.24696</v>
      </c>
    </row>
    <row r="166" spans="1:18" ht="15">
      <c r="A166" s="76"/>
      <c r="B166" s="76"/>
      <c r="C166" s="76"/>
      <c r="D166" s="70" t="s">
        <v>225</v>
      </c>
      <c r="E166" s="71">
        <v>619</v>
      </c>
      <c r="F166" s="72">
        <v>2119.9928</v>
      </c>
      <c r="G166" s="73">
        <v>0</v>
      </c>
      <c r="H166" s="73">
        <v>2119.9928</v>
      </c>
      <c r="I166" s="73">
        <v>20148.1418</v>
      </c>
      <c r="J166" s="73">
        <v>0</v>
      </c>
      <c r="K166" s="73">
        <v>20148.1418</v>
      </c>
      <c r="L166" s="73">
        <v>173.96976999999998</v>
      </c>
      <c r="M166" s="73">
        <v>0</v>
      </c>
      <c r="N166" s="73">
        <v>173.96976999999998</v>
      </c>
      <c r="O166" s="73">
        <v>22442.10437</v>
      </c>
      <c r="P166" s="73">
        <v>1231.22612</v>
      </c>
      <c r="Q166" s="73">
        <v>0</v>
      </c>
      <c r="R166" s="74">
        <v>1231.22612</v>
      </c>
    </row>
    <row r="167" spans="1:18" ht="15">
      <c r="A167" s="76"/>
      <c r="B167" s="76"/>
      <c r="C167" s="76"/>
      <c r="D167" s="70" t="s">
        <v>226</v>
      </c>
      <c r="E167" s="71">
        <v>538</v>
      </c>
      <c r="F167" s="72">
        <v>325.58975</v>
      </c>
      <c r="G167" s="73">
        <v>0</v>
      </c>
      <c r="H167" s="73">
        <v>325.58975</v>
      </c>
      <c r="I167" s="73">
        <v>4416.1986</v>
      </c>
      <c r="J167" s="73">
        <v>0.09938</v>
      </c>
      <c r="K167" s="73">
        <v>4416.29798</v>
      </c>
      <c r="L167" s="73">
        <v>8.443010000000001</v>
      </c>
      <c r="M167" s="73">
        <v>0</v>
      </c>
      <c r="N167" s="73">
        <v>8.443010000000001</v>
      </c>
      <c r="O167" s="73">
        <v>4750.33074</v>
      </c>
      <c r="P167" s="73">
        <v>1695.01212</v>
      </c>
      <c r="Q167" s="73">
        <v>0</v>
      </c>
      <c r="R167" s="74">
        <v>1695.01212</v>
      </c>
    </row>
    <row r="168" spans="1:18" ht="15">
      <c r="A168" s="76"/>
      <c r="B168" s="76"/>
      <c r="C168" s="76"/>
      <c r="D168" s="70" t="s">
        <v>227</v>
      </c>
      <c r="E168" s="71">
        <v>604</v>
      </c>
      <c r="F168" s="72">
        <v>6117.78281</v>
      </c>
      <c r="G168" s="73">
        <v>0</v>
      </c>
      <c r="H168" s="73">
        <v>6117.78281</v>
      </c>
      <c r="I168" s="73">
        <v>6764.87745</v>
      </c>
      <c r="J168" s="73">
        <v>0</v>
      </c>
      <c r="K168" s="73">
        <v>6764.87745</v>
      </c>
      <c r="L168" s="73">
        <v>146.307</v>
      </c>
      <c r="M168" s="73">
        <v>0</v>
      </c>
      <c r="N168" s="73">
        <v>146.307</v>
      </c>
      <c r="O168" s="73">
        <v>13028.96726</v>
      </c>
      <c r="P168" s="73">
        <v>4724.19705</v>
      </c>
      <c r="Q168" s="73">
        <v>0</v>
      </c>
      <c r="R168" s="74">
        <v>4724.19705</v>
      </c>
    </row>
    <row r="169" spans="1:18" ht="15">
      <c r="A169" s="76"/>
      <c r="B169" s="76"/>
      <c r="C169" s="76"/>
      <c r="D169" s="70" t="s">
        <v>228</v>
      </c>
      <c r="E169" s="71">
        <v>786</v>
      </c>
      <c r="F169" s="72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0.3</v>
      </c>
      <c r="M169" s="73">
        <v>0</v>
      </c>
      <c r="N169" s="73">
        <v>0.3</v>
      </c>
      <c r="O169" s="73">
        <v>0.3</v>
      </c>
      <c r="P169" s="73">
        <v>0</v>
      </c>
      <c r="Q169" s="73">
        <v>0</v>
      </c>
      <c r="R169" s="74">
        <v>0</v>
      </c>
    </row>
    <row r="170" spans="1:18" ht="15">
      <c r="A170" s="76"/>
      <c r="B170" s="76"/>
      <c r="C170" s="70" t="s">
        <v>229</v>
      </c>
      <c r="D170" s="70" t="s">
        <v>230</v>
      </c>
      <c r="E170" s="71">
        <v>309</v>
      </c>
      <c r="F170" s="72">
        <v>1662.2160900000001</v>
      </c>
      <c r="G170" s="73">
        <v>0</v>
      </c>
      <c r="H170" s="73">
        <v>1662.2160900000001</v>
      </c>
      <c r="I170" s="73">
        <v>15985.67384</v>
      </c>
      <c r="J170" s="73">
        <v>0.01396</v>
      </c>
      <c r="K170" s="73">
        <v>15985.687800000002</v>
      </c>
      <c r="L170" s="73">
        <v>1186.29222</v>
      </c>
      <c r="M170" s="73">
        <v>0.3379</v>
      </c>
      <c r="N170" s="73">
        <v>1186.63012</v>
      </c>
      <c r="O170" s="73">
        <v>18834.534010000003</v>
      </c>
      <c r="P170" s="73">
        <v>2899.04546</v>
      </c>
      <c r="Q170" s="73">
        <v>0</v>
      </c>
      <c r="R170" s="74">
        <v>2899.04546</v>
      </c>
    </row>
    <row r="171" spans="1:18" ht="15">
      <c r="A171" s="76"/>
      <c r="B171" s="76"/>
      <c r="C171" s="70" t="s">
        <v>231</v>
      </c>
      <c r="D171" s="70" t="s">
        <v>232</v>
      </c>
      <c r="E171" s="71">
        <v>602</v>
      </c>
      <c r="F171" s="72">
        <v>131.90001</v>
      </c>
      <c r="G171" s="73">
        <v>0</v>
      </c>
      <c r="H171" s="73">
        <v>131.90001</v>
      </c>
      <c r="I171" s="73">
        <v>1732.81885</v>
      </c>
      <c r="J171" s="73">
        <v>0</v>
      </c>
      <c r="K171" s="73">
        <v>1732.81885</v>
      </c>
      <c r="L171" s="73">
        <v>269.41318</v>
      </c>
      <c r="M171" s="73">
        <v>13.25615</v>
      </c>
      <c r="N171" s="73">
        <v>282.66933</v>
      </c>
      <c r="O171" s="73">
        <v>2147.38819</v>
      </c>
      <c r="P171" s="73">
        <v>754.0161400000001</v>
      </c>
      <c r="Q171" s="73">
        <v>0</v>
      </c>
      <c r="R171" s="74">
        <v>754.0161400000001</v>
      </c>
    </row>
    <row r="172" spans="1:18" ht="15">
      <c r="A172" s="76"/>
      <c r="B172" s="76"/>
      <c r="C172" s="76"/>
      <c r="D172" s="70" t="s">
        <v>231</v>
      </c>
      <c r="E172" s="71">
        <v>311</v>
      </c>
      <c r="F172" s="72">
        <v>10257.72271</v>
      </c>
      <c r="G172" s="73">
        <v>0</v>
      </c>
      <c r="H172" s="73">
        <v>10257.72271</v>
      </c>
      <c r="I172" s="73">
        <v>14540.471300000001</v>
      </c>
      <c r="J172" s="73">
        <v>128.90275</v>
      </c>
      <c r="K172" s="73">
        <v>14669.37405</v>
      </c>
      <c r="L172" s="73">
        <v>1207.09296</v>
      </c>
      <c r="M172" s="73">
        <v>158.22673999999998</v>
      </c>
      <c r="N172" s="73">
        <v>1365.3197</v>
      </c>
      <c r="O172" s="73">
        <v>26292.41646</v>
      </c>
      <c r="P172" s="73">
        <v>8757.21023</v>
      </c>
      <c r="Q172" s="73">
        <v>0</v>
      </c>
      <c r="R172" s="74">
        <v>8757.21023</v>
      </c>
    </row>
    <row r="173" spans="1:18" ht="15">
      <c r="A173" s="76"/>
      <c r="B173" s="76"/>
      <c r="C173" s="70" t="s">
        <v>233</v>
      </c>
      <c r="D173" s="70" t="s">
        <v>192</v>
      </c>
      <c r="E173" s="71">
        <v>300</v>
      </c>
      <c r="F173" s="72">
        <v>9831.40159</v>
      </c>
      <c r="G173" s="73">
        <v>0</v>
      </c>
      <c r="H173" s="73">
        <v>9831.40159</v>
      </c>
      <c r="I173" s="73">
        <v>14834.84516</v>
      </c>
      <c r="J173" s="73">
        <v>0.05211</v>
      </c>
      <c r="K173" s="73">
        <v>14834.89727</v>
      </c>
      <c r="L173" s="73">
        <v>487.50816</v>
      </c>
      <c r="M173" s="73">
        <v>0</v>
      </c>
      <c r="N173" s="73">
        <v>487.50816</v>
      </c>
      <c r="O173" s="73">
        <v>25153.80702</v>
      </c>
      <c r="P173" s="73">
        <v>2281.9821</v>
      </c>
      <c r="Q173" s="73">
        <v>0</v>
      </c>
      <c r="R173" s="74">
        <v>2281.9821</v>
      </c>
    </row>
    <row r="174" spans="1:18" ht="15">
      <c r="A174" s="76"/>
      <c r="B174" s="76"/>
      <c r="C174" s="70" t="s">
        <v>234</v>
      </c>
      <c r="D174" s="70" t="s">
        <v>235</v>
      </c>
      <c r="E174" s="71">
        <v>599</v>
      </c>
      <c r="F174" s="72">
        <v>208.15388000000002</v>
      </c>
      <c r="G174" s="73">
        <v>0</v>
      </c>
      <c r="H174" s="73">
        <v>208.15388000000002</v>
      </c>
      <c r="I174" s="73">
        <v>536.4961800000001</v>
      </c>
      <c r="J174" s="73">
        <v>0</v>
      </c>
      <c r="K174" s="73">
        <v>536.4961800000001</v>
      </c>
      <c r="L174" s="73">
        <v>17.05491</v>
      </c>
      <c r="M174" s="73">
        <v>0</v>
      </c>
      <c r="N174" s="73">
        <v>17.05491</v>
      </c>
      <c r="O174" s="73">
        <v>761.70497</v>
      </c>
      <c r="P174" s="73">
        <v>930.59848</v>
      </c>
      <c r="Q174" s="73">
        <v>0</v>
      </c>
      <c r="R174" s="74">
        <v>930.59848</v>
      </c>
    </row>
    <row r="175" spans="1:18" ht="15">
      <c r="A175" s="76"/>
      <c r="B175" s="76"/>
      <c r="C175" s="76"/>
      <c r="D175" s="70" t="s">
        <v>234</v>
      </c>
      <c r="E175" s="71">
        <v>290</v>
      </c>
      <c r="F175" s="72">
        <v>355.85808000000003</v>
      </c>
      <c r="G175" s="73">
        <v>0</v>
      </c>
      <c r="H175" s="73">
        <v>355.85808000000003</v>
      </c>
      <c r="I175" s="73">
        <v>4235.32167</v>
      </c>
      <c r="J175" s="73">
        <v>0.63971</v>
      </c>
      <c r="K175" s="73">
        <v>4235.96138</v>
      </c>
      <c r="L175" s="73">
        <v>225.85623</v>
      </c>
      <c r="M175" s="73">
        <v>0</v>
      </c>
      <c r="N175" s="73">
        <v>225.85623</v>
      </c>
      <c r="O175" s="73">
        <v>4817.67569</v>
      </c>
      <c r="P175" s="73">
        <v>1101.6603300000002</v>
      </c>
      <c r="Q175" s="73">
        <v>0</v>
      </c>
      <c r="R175" s="74">
        <v>1101.6603300000002</v>
      </c>
    </row>
    <row r="176" spans="1:18" ht="15">
      <c r="A176" s="76"/>
      <c r="B176" s="76"/>
      <c r="C176" s="70" t="s">
        <v>236</v>
      </c>
      <c r="D176" s="70" t="s">
        <v>237</v>
      </c>
      <c r="E176" s="71">
        <v>296</v>
      </c>
      <c r="F176" s="72">
        <v>2265.08041</v>
      </c>
      <c r="G176" s="73">
        <v>0</v>
      </c>
      <c r="H176" s="73">
        <v>2265.08041</v>
      </c>
      <c r="I176" s="73">
        <v>2638.20848</v>
      </c>
      <c r="J176" s="73">
        <v>0.00044</v>
      </c>
      <c r="K176" s="73">
        <v>2638.20892</v>
      </c>
      <c r="L176" s="73">
        <v>125.36030000000001</v>
      </c>
      <c r="M176" s="73">
        <v>0</v>
      </c>
      <c r="N176" s="73">
        <v>125.36030000000001</v>
      </c>
      <c r="O176" s="73">
        <v>5028.64963</v>
      </c>
      <c r="P176" s="73">
        <v>1365.52648</v>
      </c>
      <c r="Q176" s="73">
        <v>0</v>
      </c>
      <c r="R176" s="74">
        <v>1365.52648</v>
      </c>
    </row>
    <row r="177" spans="1:18" ht="15">
      <c r="A177" s="76"/>
      <c r="B177" s="76"/>
      <c r="C177" s="70" t="s">
        <v>238</v>
      </c>
      <c r="D177" s="70" t="s">
        <v>238</v>
      </c>
      <c r="E177" s="71">
        <v>307</v>
      </c>
      <c r="F177" s="72">
        <v>891.79555</v>
      </c>
      <c r="G177" s="73">
        <v>0</v>
      </c>
      <c r="H177" s="73">
        <v>891.79555</v>
      </c>
      <c r="I177" s="73">
        <v>7805.32095</v>
      </c>
      <c r="J177" s="73">
        <v>0.00017</v>
      </c>
      <c r="K177" s="73">
        <v>7805.3211200000005</v>
      </c>
      <c r="L177" s="73">
        <v>179.78226</v>
      </c>
      <c r="M177" s="73">
        <v>0</v>
      </c>
      <c r="N177" s="73">
        <v>179.78226</v>
      </c>
      <c r="O177" s="73">
        <v>8876.89893</v>
      </c>
      <c r="P177" s="73">
        <v>339.99751000000003</v>
      </c>
      <c r="Q177" s="73">
        <v>0</v>
      </c>
      <c r="R177" s="74">
        <v>339.99751000000003</v>
      </c>
    </row>
    <row r="178" spans="1:18" ht="15">
      <c r="A178" s="76"/>
      <c r="B178" s="76"/>
      <c r="C178" s="70" t="s">
        <v>239</v>
      </c>
      <c r="D178" s="70" t="s">
        <v>239</v>
      </c>
      <c r="E178" s="71">
        <v>306</v>
      </c>
      <c r="F178" s="72">
        <v>82.60515</v>
      </c>
      <c r="G178" s="73">
        <v>0</v>
      </c>
      <c r="H178" s="73">
        <v>82.60515</v>
      </c>
      <c r="I178" s="73">
        <v>5503.2029</v>
      </c>
      <c r="J178" s="73">
        <v>0.31962</v>
      </c>
      <c r="K178" s="73">
        <v>5503.5225199999995</v>
      </c>
      <c r="L178" s="73">
        <v>158.97029</v>
      </c>
      <c r="M178" s="73">
        <v>0</v>
      </c>
      <c r="N178" s="73">
        <v>158.97029</v>
      </c>
      <c r="O178" s="73">
        <v>5745.09796</v>
      </c>
      <c r="P178" s="73">
        <v>868.98563</v>
      </c>
      <c r="Q178" s="73">
        <v>0</v>
      </c>
      <c r="R178" s="74">
        <v>868.98563</v>
      </c>
    </row>
    <row r="179" spans="1:18" ht="15">
      <c r="A179" s="76"/>
      <c r="B179" s="70" t="s">
        <v>240</v>
      </c>
      <c r="C179" s="70" t="s">
        <v>241</v>
      </c>
      <c r="D179" s="70" t="s">
        <v>241</v>
      </c>
      <c r="E179" s="71">
        <v>203</v>
      </c>
      <c r="F179" s="72">
        <v>2876.42077</v>
      </c>
      <c r="G179" s="73">
        <v>0</v>
      </c>
      <c r="H179" s="73">
        <v>2876.42077</v>
      </c>
      <c r="I179" s="73">
        <v>7154.77687</v>
      </c>
      <c r="J179" s="73">
        <v>26.66098</v>
      </c>
      <c r="K179" s="73">
        <v>7181.437849999999</v>
      </c>
      <c r="L179" s="73">
        <v>264.04192</v>
      </c>
      <c r="M179" s="73">
        <v>3.379</v>
      </c>
      <c r="N179" s="73">
        <v>267.42091999999997</v>
      </c>
      <c r="O179" s="73">
        <v>10325.27954</v>
      </c>
      <c r="P179" s="73">
        <v>2322.54492</v>
      </c>
      <c r="Q179" s="73">
        <v>0</v>
      </c>
      <c r="R179" s="74">
        <v>2322.54492</v>
      </c>
    </row>
    <row r="180" spans="1:18" ht="15">
      <c r="A180" s="76"/>
      <c r="B180" s="76"/>
      <c r="C180" s="76"/>
      <c r="D180" s="70" t="s">
        <v>242</v>
      </c>
      <c r="E180" s="71">
        <v>541</v>
      </c>
      <c r="F180" s="72">
        <v>2344.6362799999997</v>
      </c>
      <c r="G180" s="73">
        <v>0</v>
      </c>
      <c r="H180" s="73">
        <v>2344.6362799999997</v>
      </c>
      <c r="I180" s="73">
        <v>2337.62923</v>
      </c>
      <c r="J180" s="73">
        <v>0</v>
      </c>
      <c r="K180" s="73">
        <v>2337.62923</v>
      </c>
      <c r="L180" s="73">
        <v>34.54589</v>
      </c>
      <c r="M180" s="73">
        <v>0</v>
      </c>
      <c r="N180" s="73">
        <v>34.54589</v>
      </c>
      <c r="O180" s="73">
        <v>4716.8114000000005</v>
      </c>
      <c r="P180" s="73">
        <v>899.01224</v>
      </c>
      <c r="Q180" s="73">
        <v>0</v>
      </c>
      <c r="R180" s="74">
        <v>899.01224</v>
      </c>
    </row>
    <row r="181" spans="1:18" ht="15">
      <c r="A181" s="76"/>
      <c r="B181" s="76"/>
      <c r="C181" s="70" t="s">
        <v>243</v>
      </c>
      <c r="D181" s="70" t="s">
        <v>244</v>
      </c>
      <c r="E181" s="71">
        <v>204</v>
      </c>
      <c r="F181" s="72">
        <v>3964.16089</v>
      </c>
      <c r="G181" s="73">
        <v>0</v>
      </c>
      <c r="H181" s="73">
        <v>3964.16089</v>
      </c>
      <c r="I181" s="73">
        <v>13188.383880000001</v>
      </c>
      <c r="J181" s="73">
        <v>0</v>
      </c>
      <c r="K181" s="73">
        <v>13188.383880000001</v>
      </c>
      <c r="L181" s="73">
        <v>296.2579</v>
      </c>
      <c r="M181" s="73">
        <v>0</v>
      </c>
      <c r="N181" s="73">
        <v>296.2579</v>
      </c>
      <c r="O181" s="73">
        <v>17448.80267</v>
      </c>
      <c r="P181" s="73">
        <v>2517.51183</v>
      </c>
      <c r="Q181" s="73">
        <v>0</v>
      </c>
      <c r="R181" s="74">
        <v>2517.51183</v>
      </c>
    </row>
    <row r="182" spans="1:18" ht="15">
      <c r="A182" s="76"/>
      <c r="B182" s="76"/>
      <c r="C182" s="70" t="s">
        <v>240</v>
      </c>
      <c r="D182" s="70" t="s">
        <v>240</v>
      </c>
      <c r="E182" s="71">
        <v>201</v>
      </c>
      <c r="F182" s="72">
        <v>59772.47807</v>
      </c>
      <c r="G182" s="73">
        <v>0</v>
      </c>
      <c r="H182" s="73">
        <v>59772.47807</v>
      </c>
      <c r="I182" s="73">
        <v>81896.21231</v>
      </c>
      <c r="J182" s="73">
        <v>211.09538</v>
      </c>
      <c r="K182" s="73">
        <v>82107.30769</v>
      </c>
      <c r="L182" s="73">
        <v>2478.94535</v>
      </c>
      <c r="M182" s="73">
        <v>3.3323</v>
      </c>
      <c r="N182" s="73">
        <v>2482.27765</v>
      </c>
      <c r="O182" s="73">
        <v>144362.06341</v>
      </c>
      <c r="P182" s="73">
        <v>25652.87831</v>
      </c>
      <c r="Q182" s="73">
        <v>0</v>
      </c>
      <c r="R182" s="74">
        <v>25652.87831</v>
      </c>
    </row>
    <row r="183" spans="1:18" ht="15">
      <c r="A183" s="76"/>
      <c r="B183" s="76"/>
      <c r="C183" s="76"/>
      <c r="D183" s="70" t="s">
        <v>245</v>
      </c>
      <c r="E183" s="71">
        <v>712</v>
      </c>
      <c r="F183" s="72">
        <v>1586.41518</v>
      </c>
      <c r="G183" s="73">
        <v>0</v>
      </c>
      <c r="H183" s="73">
        <v>1586.41518</v>
      </c>
      <c r="I183" s="73">
        <v>1213.6855</v>
      </c>
      <c r="J183" s="73">
        <v>0</v>
      </c>
      <c r="K183" s="73">
        <v>1213.6855</v>
      </c>
      <c r="L183" s="73">
        <v>13.6274</v>
      </c>
      <c r="M183" s="73">
        <v>0</v>
      </c>
      <c r="N183" s="73">
        <v>13.6274</v>
      </c>
      <c r="O183" s="73">
        <v>2813.72808</v>
      </c>
      <c r="P183" s="73">
        <v>742.17553</v>
      </c>
      <c r="Q183" s="73">
        <v>0</v>
      </c>
      <c r="R183" s="74">
        <v>742.17553</v>
      </c>
    </row>
    <row r="184" spans="1:18" ht="15">
      <c r="A184" s="76"/>
      <c r="B184" s="76"/>
      <c r="C184" s="76"/>
      <c r="D184" s="70" t="s">
        <v>246</v>
      </c>
      <c r="E184" s="71">
        <v>202</v>
      </c>
      <c r="F184" s="72">
        <v>460.13696000000004</v>
      </c>
      <c r="G184" s="73">
        <v>0</v>
      </c>
      <c r="H184" s="73">
        <v>460.13696000000004</v>
      </c>
      <c r="I184" s="73">
        <v>2819.15658</v>
      </c>
      <c r="J184" s="73">
        <v>0</v>
      </c>
      <c r="K184" s="73">
        <v>2819.15658</v>
      </c>
      <c r="L184" s="73">
        <v>19.13541</v>
      </c>
      <c r="M184" s="73">
        <v>0</v>
      </c>
      <c r="N184" s="73">
        <v>19.13541</v>
      </c>
      <c r="O184" s="73">
        <v>3298.42895</v>
      </c>
      <c r="P184" s="73">
        <v>1169.97541</v>
      </c>
      <c r="Q184" s="73">
        <v>0</v>
      </c>
      <c r="R184" s="74">
        <v>1169.97541</v>
      </c>
    </row>
    <row r="185" spans="1:18" ht="15">
      <c r="A185" s="76"/>
      <c r="B185" s="76"/>
      <c r="C185" s="76"/>
      <c r="D185" s="70" t="s">
        <v>247</v>
      </c>
      <c r="E185" s="71">
        <v>648</v>
      </c>
      <c r="F185" s="72">
        <v>177.20309</v>
      </c>
      <c r="G185" s="73">
        <v>0</v>
      </c>
      <c r="H185" s="73">
        <v>177.20309</v>
      </c>
      <c r="I185" s="73">
        <v>3311.49672</v>
      </c>
      <c r="J185" s="73">
        <v>0</v>
      </c>
      <c r="K185" s="73">
        <v>3311.49672</v>
      </c>
      <c r="L185" s="73">
        <v>13.03539</v>
      </c>
      <c r="M185" s="73">
        <v>0</v>
      </c>
      <c r="N185" s="73">
        <v>13.03539</v>
      </c>
      <c r="O185" s="73">
        <v>3501.7352</v>
      </c>
      <c r="P185" s="73">
        <v>728.4466600000001</v>
      </c>
      <c r="Q185" s="73">
        <v>0</v>
      </c>
      <c r="R185" s="74">
        <v>728.4466600000001</v>
      </c>
    </row>
    <row r="186" spans="1:18" ht="15">
      <c r="A186" s="76"/>
      <c r="B186" s="76"/>
      <c r="C186" s="70" t="s">
        <v>248</v>
      </c>
      <c r="D186" s="70" t="s">
        <v>106</v>
      </c>
      <c r="E186" s="71">
        <v>207</v>
      </c>
      <c r="F186" s="72">
        <v>13015.63566</v>
      </c>
      <c r="G186" s="73">
        <v>0</v>
      </c>
      <c r="H186" s="73">
        <v>13015.63566</v>
      </c>
      <c r="I186" s="73">
        <v>20814.38746</v>
      </c>
      <c r="J186" s="73">
        <v>0.19784000000000002</v>
      </c>
      <c r="K186" s="73">
        <v>20814.585300000002</v>
      </c>
      <c r="L186" s="73">
        <v>536.99934</v>
      </c>
      <c r="M186" s="73">
        <v>0</v>
      </c>
      <c r="N186" s="73">
        <v>536.99934</v>
      </c>
      <c r="O186" s="73">
        <v>34367.22029999999</v>
      </c>
      <c r="P186" s="73">
        <v>3536.85594</v>
      </c>
      <c r="Q186" s="73">
        <v>0</v>
      </c>
      <c r="R186" s="74">
        <v>3536.85594</v>
      </c>
    </row>
    <row r="187" spans="1:18" ht="15">
      <c r="A187" s="76"/>
      <c r="B187" s="76"/>
      <c r="C187" s="76"/>
      <c r="D187" s="70" t="s">
        <v>249</v>
      </c>
      <c r="E187" s="71">
        <v>209</v>
      </c>
      <c r="F187" s="72">
        <v>2908.71349</v>
      </c>
      <c r="G187" s="73">
        <v>0</v>
      </c>
      <c r="H187" s="73">
        <v>2908.71349</v>
      </c>
      <c r="I187" s="73">
        <v>3353.75328</v>
      </c>
      <c r="J187" s="73">
        <v>0</v>
      </c>
      <c r="K187" s="73">
        <v>3353.75328</v>
      </c>
      <c r="L187" s="73">
        <v>31.76</v>
      </c>
      <c r="M187" s="73">
        <v>0</v>
      </c>
      <c r="N187" s="73">
        <v>31.76</v>
      </c>
      <c r="O187" s="73">
        <v>6294.226769999999</v>
      </c>
      <c r="P187" s="73">
        <v>689.84062</v>
      </c>
      <c r="Q187" s="73">
        <v>0</v>
      </c>
      <c r="R187" s="74">
        <v>689.84062</v>
      </c>
    </row>
    <row r="188" spans="1:18" ht="15">
      <c r="A188" s="76"/>
      <c r="B188" s="76"/>
      <c r="C188" s="76"/>
      <c r="D188" s="70" t="s">
        <v>250</v>
      </c>
      <c r="E188" s="71">
        <v>778</v>
      </c>
      <c r="F188" s="72"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8.34667</v>
      </c>
      <c r="M188" s="73">
        <v>0</v>
      </c>
      <c r="N188" s="73">
        <v>8.34667</v>
      </c>
      <c r="O188" s="73">
        <v>8.34667</v>
      </c>
      <c r="P188" s="73">
        <v>0</v>
      </c>
      <c r="Q188" s="73">
        <v>0</v>
      </c>
      <c r="R188" s="74">
        <v>0</v>
      </c>
    </row>
    <row r="189" spans="1:18" ht="15">
      <c r="A189" s="76"/>
      <c r="B189" s="76"/>
      <c r="C189" s="70" t="s">
        <v>251</v>
      </c>
      <c r="D189" s="70" t="s">
        <v>251</v>
      </c>
      <c r="E189" s="71">
        <v>214</v>
      </c>
      <c r="F189" s="72">
        <v>4110.36197</v>
      </c>
      <c r="G189" s="73">
        <v>0</v>
      </c>
      <c r="H189" s="73">
        <v>4110.36197</v>
      </c>
      <c r="I189" s="73">
        <v>9186.851359999999</v>
      </c>
      <c r="J189" s="73">
        <v>1.05623</v>
      </c>
      <c r="K189" s="73">
        <v>9187.90759</v>
      </c>
      <c r="L189" s="73">
        <v>116.76997</v>
      </c>
      <c r="M189" s="73">
        <v>0</v>
      </c>
      <c r="N189" s="73">
        <v>116.76997</v>
      </c>
      <c r="O189" s="73">
        <v>13415.03953</v>
      </c>
      <c r="P189" s="73">
        <v>2497.20191</v>
      </c>
      <c r="Q189" s="73">
        <v>0</v>
      </c>
      <c r="R189" s="74">
        <v>2497.20191</v>
      </c>
    </row>
    <row r="190" spans="1:18" ht="15">
      <c r="A190" s="76"/>
      <c r="B190" s="76"/>
      <c r="C190" s="76"/>
      <c r="D190" s="70" t="s">
        <v>252</v>
      </c>
      <c r="E190" s="71">
        <v>736</v>
      </c>
      <c r="F190" s="72">
        <v>3.39496</v>
      </c>
      <c r="G190" s="73">
        <v>0</v>
      </c>
      <c r="H190" s="73">
        <v>3.39496</v>
      </c>
      <c r="I190" s="73">
        <v>543.59471</v>
      </c>
      <c r="J190" s="73">
        <v>0</v>
      </c>
      <c r="K190" s="73">
        <v>543.59471</v>
      </c>
      <c r="L190" s="73">
        <v>14.552</v>
      </c>
      <c r="M190" s="73">
        <v>0</v>
      </c>
      <c r="N190" s="73">
        <v>14.552</v>
      </c>
      <c r="O190" s="73">
        <v>561.5416700000001</v>
      </c>
      <c r="P190" s="73">
        <v>736.78731</v>
      </c>
      <c r="Q190" s="73">
        <v>0</v>
      </c>
      <c r="R190" s="74">
        <v>736.78731</v>
      </c>
    </row>
    <row r="191" spans="1:18" ht="15">
      <c r="A191" s="76"/>
      <c r="B191" s="76"/>
      <c r="C191" s="70" t="s">
        <v>253</v>
      </c>
      <c r="D191" s="70" t="s">
        <v>253</v>
      </c>
      <c r="E191" s="71">
        <v>499</v>
      </c>
      <c r="F191" s="72">
        <v>1808.057</v>
      </c>
      <c r="G191" s="73">
        <v>0</v>
      </c>
      <c r="H191" s="73">
        <v>1808.057</v>
      </c>
      <c r="I191" s="73">
        <v>6522.14465</v>
      </c>
      <c r="J191" s="73">
        <v>0.027780000000000003</v>
      </c>
      <c r="K191" s="73">
        <v>6522.17243</v>
      </c>
      <c r="L191" s="73">
        <v>80.91321</v>
      </c>
      <c r="M191" s="73">
        <v>0</v>
      </c>
      <c r="N191" s="73">
        <v>80.91321</v>
      </c>
      <c r="O191" s="73">
        <v>8411.14264</v>
      </c>
      <c r="P191" s="73">
        <v>2582.35023</v>
      </c>
      <c r="Q191" s="73">
        <v>0</v>
      </c>
      <c r="R191" s="74">
        <v>2582.35023</v>
      </c>
    </row>
    <row r="192" spans="1:18" ht="15">
      <c r="A192" s="76"/>
      <c r="B192" s="76"/>
      <c r="C192" s="70" t="s">
        <v>254</v>
      </c>
      <c r="D192" s="70" t="s">
        <v>254</v>
      </c>
      <c r="E192" s="71">
        <v>480</v>
      </c>
      <c r="F192" s="72">
        <v>2542.43954</v>
      </c>
      <c r="G192" s="73">
        <v>0</v>
      </c>
      <c r="H192" s="73">
        <v>2542.43954</v>
      </c>
      <c r="I192" s="73">
        <v>5406.21861</v>
      </c>
      <c r="J192" s="73">
        <v>0.00307</v>
      </c>
      <c r="K192" s="73">
        <v>5406.22168</v>
      </c>
      <c r="L192" s="73">
        <v>105.05348</v>
      </c>
      <c r="M192" s="73">
        <v>0</v>
      </c>
      <c r="N192" s="73">
        <v>105.05348</v>
      </c>
      <c r="O192" s="73">
        <v>8053.7147</v>
      </c>
      <c r="P192" s="73">
        <v>2154.66232</v>
      </c>
      <c r="Q192" s="73">
        <v>0</v>
      </c>
      <c r="R192" s="74">
        <v>2154.66232</v>
      </c>
    </row>
    <row r="193" spans="1:18" ht="15">
      <c r="A193" s="76"/>
      <c r="B193" s="70" t="s">
        <v>255</v>
      </c>
      <c r="C193" s="70" t="s">
        <v>255</v>
      </c>
      <c r="D193" s="70" t="s">
        <v>255</v>
      </c>
      <c r="E193" s="71">
        <v>150</v>
      </c>
      <c r="F193" s="72">
        <v>59027.05569</v>
      </c>
      <c r="G193" s="73">
        <v>43.16176</v>
      </c>
      <c r="H193" s="73">
        <v>59070.217450000004</v>
      </c>
      <c r="I193" s="73">
        <v>111199.31863</v>
      </c>
      <c r="J193" s="73">
        <v>958.54761</v>
      </c>
      <c r="K193" s="73">
        <v>112157.86623999999</v>
      </c>
      <c r="L193" s="73">
        <v>11575.390619999998</v>
      </c>
      <c r="M193" s="73">
        <v>2037.5638000000001</v>
      </c>
      <c r="N193" s="73">
        <v>13612.95442</v>
      </c>
      <c r="O193" s="73">
        <v>184841.03811000002</v>
      </c>
      <c r="P193" s="73">
        <v>82362.21509</v>
      </c>
      <c r="Q193" s="73">
        <v>0</v>
      </c>
      <c r="R193" s="74">
        <v>82362.21509</v>
      </c>
    </row>
    <row r="194" spans="1:18" ht="15">
      <c r="A194" s="76"/>
      <c r="B194" s="76"/>
      <c r="C194" s="76"/>
      <c r="D194" s="70" t="s">
        <v>256</v>
      </c>
      <c r="E194" s="71">
        <v>631</v>
      </c>
      <c r="F194" s="72">
        <v>5676.44355</v>
      </c>
      <c r="G194" s="73">
        <v>0</v>
      </c>
      <c r="H194" s="73">
        <v>5676.44355</v>
      </c>
      <c r="I194" s="73">
        <v>32928.27993</v>
      </c>
      <c r="J194" s="73">
        <v>71.39375</v>
      </c>
      <c r="K194" s="73">
        <v>32999.67368</v>
      </c>
      <c r="L194" s="73">
        <v>1063.6247700000001</v>
      </c>
      <c r="M194" s="73">
        <v>121.02564</v>
      </c>
      <c r="N194" s="73">
        <v>1184.65041</v>
      </c>
      <c r="O194" s="73">
        <v>39860.76764</v>
      </c>
      <c r="P194" s="73">
        <v>11685.99412</v>
      </c>
      <c r="Q194" s="73">
        <v>0</v>
      </c>
      <c r="R194" s="74">
        <v>11685.99412</v>
      </c>
    </row>
    <row r="195" spans="1:18" ht="15">
      <c r="A195" s="76"/>
      <c r="B195" s="76"/>
      <c r="C195" s="70" t="s">
        <v>257</v>
      </c>
      <c r="D195" s="70" t="s">
        <v>258</v>
      </c>
      <c r="E195" s="71">
        <v>162</v>
      </c>
      <c r="F195" s="72">
        <v>31119.20117</v>
      </c>
      <c r="G195" s="73">
        <v>0</v>
      </c>
      <c r="H195" s="73">
        <v>31119.20117</v>
      </c>
      <c r="I195" s="73">
        <v>20837.261260000003</v>
      </c>
      <c r="J195" s="73">
        <v>208.60694</v>
      </c>
      <c r="K195" s="73">
        <v>21045.8682</v>
      </c>
      <c r="L195" s="73">
        <v>3550.5583199999996</v>
      </c>
      <c r="M195" s="73">
        <v>111.53514999999999</v>
      </c>
      <c r="N195" s="73">
        <v>3662.0934700000003</v>
      </c>
      <c r="O195" s="73">
        <v>55827.162840000005</v>
      </c>
      <c r="P195" s="73">
        <v>27433.29967</v>
      </c>
      <c r="Q195" s="73">
        <v>0</v>
      </c>
      <c r="R195" s="74">
        <v>27433.29967</v>
      </c>
    </row>
    <row r="196" spans="1:18" ht="15">
      <c r="A196" s="76"/>
      <c r="B196" s="76"/>
      <c r="C196" s="76"/>
      <c r="D196" s="70" t="s">
        <v>259</v>
      </c>
      <c r="E196" s="71">
        <v>484</v>
      </c>
      <c r="F196" s="72">
        <v>3062.55028</v>
      </c>
      <c r="G196" s="73">
        <v>0</v>
      </c>
      <c r="H196" s="73">
        <v>3062.55028</v>
      </c>
      <c r="I196" s="73">
        <v>11746.117119999999</v>
      </c>
      <c r="J196" s="73">
        <v>15.22463</v>
      </c>
      <c r="K196" s="73">
        <v>11761.34175</v>
      </c>
      <c r="L196" s="73">
        <v>369.48767</v>
      </c>
      <c r="M196" s="73">
        <v>3.17626</v>
      </c>
      <c r="N196" s="73">
        <v>372.66393</v>
      </c>
      <c r="O196" s="73">
        <v>15196.555960000002</v>
      </c>
      <c r="P196" s="73">
        <v>2934.1674</v>
      </c>
      <c r="Q196" s="73">
        <v>0</v>
      </c>
      <c r="R196" s="74">
        <v>2934.1674</v>
      </c>
    </row>
    <row r="197" spans="1:18" ht="15">
      <c r="A197" s="76"/>
      <c r="B197" s="76"/>
      <c r="C197" s="70" t="s">
        <v>260</v>
      </c>
      <c r="D197" s="70" t="s">
        <v>260</v>
      </c>
      <c r="E197" s="71">
        <v>151</v>
      </c>
      <c r="F197" s="72">
        <v>972.79593</v>
      </c>
      <c r="G197" s="73">
        <v>0</v>
      </c>
      <c r="H197" s="73">
        <v>972.79593</v>
      </c>
      <c r="I197" s="73">
        <v>13929.49186</v>
      </c>
      <c r="J197" s="73">
        <v>0.01808</v>
      </c>
      <c r="K197" s="73">
        <v>13929.50994</v>
      </c>
      <c r="L197" s="73">
        <v>409.54164000000003</v>
      </c>
      <c r="M197" s="73">
        <v>0</v>
      </c>
      <c r="N197" s="73">
        <v>409.54164000000003</v>
      </c>
      <c r="O197" s="73">
        <v>15311.84751</v>
      </c>
      <c r="P197" s="73">
        <v>1210.3438</v>
      </c>
      <c r="Q197" s="73">
        <v>0</v>
      </c>
      <c r="R197" s="74">
        <v>1210.3438</v>
      </c>
    </row>
    <row r="198" spans="1:18" ht="15">
      <c r="A198" s="76"/>
      <c r="B198" s="76"/>
      <c r="C198" s="70" t="s">
        <v>261</v>
      </c>
      <c r="D198" s="70" t="s">
        <v>148</v>
      </c>
      <c r="E198" s="71">
        <v>152</v>
      </c>
      <c r="F198" s="72">
        <v>556.81065</v>
      </c>
      <c r="G198" s="73">
        <v>0</v>
      </c>
      <c r="H198" s="73">
        <v>556.81065</v>
      </c>
      <c r="I198" s="73">
        <v>13725.10601</v>
      </c>
      <c r="J198" s="73">
        <v>0</v>
      </c>
      <c r="K198" s="73">
        <v>13725.10601</v>
      </c>
      <c r="L198" s="73">
        <v>277.04699</v>
      </c>
      <c r="M198" s="73">
        <v>0</v>
      </c>
      <c r="N198" s="73">
        <v>277.04699</v>
      </c>
      <c r="O198" s="73">
        <v>14558.96365</v>
      </c>
      <c r="P198" s="73">
        <v>3251.39677</v>
      </c>
      <c r="Q198" s="73">
        <v>0</v>
      </c>
      <c r="R198" s="74">
        <v>3251.39677</v>
      </c>
    </row>
    <row r="199" spans="1:18" ht="15">
      <c r="A199" s="76"/>
      <c r="B199" s="76"/>
      <c r="C199" s="70" t="s">
        <v>262</v>
      </c>
      <c r="D199" s="70" t="s">
        <v>262</v>
      </c>
      <c r="E199" s="71">
        <v>485</v>
      </c>
      <c r="F199" s="72">
        <v>546.10118</v>
      </c>
      <c r="G199" s="73">
        <v>0</v>
      </c>
      <c r="H199" s="73">
        <v>546.10118</v>
      </c>
      <c r="I199" s="73">
        <v>8888.60911</v>
      </c>
      <c r="J199" s="73">
        <v>0</v>
      </c>
      <c r="K199" s="73">
        <v>8888.60911</v>
      </c>
      <c r="L199" s="73">
        <v>78.77750999999999</v>
      </c>
      <c r="M199" s="73">
        <v>0</v>
      </c>
      <c r="N199" s="73">
        <v>78.77750999999999</v>
      </c>
      <c r="O199" s="73">
        <v>9513.4878</v>
      </c>
      <c r="P199" s="73">
        <v>1474.55604</v>
      </c>
      <c r="Q199" s="73">
        <v>0</v>
      </c>
      <c r="R199" s="74">
        <v>1474.55604</v>
      </c>
    </row>
    <row r="200" spans="1:18" ht="15">
      <c r="A200" s="76"/>
      <c r="B200" s="76"/>
      <c r="C200" s="70" t="s">
        <v>263</v>
      </c>
      <c r="D200" s="70" t="s">
        <v>264</v>
      </c>
      <c r="E200" s="71">
        <v>157</v>
      </c>
      <c r="F200" s="72">
        <v>1434.19094</v>
      </c>
      <c r="G200" s="73">
        <v>0</v>
      </c>
      <c r="H200" s="73">
        <v>1434.19094</v>
      </c>
      <c r="I200" s="73">
        <v>13632.84851</v>
      </c>
      <c r="J200" s="73">
        <v>0.23602</v>
      </c>
      <c r="K200" s="73">
        <v>13633.08453</v>
      </c>
      <c r="L200" s="73">
        <v>282.92154999999997</v>
      </c>
      <c r="M200" s="73">
        <v>0</v>
      </c>
      <c r="N200" s="73">
        <v>282.92154999999997</v>
      </c>
      <c r="O200" s="73">
        <v>15350.19702</v>
      </c>
      <c r="P200" s="73">
        <v>1341.99808</v>
      </c>
      <c r="Q200" s="73">
        <v>0</v>
      </c>
      <c r="R200" s="74">
        <v>1341.99808</v>
      </c>
    </row>
    <row r="201" spans="1:18" ht="15">
      <c r="A201" s="76"/>
      <c r="B201" s="76"/>
      <c r="C201" s="70" t="s">
        <v>265</v>
      </c>
      <c r="D201" s="70" t="s">
        <v>266</v>
      </c>
      <c r="E201" s="71">
        <v>490</v>
      </c>
      <c r="F201" s="72">
        <v>859.67148</v>
      </c>
      <c r="G201" s="73">
        <v>0</v>
      </c>
      <c r="H201" s="73">
        <v>859.67148</v>
      </c>
      <c r="I201" s="73">
        <v>8474.08029</v>
      </c>
      <c r="J201" s="73">
        <v>3.27712</v>
      </c>
      <c r="K201" s="73">
        <v>8477.35741</v>
      </c>
      <c r="L201" s="73">
        <v>136.20316</v>
      </c>
      <c r="M201" s="73">
        <v>0</v>
      </c>
      <c r="N201" s="73">
        <v>136.20316</v>
      </c>
      <c r="O201" s="73">
        <v>9473.23205</v>
      </c>
      <c r="P201" s="73">
        <v>2685.0793</v>
      </c>
      <c r="Q201" s="73">
        <v>0</v>
      </c>
      <c r="R201" s="74">
        <v>2685.0793</v>
      </c>
    </row>
    <row r="202" spans="1:18" ht="15">
      <c r="A202" s="76"/>
      <c r="B202" s="76"/>
      <c r="C202" s="70" t="s">
        <v>267</v>
      </c>
      <c r="D202" s="70" t="s">
        <v>268</v>
      </c>
      <c r="E202" s="71">
        <v>161</v>
      </c>
      <c r="F202" s="72">
        <v>1035.42813</v>
      </c>
      <c r="G202" s="73">
        <v>0</v>
      </c>
      <c r="H202" s="73">
        <v>1035.42813</v>
      </c>
      <c r="I202" s="73">
        <v>9661.16218</v>
      </c>
      <c r="J202" s="73">
        <v>0.038619999999999995</v>
      </c>
      <c r="K202" s="73">
        <v>9661.2008</v>
      </c>
      <c r="L202" s="73">
        <v>248.95456</v>
      </c>
      <c r="M202" s="73">
        <v>0</v>
      </c>
      <c r="N202" s="73">
        <v>248.95456</v>
      </c>
      <c r="O202" s="73">
        <v>10945.58349</v>
      </c>
      <c r="P202" s="73">
        <v>933.29906</v>
      </c>
      <c r="Q202" s="73">
        <v>0</v>
      </c>
      <c r="R202" s="74">
        <v>933.29906</v>
      </c>
    </row>
    <row r="203" spans="1:18" ht="15">
      <c r="A203" s="76"/>
      <c r="B203" s="76"/>
      <c r="C203" s="70" t="s">
        <v>269</v>
      </c>
      <c r="D203" s="70" t="s">
        <v>269</v>
      </c>
      <c r="E203" s="71">
        <v>514</v>
      </c>
      <c r="F203" s="72">
        <v>509.72805</v>
      </c>
      <c r="G203" s="73">
        <v>0</v>
      </c>
      <c r="H203" s="73">
        <v>509.72805</v>
      </c>
      <c r="I203" s="73">
        <v>7533.75192</v>
      </c>
      <c r="J203" s="73">
        <v>0</v>
      </c>
      <c r="K203" s="73">
        <v>7533.75192</v>
      </c>
      <c r="L203" s="73">
        <v>141.80655</v>
      </c>
      <c r="M203" s="73">
        <v>0</v>
      </c>
      <c r="N203" s="73">
        <v>141.80655</v>
      </c>
      <c r="O203" s="73">
        <v>8185.28652</v>
      </c>
      <c r="P203" s="73">
        <v>3813.37098</v>
      </c>
      <c r="Q203" s="73">
        <v>0</v>
      </c>
      <c r="R203" s="74">
        <v>3813.37098</v>
      </c>
    </row>
    <row r="204" spans="1:18" ht="15">
      <c r="A204" s="76"/>
      <c r="B204" s="76"/>
      <c r="C204" s="76"/>
      <c r="D204" s="70" t="s">
        <v>270</v>
      </c>
      <c r="E204" s="71">
        <v>838</v>
      </c>
      <c r="F204" s="72">
        <v>0.267</v>
      </c>
      <c r="G204" s="73">
        <v>0</v>
      </c>
      <c r="H204" s="73">
        <v>0.267</v>
      </c>
      <c r="I204" s="73">
        <v>656.35811</v>
      </c>
      <c r="J204" s="73">
        <v>0</v>
      </c>
      <c r="K204" s="73">
        <v>656.35811</v>
      </c>
      <c r="L204" s="73">
        <v>3.1</v>
      </c>
      <c r="M204" s="73">
        <v>0</v>
      </c>
      <c r="N204" s="73">
        <v>3.1</v>
      </c>
      <c r="O204" s="73">
        <v>659.72511</v>
      </c>
      <c r="P204" s="73">
        <v>398.53471</v>
      </c>
      <c r="Q204" s="73">
        <v>0</v>
      </c>
      <c r="R204" s="74">
        <v>398.53471</v>
      </c>
    </row>
    <row r="205" spans="1:18" ht="15">
      <c r="A205" s="76"/>
      <c r="B205" s="76"/>
      <c r="C205" s="70" t="s">
        <v>271</v>
      </c>
      <c r="D205" s="70" t="s">
        <v>272</v>
      </c>
      <c r="E205" s="71">
        <v>486</v>
      </c>
      <c r="F205" s="72">
        <v>189.67683</v>
      </c>
      <c r="G205" s="73">
        <v>0</v>
      </c>
      <c r="H205" s="73">
        <v>189.67683</v>
      </c>
      <c r="I205" s="73">
        <v>4901.479</v>
      </c>
      <c r="J205" s="73">
        <v>1.48626</v>
      </c>
      <c r="K205" s="73">
        <v>4902.96526</v>
      </c>
      <c r="L205" s="73">
        <v>135.55482999999998</v>
      </c>
      <c r="M205" s="73">
        <v>0</v>
      </c>
      <c r="N205" s="73">
        <v>135.55482999999998</v>
      </c>
      <c r="O205" s="73">
        <v>5228.19692</v>
      </c>
      <c r="P205" s="73">
        <v>1348.9033</v>
      </c>
      <c r="Q205" s="73">
        <v>0</v>
      </c>
      <c r="R205" s="74">
        <v>1348.9033</v>
      </c>
    </row>
    <row r="206" spans="1:18" ht="15">
      <c r="A206" s="76"/>
      <c r="B206" s="76"/>
      <c r="C206" s="76"/>
      <c r="D206" s="70" t="s">
        <v>273</v>
      </c>
      <c r="E206" s="71">
        <v>590</v>
      </c>
      <c r="F206" s="72">
        <v>4.72259</v>
      </c>
      <c r="G206" s="73">
        <v>0</v>
      </c>
      <c r="H206" s="73">
        <v>4.72259</v>
      </c>
      <c r="I206" s="73">
        <v>762.95051</v>
      </c>
      <c r="J206" s="73">
        <v>0</v>
      </c>
      <c r="K206" s="73">
        <v>762.95051</v>
      </c>
      <c r="L206" s="73">
        <v>9.425</v>
      </c>
      <c r="M206" s="73">
        <v>0</v>
      </c>
      <c r="N206" s="73">
        <v>9.425</v>
      </c>
      <c r="O206" s="73">
        <v>777.0980999999999</v>
      </c>
      <c r="P206" s="73">
        <v>1181.89182</v>
      </c>
      <c r="Q206" s="73">
        <v>0</v>
      </c>
      <c r="R206" s="74">
        <v>1181.89182</v>
      </c>
    </row>
    <row r="207" spans="1:18" ht="15">
      <c r="A207" s="76"/>
      <c r="B207" s="76"/>
      <c r="C207" s="70" t="s">
        <v>274</v>
      </c>
      <c r="D207" s="70" t="s">
        <v>275</v>
      </c>
      <c r="E207" s="71">
        <v>154</v>
      </c>
      <c r="F207" s="72">
        <v>47.91514</v>
      </c>
      <c r="G207" s="73">
        <v>0</v>
      </c>
      <c r="H207" s="73">
        <v>47.91514</v>
      </c>
      <c r="I207" s="73">
        <v>5980.80913</v>
      </c>
      <c r="J207" s="73">
        <v>0</v>
      </c>
      <c r="K207" s="73">
        <v>5980.80913</v>
      </c>
      <c r="L207" s="73">
        <v>84.38807000000001</v>
      </c>
      <c r="M207" s="73">
        <v>0</v>
      </c>
      <c r="N207" s="73">
        <v>84.38807000000001</v>
      </c>
      <c r="O207" s="73">
        <v>6113.11234</v>
      </c>
      <c r="P207" s="73">
        <v>1381.59753</v>
      </c>
      <c r="Q207" s="73">
        <v>0</v>
      </c>
      <c r="R207" s="74">
        <v>1381.59753</v>
      </c>
    </row>
    <row r="208" spans="1:18" ht="15">
      <c r="A208" s="76"/>
      <c r="B208" s="70" t="s">
        <v>276</v>
      </c>
      <c r="C208" s="70" t="s">
        <v>277</v>
      </c>
      <c r="D208" s="70" t="s">
        <v>278</v>
      </c>
      <c r="E208" s="71">
        <v>216</v>
      </c>
      <c r="F208" s="72">
        <v>24160.49111</v>
      </c>
      <c r="G208" s="73">
        <v>0</v>
      </c>
      <c r="H208" s="73">
        <v>24160.49111</v>
      </c>
      <c r="I208" s="73">
        <v>18742.67806</v>
      </c>
      <c r="J208" s="73">
        <v>525.41051</v>
      </c>
      <c r="K208" s="73">
        <v>19268.08857</v>
      </c>
      <c r="L208" s="73">
        <v>6612.575940000001</v>
      </c>
      <c r="M208" s="73">
        <v>859.24033</v>
      </c>
      <c r="N208" s="73">
        <v>7471.816269999999</v>
      </c>
      <c r="O208" s="73">
        <v>50900.395950000006</v>
      </c>
      <c r="P208" s="73">
        <v>41956.06957</v>
      </c>
      <c r="Q208" s="73">
        <v>0</v>
      </c>
      <c r="R208" s="74">
        <v>41956.06957</v>
      </c>
    </row>
    <row r="209" spans="1:18" ht="15">
      <c r="A209" s="76"/>
      <c r="B209" s="76"/>
      <c r="C209" s="70" t="s">
        <v>276</v>
      </c>
      <c r="D209" s="70" t="s">
        <v>276</v>
      </c>
      <c r="E209" s="71">
        <v>215</v>
      </c>
      <c r="F209" s="72">
        <v>64486.35938</v>
      </c>
      <c r="G209" s="73">
        <v>259.23617</v>
      </c>
      <c r="H209" s="73">
        <v>64745.59555</v>
      </c>
      <c r="I209" s="73">
        <v>91232.38437</v>
      </c>
      <c r="J209" s="73">
        <v>1024.66238</v>
      </c>
      <c r="K209" s="73">
        <v>92257.04675</v>
      </c>
      <c r="L209" s="73">
        <v>15526.36357</v>
      </c>
      <c r="M209" s="73">
        <v>2736.40797</v>
      </c>
      <c r="N209" s="73">
        <v>18262.771539999998</v>
      </c>
      <c r="O209" s="73">
        <v>175265.41384</v>
      </c>
      <c r="P209" s="73">
        <v>96262.55328000001</v>
      </c>
      <c r="Q209" s="73">
        <v>0</v>
      </c>
      <c r="R209" s="74">
        <v>96262.55328000001</v>
      </c>
    </row>
    <row r="210" spans="1:18" ht="15">
      <c r="A210" s="76"/>
      <c r="B210" s="76"/>
      <c r="C210" s="76"/>
      <c r="D210" s="70" t="s">
        <v>279</v>
      </c>
      <c r="E210" s="71">
        <v>544</v>
      </c>
      <c r="F210" s="72">
        <v>3148.2212200000004</v>
      </c>
      <c r="G210" s="73">
        <v>0</v>
      </c>
      <c r="H210" s="73">
        <v>3148.2212200000004</v>
      </c>
      <c r="I210" s="73">
        <v>21696.70872</v>
      </c>
      <c r="J210" s="73">
        <v>0</v>
      </c>
      <c r="K210" s="73">
        <v>21696.70872</v>
      </c>
      <c r="L210" s="73">
        <v>1341.5219</v>
      </c>
      <c r="M210" s="73">
        <v>12.34565</v>
      </c>
      <c r="N210" s="73">
        <v>1353.86755</v>
      </c>
      <c r="O210" s="73">
        <v>26198.797489999997</v>
      </c>
      <c r="P210" s="73">
        <v>2226.82549</v>
      </c>
      <c r="Q210" s="73">
        <v>0</v>
      </c>
      <c r="R210" s="74">
        <v>2226.82549</v>
      </c>
    </row>
    <row r="211" spans="1:18" ht="15">
      <c r="A211" s="76"/>
      <c r="B211" s="76"/>
      <c r="C211" s="70" t="s">
        <v>280</v>
      </c>
      <c r="D211" s="70" t="s">
        <v>280</v>
      </c>
      <c r="E211" s="71">
        <v>217</v>
      </c>
      <c r="F211" s="72">
        <v>19546.05433</v>
      </c>
      <c r="G211" s="73">
        <v>0.00547</v>
      </c>
      <c r="H211" s="73">
        <v>19546.0598</v>
      </c>
      <c r="I211" s="73">
        <v>13119.87713</v>
      </c>
      <c r="J211" s="73">
        <v>421.40090999999995</v>
      </c>
      <c r="K211" s="73">
        <v>13541.27804</v>
      </c>
      <c r="L211" s="73">
        <v>2593.648</v>
      </c>
      <c r="M211" s="73">
        <v>717.86487</v>
      </c>
      <c r="N211" s="73">
        <v>3311.51287</v>
      </c>
      <c r="O211" s="73">
        <v>36398.85071</v>
      </c>
      <c r="P211" s="73">
        <v>12613.031560000001</v>
      </c>
      <c r="Q211" s="73">
        <v>0</v>
      </c>
      <c r="R211" s="74">
        <v>12613.031560000001</v>
      </c>
    </row>
    <row r="212" spans="1:18" ht="15">
      <c r="A212" s="76"/>
      <c r="B212" s="76"/>
      <c r="C212" s="76"/>
      <c r="D212" s="70" t="s">
        <v>281</v>
      </c>
      <c r="E212" s="71">
        <v>218</v>
      </c>
      <c r="F212" s="72">
        <v>5983.22802</v>
      </c>
      <c r="G212" s="73">
        <v>0</v>
      </c>
      <c r="H212" s="73">
        <v>5983.22802</v>
      </c>
      <c r="I212" s="73">
        <v>1255.21956</v>
      </c>
      <c r="J212" s="73">
        <v>0.0014199999999999998</v>
      </c>
      <c r="K212" s="73">
        <v>1255.22098</v>
      </c>
      <c r="L212" s="73">
        <v>2302.5118399999997</v>
      </c>
      <c r="M212" s="73">
        <v>40.14367</v>
      </c>
      <c r="N212" s="73">
        <v>2342.6555099999996</v>
      </c>
      <c r="O212" s="73">
        <v>9581.10451</v>
      </c>
      <c r="P212" s="73">
        <v>1733.1293799999999</v>
      </c>
      <c r="Q212" s="73">
        <v>0</v>
      </c>
      <c r="R212" s="74">
        <v>1733.1293799999999</v>
      </c>
    </row>
    <row r="213" spans="1:18" ht="15">
      <c r="A213" s="76"/>
      <c r="B213" s="76"/>
      <c r="C213" s="70" t="s">
        <v>282</v>
      </c>
      <c r="D213" s="70" t="s">
        <v>282</v>
      </c>
      <c r="E213" s="71">
        <v>220</v>
      </c>
      <c r="F213" s="72">
        <v>4208.40807</v>
      </c>
      <c r="G213" s="73">
        <v>0</v>
      </c>
      <c r="H213" s="73">
        <v>4208.40807</v>
      </c>
      <c r="I213" s="73">
        <v>7836.83507</v>
      </c>
      <c r="J213" s="73">
        <v>29.0303</v>
      </c>
      <c r="K213" s="73">
        <v>7865.86537</v>
      </c>
      <c r="L213" s="73">
        <v>521.59932</v>
      </c>
      <c r="M213" s="73">
        <v>13.23635</v>
      </c>
      <c r="N213" s="73">
        <v>534.83567</v>
      </c>
      <c r="O213" s="73">
        <v>12609.10911</v>
      </c>
      <c r="P213" s="73">
        <v>1850.3126200000002</v>
      </c>
      <c r="Q213" s="73">
        <v>0</v>
      </c>
      <c r="R213" s="74">
        <v>1850.3126200000002</v>
      </c>
    </row>
    <row r="214" spans="1:18" ht="15">
      <c r="A214" s="76"/>
      <c r="B214" s="76"/>
      <c r="C214" s="70" t="s">
        <v>283</v>
      </c>
      <c r="D214" s="70" t="s">
        <v>283</v>
      </c>
      <c r="E214" s="71">
        <v>219</v>
      </c>
      <c r="F214" s="72">
        <v>30605.303190000002</v>
      </c>
      <c r="G214" s="73">
        <v>0</v>
      </c>
      <c r="H214" s="73">
        <v>30605.303190000002</v>
      </c>
      <c r="I214" s="73">
        <v>15832.21559</v>
      </c>
      <c r="J214" s="73">
        <v>392.851</v>
      </c>
      <c r="K214" s="73">
        <v>16225.06659</v>
      </c>
      <c r="L214" s="73">
        <v>10355.594630000001</v>
      </c>
      <c r="M214" s="73">
        <v>391.14726</v>
      </c>
      <c r="N214" s="73">
        <v>10746.741890000001</v>
      </c>
      <c r="O214" s="73">
        <v>57577.11167</v>
      </c>
      <c r="P214" s="73">
        <v>23875.37231</v>
      </c>
      <c r="Q214" s="73">
        <v>0</v>
      </c>
      <c r="R214" s="74">
        <v>23875.37231</v>
      </c>
    </row>
    <row r="215" spans="1:18" ht="15">
      <c r="A215" s="76"/>
      <c r="B215" s="70" t="s">
        <v>284</v>
      </c>
      <c r="C215" s="70" t="s">
        <v>285</v>
      </c>
      <c r="D215" s="70" t="s">
        <v>285</v>
      </c>
      <c r="E215" s="71">
        <v>242</v>
      </c>
      <c r="F215" s="72">
        <v>6213.0632000000005</v>
      </c>
      <c r="G215" s="73">
        <v>0.47711000000000003</v>
      </c>
      <c r="H215" s="73">
        <v>6213.540309999999</v>
      </c>
      <c r="I215" s="73">
        <v>16707.23749</v>
      </c>
      <c r="J215" s="73">
        <v>374.8324</v>
      </c>
      <c r="K215" s="73">
        <v>17082.06989</v>
      </c>
      <c r="L215" s="73">
        <v>2819.52338</v>
      </c>
      <c r="M215" s="73">
        <v>449.77906</v>
      </c>
      <c r="N215" s="73">
        <v>3269.30244</v>
      </c>
      <c r="O215" s="73">
        <v>26564.912640000002</v>
      </c>
      <c r="P215" s="73">
        <v>13244.95536</v>
      </c>
      <c r="Q215" s="73">
        <v>0</v>
      </c>
      <c r="R215" s="74">
        <v>13244.95536</v>
      </c>
    </row>
    <row r="216" spans="1:18" ht="15">
      <c r="A216" s="76"/>
      <c r="B216" s="76"/>
      <c r="C216" s="76"/>
      <c r="D216" s="70" t="s">
        <v>286</v>
      </c>
      <c r="E216" s="71">
        <v>481</v>
      </c>
      <c r="F216" s="72">
        <v>2974.2046</v>
      </c>
      <c r="G216" s="73">
        <v>0</v>
      </c>
      <c r="H216" s="73">
        <v>2974.2046</v>
      </c>
      <c r="I216" s="73">
        <v>8856.88809</v>
      </c>
      <c r="J216" s="73">
        <v>0</v>
      </c>
      <c r="K216" s="73">
        <v>8856.88809</v>
      </c>
      <c r="L216" s="73">
        <v>485.21015</v>
      </c>
      <c r="M216" s="73">
        <v>0</v>
      </c>
      <c r="N216" s="73">
        <v>485.21015</v>
      </c>
      <c r="O216" s="73">
        <v>12316.30284</v>
      </c>
      <c r="P216" s="73">
        <v>4498.58694</v>
      </c>
      <c r="Q216" s="73">
        <v>0</v>
      </c>
      <c r="R216" s="74">
        <v>4498.58694</v>
      </c>
    </row>
    <row r="217" spans="1:18" ht="15">
      <c r="A217" s="76"/>
      <c r="B217" s="76"/>
      <c r="C217" s="76"/>
      <c r="D217" s="70" t="s">
        <v>287</v>
      </c>
      <c r="E217" s="71">
        <v>243</v>
      </c>
      <c r="F217" s="72">
        <v>3554.51225</v>
      </c>
      <c r="G217" s="73">
        <v>0</v>
      </c>
      <c r="H217" s="73">
        <v>3554.51225</v>
      </c>
      <c r="I217" s="73">
        <v>10400.37084</v>
      </c>
      <c r="J217" s="73">
        <v>0</v>
      </c>
      <c r="K217" s="73">
        <v>10400.37084</v>
      </c>
      <c r="L217" s="73">
        <v>279.27898999999996</v>
      </c>
      <c r="M217" s="73">
        <v>0</v>
      </c>
      <c r="N217" s="73">
        <v>279.27898999999996</v>
      </c>
      <c r="O217" s="73">
        <v>14234.16208</v>
      </c>
      <c r="P217" s="73">
        <v>3017.1520499999997</v>
      </c>
      <c r="Q217" s="73">
        <v>0</v>
      </c>
      <c r="R217" s="74">
        <v>3017.1520499999997</v>
      </c>
    </row>
    <row r="218" spans="1:18" ht="15">
      <c r="A218" s="76"/>
      <c r="B218" s="76"/>
      <c r="C218" s="76"/>
      <c r="D218" s="70" t="s">
        <v>288</v>
      </c>
      <c r="E218" s="71">
        <v>572</v>
      </c>
      <c r="F218" s="72">
        <v>158.69070000000002</v>
      </c>
      <c r="G218" s="73">
        <v>0</v>
      </c>
      <c r="H218" s="73">
        <v>158.69070000000002</v>
      </c>
      <c r="I218" s="73">
        <v>3078.35853</v>
      </c>
      <c r="J218" s="73">
        <v>0</v>
      </c>
      <c r="K218" s="73">
        <v>3078.35853</v>
      </c>
      <c r="L218" s="73">
        <v>22.38976</v>
      </c>
      <c r="M218" s="73">
        <v>0</v>
      </c>
      <c r="N218" s="73">
        <v>22.38976</v>
      </c>
      <c r="O218" s="73">
        <v>3259.43899</v>
      </c>
      <c r="P218" s="73">
        <v>1009.40718</v>
      </c>
      <c r="Q218" s="73">
        <v>0</v>
      </c>
      <c r="R218" s="74">
        <v>1009.40718</v>
      </c>
    </row>
    <row r="219" spans="1:18" ht="15">
      <c r="A219" s="76"/>
      <c r="B219" s="76"/>
      <c r="C219" s="70" t="s">
        <v>289</v>
      </c>
      <c r="D219" s="70" t="s">
        <v>289</v>
      </c>
      <c r="E219" s="71">
        <v>224</v>
      </c>
      <c r="F219" s="72">
        <v>6282.16825</v>
      </c>
      <c r="G219" s="73">
        <v>0</v>
      </c>
      <c r="H219" s="73">
        <v>6282.16825</v>
      </c>
      <c r="I219" s="73">
        <v>8923.42729</v>
      </c>
      <c r="J219" s="73">
        <v>0</v>
      </c>
      <c r="K219" s="73">
        <v>8923.42729</v>
      </c>
      <c r="L219" s="73">
        <v>676.55016</v>
      </c>
      <c r="M219" s="73">
        <v>31.4889</v>
      </c>
      <c r="N219" s="73">
        <v>708.0390600000001</v>
      </c>
      <c r="O219" s="73">
        <v>15913.6346</v>
      </c>
      <c r="P219" s="73">
        <v>3080.5117999999998</v>
      </c>
      <c r="Q219" s="73">
        <v>0</v>
      </c>
      <c r="R219" s="74">
        <v>3080.5117999999998</v>
      </c>
    </row>
    <row r="220" spans="1:18" ht="15">
      <c r="A220" s="76"/>
      <c r="B220" s="76"/>
      <c r="C220" s="70" t="s">
        <v>290</v>
      </c>
      <c r="D220" s="70" t="s">
        <v>290</v>
      </c>
      <c r="E220" s="71">
        <v>240</v>
      </c>
      <c r="F220" s="72">
        <v>5244.681009999999</v>
      </c>
      <c r="G220" s="73">
        <v>0</v>
      </c>
      <c r="H220" s="73">
        <v>5244.681009999999</v>
      </c>
      <c r="I220" s="73">
        <v>13437.10447</v>
      </c>
      <c r="J220" s="73">
        <v>0</v>
      </c>
      <c r="K220" s="73">
        <v>13437.10447</v>
      </c>
      <c r="L220" s="73">
        <v>611.6639200000001</v>
      </c>
      <c r="M220" s="73">
        <v>0.6758</v>
      </c>
      <c r="N220" s="73">
        <v>612.3397199999999</v>
      </c>
      <c r="O220" s="73">
        <v>19294.1252</v>
      </c>
      <c r="P220" s="73">
        <v>2002.7406</v>
      </c>
      <c r="Q220" s="73">
        <v>0</v>
      </c>
      <c r="R220" s="74">
        <v>2002.7406</v>
      </c>
    </row>
    <row r="221" spans="1:18" ht="15">
      <c r="A221" s="76"/>
      <c r="B221" s="76"/>
      <c r="C221" s="70" t="s">
        <v>291</v>
      </c>
      <c r="D221" s="70" t="s">
        <v>292</v>
      </c>
      <c r="E221" s="71">
        <v>565</v>
      </c>
      <c r="F221" s="72">
        <v>14539.720029999999</v>
      </c>
      <c r="G221" s="73">
        <v>0</v>
      </c>
      <c r="H221" s="73">
        <v>14539.720029999999</v>
      </c>
      <c r="I221" s="73">
        <v>47014.93214</v>
      </c>
      <c r="J221" s="73">
        <v>0</v>
      </c>
      <c r="K221" s="73">
        <v>47014.93214</v>
      </c>
      <c r="L221" s="73">
        <v>1197.4047</v>
      </c>
      <c r="M221" s="73">
        <v>33.69214</v>
      </c>
      <c r="N221" s="73">
        <v>1231.0968400000002</v>
      </c>
      <c r="O221" s="73">
        <v>62785.74901</v>
      </c>
      <c r="P221" s="73">
        <v>11109.714800000002</v>
      </c>
      <c r="Q221" s="73">
        <v>0</v>
      </c>
      <c r="R221" s="74">
        <v>11109.714800000002</v>
      </c>
    </row>
    <row r="222" spans="1:18" ht="15">
      <c r="A222" s="76"/>
      <c r="B222" s="76"/>
      <c r="C222" s="76"/>
      <c r="D222" s="70" t="s">
        <v>293</v>
      </c>
      <c r="E222" s="71">
        <v>221</v>
      </c>
      <c r="F222" s="72">
        <v>110111.77954</v>
      </c>
      <c r="G222" s="73">
        <v>394.82973</v>
      </c>
      <c r="H222" s="73">
        <v>110506.60927</v>
      </c>
      <c r="I222" s="73">
        <v>221601.33109</v>
      </c>
      <c r="J222" s="73">
        <v>2385.82465</v>
      </c>
      <c r="K222" s="73">
        <v>223987.15574000002</v>
      </c>
      <c r="L222" s="73">
        <v>21181.14412</v>
      </c>
      <c r="M222" s="73">
        <v>5248.615059999999</v>
      </c>
      <c r="N222" s="73">
        <v>26429.75918</v>
      </c>
      <c r="O222" s="73">
        <v>360923.52419</v>
      </c>
      <c r="P222" s="73">
        <v>94279.94635</v>
      </c>
      <c r="Q222" s="73">
        <v>0</v>
      </c>
      <c r="R222" s="74">
        <v>94279.94635</v>
      </c>
    </row>
    <row r="223" spans="1:18" ht="15">
      <c r="A223" s="76"/>
      <c r="B223" s="76"/>
      <c r="C223" s="76"/>
      <c r="D223" s="76"/>
      <c r="E223" s="77">
        <v>834</v>
      </c>
      <c r="F223" s="78">
        <v>0</v>
      </c>
      <c r="G223" s="79">
        <v>0</v>
      </c>
      <c r="H223" s="79">
        <v>0</v>
      </c>
      <c r="I223" s="79">
        <v>0</v>
      </c>
      <c r="J223" s="79">
        <v>0</v>
      </c>
      <c r="K223" s="79">
        <v>0</v>
      </c>
      <c r="L223" s="79">
        <v>674.6470899999999</v>
      </c>
      <c r="M223" s="79">
        <v>1.60536</v>
      </c>
      <c r="N223" s="79">
        <v>676.25245</v>
      </c>
      <c r="O223" s="79">
        <v>676.25245</v>
      </c>
      <c r="P223" s="79">
        <v>653.46391</v>
      </c>
      <c r="Q223" s="79">
        <v>0</v>
      </c>
      <c r="R223" s="80">
        <v>653.46391</v>
      </c>
    </row>
    <row r="224" spans="1:18" ht="15">
      <c r="A224" s="76"/>
      <c r="B224" s="76"/>
      <c r="C224" s="76"/>
      <c r="D224" s="70" t="s">
        <v>291</v>
      </c>
      <c r="E224" s="71">
        <v>222</v>
      </c>
      <c r="F224" s="72">
        <v>309.81759000000005</v>
      </c>
      <c r="G224" s="73">
        <v>0</v>
      </c>
      <c r="H224" s="73">
        <v>309.81759000000005</v>
      </c>
      <c r="I224" s="73">
        <v>668.21364</v>
      </c>
      <c r="J224" s="73">
        <v>512.53414</v>
      </c>
      <c r="K224" s="73">
        <v>1180.74778</v>
      </c>
      <c r="L224" s="73">
        <v>5927.29999</v>
      </c>
      <c r="M224" s="73">
        <v>493.99963</v>
      </c>
      <c r="N224" s="73">
        <v>6421.29962</v>
      </c>
      <c r="O224" s="73">
        <v>7911.86499</v>
      </c>
      <c r="P224" s="73">
        <v>47848.541090000006</v>
      </c>
      <c r="Q224" s="73">
        <v>0</v>
      </c>
      <c r="R224" s="74">
        <v>47848.541090000006</v>
      </c>
    </row>
    <row r="225" spans="1:18" ht="15">
      <c r="A225" s="76"/>
      <c r="B225" s="76"/>
      <c r="C225" s="76"/>
      <c r="D225" s="70" t="s">
        <v>294</v>
      </c>
      <c r="E225" s="71">
        <v>721</v>
      </c>
      <c r="F225" s="72">
        <v>0.0076</v>
      </c>
      <c r="G225" s="73">
        <v>0</v>
      </c>
      <c r="H225" s="73">
        <v>0.0076</v>
      </c>
      <c r="I225" s="73">
        <v>291.37422</v>
      </c>
      <c r="J225" s="73">
        <v>0</v>
      </c>
      <c r="K225" s="73">
        <v>291.37422</v>
      </c>
      <c r="L225" s="73">
        <v>4.9933000000000005</v>
      </c>
      <c r="M225" s="73">
        <v>0</v>
      </c>
      <c r="N225" s="73">
        <v>4.9933000000000005</v>
      </c>
      <c r="O225" s="73">
        <v>296.37512</v>
      </c>
      <c r="P225" s="73">
        <v>432.82021000000003</v>
      </c>
      <c r="Q225" s="73">
        <v>0</v>
      </c>
      <c r="R225" s="74">
        <v>432.82021000000003</v>
      </c>
    </row>
    <row r="226" spans="1:18" ht="15">
      <c r="A226" s="76"/>
      <c r="B226" s="76"/>
      <c r="C226" s="70" t="s">
        <v>295</v>
      </c>
      <c r="D226" s="70" t="s">
        <v>295</v>
      </c>
      <c r="E226" s="71">
        <v>225</v>
      </c>
      <c r="F226" s="72">
        <v>9568.87656</v>
      </c>
      <c r="G226" s="73">
        <v>0</v>
      </c>
      <c r="H226" s="73">
        <v>9568.87656</v>
      </c>
      <c r="I226" s="73">
        <v>5966.98262</v>
      </c>
      <c r="J226" s="73">
        <v>224.61326</v>
      </c>
      <c r="K226" s="73">
        <v>6191.59588</v>
      </c>
      <c r="L226" s="73">
        <v>1290.39073</v>
      </c>
      <c r="M226" s="73">
        <v>10.137030000000001</v>
      </c>
      <c r="N226" s="73">
        <v>1300.52776</v>
      </c>
      <c r="O226" s="73">
        <v>17061.0002</v>
      </c>
      <c r="P226" s="73">
        <v>15736.519289999998</v>
      </c>
      <c r="Q226" s="73">
        <v>0</v>
      </c>
      <c r="R226" s="74">
        <v>15736.519289999998</v>
      </c>
    </row>
    <row r="227" spans="1:18" ht="15">
      <c r="A227" s="76"/>
      <c r="B227" s="76"/>
      <c r="C227" s="76"/>
      <c r="D227" s="70" t="s">
        <v>296</v>
      </c>
      <c r="E227" s="71">
        <v>226</v>
      </c>
      <c r="F227" s="72">
        <v>60.98921</v>
      </c>
      <c r="G227" s="73">
        <v>0</v>
      </c>
      <c r="H227" s="73">
        <v>60.98921</v>
      </c>
      <c r="I227" s="73">
        <v>5191.803599999999</v>
      </c>
      <c r="J227" s="73">
        <v>44.74857</v>
      </c>
      <c r="K227" s="73">
        <v>5236.55217</v>
      </c>
      <c r="L227" s="73">
        <v>17.77854</v>
      </c>
      <c r="M227" s="73">
        <v>0</v>
      </c>
      <c r="N227" s="73">
        <v>17.77854</v>
      </c>
      <c r="O227" s="73">
        <v>5315.31992</v>
      </c>
      <c r="P227" s="73">
        <v>994.48284</v>
      </c>
      <c r="Q227" s="73">
        <v>0</v>
      </c>
      <c r="R227" s="74">
        <v>994.48284</v>
      </c>
    </row>
    <row r="228" spans="1:18" ht="15">
      <c r="A228" s="76"/>
      <c r="B228" s="76"/>
      <c r="C228" s="70" t="s">
        <v>284</v>
      </c>
      <c r="D228" s="70" t="s">
        <v>284</v>
      </c>
      <c r="E228" s="71">
        <v>228</v>
      </c>
      <c r="F228" s="72">
        <v>1975.31367</v>
      </c>
      <c r="G228" s="73">
        <v>0</v>
      </c>
      <c r="H228" s="73">
        <v>1975.31367</v>
      </c>
      <c r="I228" s="73">
        <v>8231.748150000001</v>
      </c>
      <c r="J228" s="73">
        <v>15.087299999999999</v>
      </c>
      <c r="K228" s="73">
        <v>8246.83545</v>
      </c>
      <c r="L228" s="73">
        <v>443.55087</v>
      </c>
      <c r="M228" s="73">
        <v>0</v>
      </c>
      <c r="N228" s="73">
        <v>443.55087</v>
      </c>
      <c r="O228" s="73">
        <v>10665.699990000001</v>
      </c>
      <c r="P228" s="73">
        <v>2932.22351</v>
      </c>
      <c r="Q228" s="73">
        <v>0</v>
      </c>
      <c r="R228" s="74">
        <v>2932.22351</v>
      </c>
    </row>
    <row r="229" spans="1:18" ht="15">
      <c r="A229" s="76"/>
      <c r="B229" s="76"/>
      <c r="C229" s="76"/>
      <c r="D229" s="70" t="s">
        <v>297</v>
      </c>
      <c r="E229" s="71">
        <v>229</v>
      </c>
      <c r="F229" s="72">
        <v>887.42948</v>
      </c>
      <c r="G229" s="73">
        <v>0</v>
      </c>
      <c r="H229" s="73">
        <v>887.42948</v>
      </c>
      <c r="I229" s="73">
        <v>2676.4771</v>
      </c>
      <c r="J229" s="73">
        <v>0</v>
      </c>
      <c r="K229" s="73">
        <v>2676.4771</v>
      </c>
      <c r="L229" s="73">
        <v>23.2323</v>
      </c>
      <c r="M229" s="73">
        <v>0</v>
      </c>
      <c r="N229" s="73">
        <v>23.2323</v>
      </c>
      <c r="O229" s="73">
        <v>3587.13888</v>
      </c>
      <c r="P229" s="73">
        <v>921.72603</v>
      </c>
      <c r="Q229" s="73">
        <v>0</v>
      </c>
      <c r="R229" s="74">
        <v>921.72603</v>
      </c>
    </row>
    <row r="230" spans="1:18" ht="15">
      <c r="A230" s="76"/>
      <c r="B230" s="76"/>
      <c r="C230" s="70" t="s">
        <v>298</v>
      </c>
      <c r="D230" s="70" t="s">
        <v>299</v>
      </c>
      <c r="E230" s="71">
        <v>532</v>
      </c>
      <c r="F230" s="72">
        <v>4126.88906</v>
      </c>
      <c r="G230" s="73">
        <v>0</v>
      </c>
      <c r="H230" s="73">
        <v>4126.88906</v>
      </c>
      <c r="I230" s="73">
        <v>13609.448789999999</v>
      </c>
      <c r="J230" s="73">
        <v>36.485690000000005</v>
      </c>
      <c r="K230" s="73">
        <v>13645.93448</v>
      </c>
      <c r="L230" s="73">
        <v>233.9303</v>
      </c>
      <c r="M230" s="73">
        <v>38.53466</v>
      </c>
      <c r="N230" s="73">
        <v>272.46496</v>
      </c>
      <c r="O230" s="73">
        <v>18045.2885</v>
      </c>
      <c r="P230" s="73">
        <v>4624.34133</v>
      </c>
      <c r="Q230" s="73">
        <v>0</v>
      </c>
      <c r="R230" s="74">
        <v>4624.34133</v>
      </c>
    </row>
    <row r="231" spans="1:18" ht="15">
      <c r="A231" s="76"/>
      <c r="B231" s="76"/>
      <c r="C231" s="76"/>
      <c r="D231" s="70" t="s">
        <v>298</v>
      </c>
      <c r="E231" s="71">
        <v>241</v>
      </c>
      <c r="F231" s="72">
        <v>9799.46136</v>
      </c>
      <c r="G231" s="73">
        <v>0</v>
      </c>
      <c r="H231" s="73">
        <v>9799.46136</v>
      </c>
      <c r="I231" s="73">
        <v>29301.49986</v>
      </c>
      <c r="J231" s="73">
        <v>168.21067000000002</v>
      </c>
      <c r="K231" s="73">
        <v>29469.71053</v>
      </c>
      <c r="L231" s="73">
        <v>2264.9191499999997</v>
      </c>
      <c r="M231" s="73">
        <v>36.38058</v>
      </c>
      <c r="N231" s="73">
        <v>2301.29973</v>
      </c>
      <c r="O231" s="73">
        <v>41570.47162</v>
      </c>
      <c r="P231" s="73">
        <v>14295.21275</v>
      </c>
      <c r="Q231" s="73">
        <v>0</v>
      </c>
      <c r="R231" s="74">
        <v>14295.21275</v>
      </c>
    </row>
    <row r="232" spans="1:18" ht="15">
      <c r="A232" s="76"/>
      <c r="B232" s="76"/>
      <c r="C232" s="76"/>
      <c r="D232" s="70" t="s">
        <v>300</v>
      </c>
      <c r="E232" s="71">
        <v>617</v>
      </c>
      <c r="F232" s="72">
        <v>283.3482</v>
      </c>
      <c r="G232" s="73">
        <v>0</v>
      </c>
      <c r="H232" s="73">
        <v>283.3482</v>
      </c>
      <c r="I232" s="73">
        <v>8388.99538</v>
      </c>
      <c r="J232" s="73">
        <v>0</v>
      </c>
      <c r="K232" s="73">
        <v>8388.99538</v>
      </c>
      <c r="L232" s="73">
        <v>71.43724</v>
      </c>
      <c r="M232" s="73">
        <v>0</v>
      </c>
      <c r="N232" s="73">
        <v>71.43724</v>
      </c>
      <c r="O232" s="73">
        <v>8743.78082</v>
      </c>
      <c r="P232" s="73">
        <v>7611.92902</v>
      </c>
      <c r="Q232" s="73">
        <v>0</v>
      </c>
      <c r="R232" s="74">
        <v>7611.92902</v>
      </c>
    </row>
    <row r="233" spans="1:18" ht="15">
      <c r="A233" s="76"/>
      <c r="B233" s="76"/>
      <c r="C233" s="70" t="s">
        <v>301</v>
      </c>
      <c r="D233" s="70" t="s">
        <v>241</v>
      </c>
      <c r="E233" s="71">
        <v>232</v>
      </c>
      <c r="F233" s="72">
        <v>1140.6224</v>
      </c>
      <c r="G233" s="73">
        <v>0</v>
      </c>
      <c r="H233" s="73">
        <v>1140.6224</v>
      </c>
      <c r="I233" s="73">
        <v>8837.797410000001</v>
      </c>
      <c r="J233" s="73">
        <v>139.70233</v>
      </c>
      <c r="K233" s="73">
        <v>8977.499740000001</v>
      </c>
      <c r="L233" s="73">
        <v>89.02091</v>
      </c>
      <c r="M233" s="73">
        <v>0</v>
      </c>
      <c r="N233" s="73">
        <v>89.02091</v>
      </c>
      <c r="O233" s="73">
        <v>10207.14305</v>
      </c>
      <c r="P233" s="73">
        <v>1499.35017</v>
      </c>
      <c r="Q233" s="73">
        <v>0</v>
      </c>
      <c r="R233" s="74">
        <v>1499.35017</v>
      </c>
    </row>
    <row r="234" spans="1:18" ht="15">
      <c r="A234" s="76"/>
      <c r="B234" s="76"/>
      <c r="C234" s="76"/>
      <c r="D234" s="70" t="s">
        <v>301</v>
      </c>
      <c r="E234" s="71">
        <v>231</v>
      </c>
      <c r="F234" s="72">
        <v>8905.00149</v>
      </c>
      <c r="G234" s="73">
        <v>0</v>
      </c>
      <c r="H234" s="73">
        <v>8905.00149</v>
      </c>
      <c r="I234" s="73">
        <v>10529.57511</v>
      </c>
      <c r="J234" s="73">
        <v>192.14169</v>
      </c>
      <c r="K234" s="73">
        <v>10721.7168</v>
      </c>
      <c r="L234" s="73">
        <v>1216.63525</v>
      </c>
      <c r="M234" s="73">
        <v>26.59016</v>
      </c>
      <c r="N234" s="73">
        <v>1243.22541</v>
      </c>
      <c r="O234" s="73">
        <v>20869.9437</v>
      </c>
      <c r="P234" s="73">
        <v>10666.55374</v>
      </c>
      <c r="Q234" s="73">
        <v>0</v>
      </c>
      <c r="R234" s="74">
        <v>10666.55374</v>
      </c>
    </row>
    <row r="235" spans="1:18" ht="15">
      <c r="A235" s="76"/>
      <c r="B235" s="76"/>
      <c r="C235" s="76"/>
      <c r="D235" s="70" t="s">
        <v>302</v>
      </c>
      <c r="E235" s="71">
        <v>583</v>
      </c>
      <c r="F235" s="72">
        <v>30.89865</v>
      </c>
      <c r="G235" s="73">
        <v>0</v>
      </c>
      <c r="H235" s="73">
        <v>30.89865</v>
      </c>
      <c r="I235" s="73">
        <v>1165.42469</v>
      </c>
      <c r="J235" s="73">
        <v>0</v>
      </c>
      <c r="K235" s="73">
        <v>1165.42469</v>
      </c>
      <c r="L235" s="73">
        <v>3.3248</v>
      </c>
      <c r="M235" s="73">
        <v>0</v>
      </c>
      <c r="N235" s="73">
        <v>3.3248</v>
      </c>
      <c r="O235" s="73">
        <v>1199.6481399999998</v>
      </c>
      <c r="P235" s="73">
        <v>536.5273000000001</v>
      </c>
      <c r="Q235" s="73">
        <v>0</v>
      </c>
      <c r="R235" s="74">
        <v>536.5273000000001</v>
      </c>
    </row>
    <row r="236" spans="1:18" ht="15">
      <c r="A236" s="76"/>
      <c r="B236" s="76"/>
      <c r="C236" s="70" t="s">
        <v>247</v>
      </c>
      <c r="D236" s="70" t="s">
        <v>303</v>
      </c>
      <c r="E236" s="71">
        <v>237</v>
      </c>
      <c r="F236" s="72">
        <v>18661.43385</v>
      </c>
      <c r="G236" s="73">
        <v>0</v>
      </c>
      <c r="H236" s="73">
        <v>18661.43385</v>
      </c>
      <c r="I236" s="73">
        <v>3125.01314</v>
      </c>
      <c r="J236" s="73">
        <v>74.50025</v>
      </c>
      <c r="K236" s="73">
        <v>3199.51339</v>
      </c>
      <c r="L236" s="73">
        <v>1985.40701</v>
      </c>
      <c r="M236" s="73">
        <v>304.78641</v>
      </c>
      <c r="N236" s="73">
        <v>2290.19342</v>
      </c>
      <c r="O236" s="73">
        <v>24151.14066</v>
      </c>
      <c r="P236" s="73">
        <v>7868.94865</v>
      </c>
      <c r="Q236" s="73">
        <v>0</v>
      </c>
      <c r="R236" s="74">
        <v>7868.94865</v>
      </c>
    </row>
    <row r="237" spans="1:18" ht="15">
      <c r="A237" s="76"/>
      <c r="B237" s="70" t="s">
        <v>304</v>
      </c>
      <c r="C237" s="70" t="s">
        <v>305</v>
      </c>
      <c r="D237" s="70" t="s">
        <v>306</v>
      </c>
      <c r="E237" s="71">
        <v>144</v>
      </c>
      <c r="F237" s="72">
        <v>721.19277</v>
      </c>
      <c r="G237" s="73">
        <v>0</v>
      </c>
      <c r="H237" s="73">
        <v>721.19277</v>
      </c>
      <c r="I237" s="73">
        <v>4904.0097000000005</v>
      </c>
      <c r="J237" s="73">
        <v>0.3227</v>
      </c>
      <c r="K237" s="73">
        <v>4904.3324</v>
      </c>
      <c r="L237" s="73">
        <v>118.15055000000001</v>
      </c>
      <c r="M237" s="73">
        <v>0</v>
      </c>
      <c r="N237" s="73">
        <v>118.15055000000001</v>
      </c>
      <c r="O237" s="73">
        <v>5743.67572</v>
      </c>
      <c r="P237" s="73">
        <v>3192.6911299999997</v>
      </c>
      <c r="Q237" s="73">
        <v>0</v>
      </c>
      <c r="R237" s="74">
        <v>3192.6911299999997</v>
      </c>
    </row>
    <row r="238" spans="1:18" ht="15">
      <c r="A238" s="76"/>
      <c r="B238" s="76"/>
      <c r="C238" s="76"/>
      <c r="D238" s="70" t="s">
        <v>307</v>
      </c>
      <c r="E238" s="71">
        <v>147</v>
      </c>
      <c r="F238" s="72">
        <v>1832.76823</v>
      </c>
      <c r="G238" s="73">
        <v>0</v>
      </c>
      <c r="H238" s="73">
        <v>1832.76823</v>
      </c>
      <c r="I238" s="73">
        <v>5915.0908</v>
      </c>
      <c r="J238" s="73">
        <v>0</v>
      </c>
      <c r="K238" s="73">
        <v>5915.0908</v>
      </c>
      <c r="L238" s="73">
        <v>651.62978</v>
      </c>
      <c r="M238" s="73">
        <v>16.98731</v>
      </c>
      <c r="N238" s="73">
        <v>668.61709</v>
      </c>
      <c r="O238" s="73">
        <v>8416.47612</v>
      </c>
      <c r="P238" s="73">
        <v>2769.5708799999998</v>
      </c>
      <c r="Q238" s="73">
        <v>0</v>
      </c>
      <c r="R238" s="74">
        <v>2769.5708799999998</v>
      </c>
    </row>
    <row r="239" spans="1:18" ht="15">
      <c r="A239" s="76"/>
      <c r="B239" s="76"/>
      <c r="C239" s="76"/>
      <c r="D239" s="70" t="s">
        <v>308</v>
      </c>
      <c r="E239" s="71">
        <v>145</v>
      </c>
      <c r="F239" s="72">
        <v>1901.58451</v>
      </c>
      <c r="G239" s="73">
        <v>0</v>
      </c>
      <c r="H239" s="73">
        <v>1901.58451</v>
      </c>
      <c r="I239" s="73">
        <v>671.53862</v>
      </c>
      <c r="J239" s="73">
        <v>13.71428</v>
      </c>
      <c r="K239" s="73">
        <v>685.2529000000001</v>
      </c>
      <c r="L239" s="73">
        <v>361.69383</v>
      </c>
      <c r="M239" s="73">
        <v>0</v>
      </c>
      <c r="N239" s="73">
        <v>361.69383</v>
      </c>
      <c r="O239" s="73">
        <v>2948.5312400000003</v>
      </c>
      <c r="P239" s="73">
        <v>7727.15322</v>
      </c>
      <c r="Q239" s="73">
        <v>0</v>
      </c>
      <c r="R239" s="74">
        <v>7727.15322</v>
      </c>
    </row>
    <row r="240" spans="1:18" ht="15">
      <c r="A240" s="76"/>
      <c r="B240" s="76"/>
      <c r="C240" s="76"/>
      <c r="D240" s="70" t="s">
        <v>305</v>
      </c>
      <c r="E240" s="71">
        <v>142</v>
      </c>
      <c r="F240" s="72">
        <v>406.53371000000004</v>
      </c>
      <c r="G240" s="73">
        <v>0</v>
      </c>
      <c r="H240" s="73">
        <v>406.53371000000004</v>
      </c>
      <c r="I240" s="73">
        <v>7128.577</v>
      </c>
      <c r="J240" s="73">
        <v>0</v>
      </c>
      <c r="K240" s="73">
        <v>7128.577</v>
      </c>
      <c r="L240" s="73">
        <v>601.72451</v>
      </c>
      <c r="M240" s="73">
        <v>0</v>
      </c>
      <c r="N240" s="73">
        <v>601.72451</v>
      </c>
      <c r="O240" s="73">
        <v>8136.83522</v>
      </c>
      <c r="P240" s="73">
        <v>1877.01119</v>
      </c>
      <c r="Q240" s="73">
        <v>0</v>
      </c>
      <c r="R240" s="74">
        <v>1877.01119</v>
      </c>
    </row>
    <row r="241" spans="1:18" ht="15">
      <c r="A241" s="76"/>
      <c r="B241" s="76"/>
      <c r="C241" s="76"/>
      <c r="D241" s="70" t="s">
        <v>309</v>
      </c>
      <c r="E241" s="71">
        <v>146</v>
      </c>
      <c r="F241" s="72">
        <v>428.02059</v>
      </c>
      <c r="G241" s="73">
        <v>0</v>
      </c>
      <c r="H241" s="73">
        <v>428.02059</v>
      </c>
      <c r="I241" s="73">
        <v>2364.01389</v>
      </c>
      <c r="J241" s="73">
        <v>0</v>
      </c>
      <c r="K241" s="73">
        <v>2364.01389</v>
      </c>
      <c r="L241" s="73">
        <v>423.85336</v>
      </c>
      <c r="M241" s="73">
        <v>0</v>
      </c>
      <c r="N241" s="73">
        <v>423.85336</v>
      </c>
      <c r="O241" s="73">
        <v>3215.88784</v>
      </c>
      <c r="P241" s="73">
        <v>2106.55414</v>
      </c>
      <c r="Q241" s="73">
        <v>0</v>
      </c>
      <c r="R241" s="74">
        <v>2106.55414</v>
      </c>
    </row>
    <row r="242" spans="1:18" ht="15">
      <c r="A242" s="76"/>
      <c r="B242" s="76"/>
      <c r="C242" s="76"/>
      <c r="D242" s="70" t="s">
        <v>310</v>
      </c>
      <c r="E242" s="71">
        <v>143</v>
      </c>
      <c r="F242" s="72">
        <v>2004.55872</v>
      </c>
      <c r="G242" s="73">
        <v>0</v>
      </c>
      <c r="H242" s="73">
        <v>2004.55872</v>
      </c>
      <c r="I242" s="73">
        <v>4707.76119</v>
      </c>
      <c r="J242" s="73">
        <v>9.77947</v>
      </c>
      <c r="K242" s="73">
        <v>4717.540660000001</v>
      </c>
      <c r="L242" s="73">
        <v>35.06263</v>
      </c>
      <c r="M242" s="73">
        <v>0</v>
      </c>
      <c r="N242" s="73">
        <v>35.06263</v>
      </c>
      <c r="O242" s="73">
        <v>6757.16201</v>
      </c>
      <c r="P242" s="73">
        <v>1586.37619</v>
      </c>
      <c r="Q242" s="73">
        <v>0</v>
      </c>
      <c r="R242" s="74">
        <v>1586.37619</v>
      </c>
    </row>
    <row r="243" spans="1:18" ht="15">
      <c r="A243" s="76"/>
      <c r="B243" s="76"/>
      <c r="C243" s="76"/>
      <c r="D243" s="70" t="s">
        <v>311</v>
      </c>
      <c r="E243" s="71">
        <v>148</v>
      </c>
      <c r="F243" s="72">
        <v>490.43515</v>
      </c>
      <c r="G243" s="73">
        <v>0</v>
      </c>
      <c r="H243" s="73">
        <v>490.43515</v>
      </c>
      <c r="I243" s="73">
        <v>3298.1029900000003</v>
      </c>
      <c r="J243" s="73">
        <v>2.9999999999999997E-05</v>
      </c>
      <c r="K243" s="73">
        <v>3298.10302</v>
      </c>
      <c r="L243" s="73">
        <v>49.43641</v>
      </c>
      <c r="M243" s="73">
        <v>0</v>
      </c>
      <c r="N243" s="73">
        <v>49.43641</v>
      </c>
      <c r="O243" s="73">
        <v>3837.97458</v>
      </c>
      <c r="P243" s="73">
        <v>700.4350400000001</v>
      </c>
      <c r="Q243" s="73">
        <v>0</v>
      </c>
      <c r="R243" s="74">
        <v>700.4350400000001</v>
      </c>
    </row>
    <row r="244" spans="1:18" ht="15">
      <c r="A244" s="76"/>
      <c r="B244" s="76"/>
      <c r="C244" s="70" t="s">
        <v>312</v>
      </c>
      <c r="D244" s="70" t="s">
        <v>312</v>
      </c>
      <c r="E244" s="71">
        <v>149</v>
      </c>
      <c r="F244" s="72">
        <v>7306.16819</v>
      </c>
      <c r="G244" s="73">
        <v>0</v>
      </c>
      <c r="H244" s="73">
        <v>7306.16819</v>
      </c>
      <c r="I244" s="73">
        <v>11605.54049</v>
      </c>
      <c r="J244" s="73">
        <v>63.56686</v>
      </c>
      <c r="K244" s="73">
        <v>11669.10735</v>
      </c>
      <c r="L244" s="73">
        <v>1958.3407</v>
      </c>
      <c r="M244" s="73">
        <v>83.84877</v>
      </c>
      <c r="N244" s="73">
        <v>2042.18947</v>
      </c>
      <c r="O244" s="73">
        <v>21017.46501</v>
      </c>
      <c r="P244" s="73">
        <v>21680.94156</v>
      </c>
      <c r="Q244" s="73">
        <v>0</v>
      </c>
      <c r="R244" s="74">
        <v>21680.94156</v>
      </c>
    </row>
    <row r="245" spans="1:18" ht="15">
      <c r="A245" s="76"/>
      <c r="B245" s="76"/>
      <c r="C245" s="70" t="s">
        <v>313</v>
      </c>
      <c r="D245" s="70" t="s">
        <v>313</v>
      </c>
      <c r="E245" s="71">
        <v>135</v>
      </c>
      <c r="F245" s="72">
        <v>870.89876</v>
      </c>
      <c r="G245" s="73">
        <v>0</v>
      </c>
      <c r="H245" s="73">
        <v>870.89876</v>
      </c>
      <c r="I245" s="73">
        <v>14370.39183</v>
      </c>
      <c r="J245" s="73">
        <v>0.0002</v>
      </c>
      <c r="K245" s="73">
        <v>14370.392029999999</v>
      </c>
      <c r="L245" s="73">
        <v>457.86632000000003</v>
      </c>
      <c r="M245" s="73">
        <v>0</v>
      </c>
      <c r="N245" s="73">
        <v>457.86632000000003</v>
      </c>
      <c r="O245" s="73">
        <v>15699.15711</v>
      </c>
      <c r="P245" s="73">
        <v>3446.63868</v>
      </c>
      <c r="Q245" s="73">
        <v>0</v>
      </c>
      <c r="R245" s="74">
        <v>3446.63868</v>
      </c>
    </row>
    <row r="246" spans="1:18" ht="15">
      <c r="A246" s="76"/>
      <c r="B246" s="76"/>
      <c r="C246" s="76"/>
      <c r="D246" s="70" t="s">
        <v>314</v>
      </c>
      <c r="E246" s="71">
        <v>534</v>
      </c>
      <c r="F246" s="72">
        <v>99.8304</v>
      </c>
      <c r="G246" s="73">
        <v>0</v>
      </c>
      <c r="H246" s="73">
        <v>99.8304</v>
      </c>
      <c r="I246" s="73">
        <v>1741.11069</v>
      </c>
      <c r="J246" s="73">
        <v>0.00054</v>
      </c>
      <c r="K246" s="73">
        <v>1741.11123</v>
      </c>
      <c r="L246" s="73">
        <v>33.682809999999996</v>
      </c>
      <c r="M246" s="73">
        <v>0</v>
      </c>
      <c r="N246" s="73">
        <v>33.682809999999996</v>
      </c>
      <c r="O246" s="73">
        <v>1874.62444</v>
      </c>
      <c r="P246" s="73">
        <v>673.34334</v>
      </c>
      <c r="Q246" s="73">
        <v>0</v>
      </c>
      <c r="R246" s="74">
        <v>673.34334</v>
      </c>
    </row>
    <row r="247" spans="1:18" ht="15">
      <c r="A247" s="76"/>
      <c r="B247" s="76"/>
      <c r="C247" s="70" t="s">
        <v>315</v>
      </c>
      <c r="D247" s="70" t="s">
        <v>316</v>
      </c>
      <c r="E247" s="71">
        <v>134</v>
      </c>
      <c r="F247" s="72">
        <v>21182.403120000003</v>
      </c>
      <c r="G247" s="73">
        <v>0</v>
      </c>
      <c r="H247" s="73">
        <v>21182.403120000003</v>
      </c>
      <c r="I247" s="73">
        <v>60414.053530000005</v>
      </c>
      <c r="J247" s="73">
        <v>6.24939</v>
      </c>
      <c r="K247" s="73">
        <v>60420.30292</v>
      </c>
      <c r="L247" s="73">
        <v>1383.0575900000001</v>
      </c>
      <c r="M247" s="73">
        <v>8.24476</v>
      </c>
      <c r="N247" s="73">
        <v>1391.3023500000002</v>
      </c>
      <c r="O247" s="73">
        <v>82994.00839</v>
      </c>
      <c r="P247" s="73">
        <v>8359.78815</v>
      </c>
      <c r="Q247" s="73">
        <v>0</v>
      </c>
      <c r="R247" s="74">
        <v>8359.78815</v>
      </c>
    </row>
    <row r="248" spans="1:18" ht="15">
      <c r="A248" s="76"/>
      <c r="B248" s="76"/>
      <c r="C248" s="70" t="s">
        <v>317</v>
      </c>
      <c r="D248" s="70" t="s">
        <v>317</v>
      </c>
      <c r="E248" s="71">
        <v>128</v>
      </c>
      <c r="F248" s="72">
        <v>191038.24557</v>
      </c>
      <c r="G248" s="73">
        <v>244.55496</v>
      </c>
      <c r="H248" s="73">
        <v>191282.80053</v>
      </c>
      <c r="I248" s="73">
        <v>187522.36327</v>
      </c>
      <c r="J248" s="73">
        <v>3101.04545</v>
      </c>
      <c r="K248" s="73">
        <v>190623.40872</v>
      </c>
      <c r="L248" s="73">
        <v>92411.76356</v>
      </c>
      <c r="M248" s="73">
        <v>9392.55088</v>
      </c>
      <c r="N248" s="73">
        <v>101804.31444</v>
      </c>
      <c r="O248" s="73">
        <v>483710.52369</v>
      </c>
      <c r="P248" s="73">
        <v>141469.22738</v>
      </c>
      <c r="Q248" s="73">
        <v>0</v>
      </c>
      <c r="R248" s="74">
        <v>141469.22738</v>
      </c>
    </row>
    <row r="249" spans="1:18" ht="15">
      <c r="A249" s="76"/>
      <c r="B249" s="76"/>
      <c r="C249" s="76"/>
      <c r="D249" s="76"/>
      <c r="E249" s="77">
        <v>528</v>
      </c>
      <c r="F249" s="78">
        <v>1393.0951499999999</v>
      </c>
      <c r="G249" s="79">
        <v>0</v>
      </c>
      <c r="H249" s="79">
        <v>1393.0951499999999</v>
      </c>
      <c r="I249" s="79">
        <v>14202.2104</v>
      </c>
      <c r="J249" s="79">
        <v>109.12063</v>
      </c>
      <c r="K249" s="79">
        <v>14311.33103</v>
      </c>
      <c r="L249" s="79">
        <v>5453.97824</v>
      </c>
      <c r="M249" s="79">
        <v>645.1514599999999</v>
      </c>
      <c r="N249" s="79">
        <v>6099.1297</v>
      </c>
      <c r="O249" s="79">
        <v>21803.55588</v>
      </c>
      <c r="P249" s="79">
        <v>34034.81847</v>
      </c>
      <c r="Q249" s="79">
        <v>0</v>
      </c>
      <c r="R249" s="80">
        <v>34034.81847</v>
      </c>
    </row>
    <row r="250" spans="1:18" ht="15">
      <c r="A250" s="76"/>
      <c r="B250" s="76"/>
      <c r="C250" s="76"/>
      <c r="D250" s="70" t="s">
        <v>318</v>
      </c>
      <c r="E250" s="71">
        <v>584</v>
      </c>
      <c r="F250" s="72">
        <v>10967.53407</v>
      </c>
      <c r="G250" s="73">
        <v>0</v>
      </c>
      <c r="H250" s="73">
        <v>10967.53407</v>
      </c>
      <c r="I250" s="73">
        <v>154.91266000000002</v>
      </c>
      <c r="J250" s="73">
        <v>122.34538</v>
      </c>
      <c r="K250" s="73">
        <v>277.25804</v>
      </c>
      <c r="L250" s="73">
        <v>6956.80723</v>
      </c>
      <c r="M250" s="73">
        <v>1966.4868999999999</v>
      </c>
      <c r="N250" s="73">
        <v>8923.29413</v>
      </c>
      <c r="O250" s="73">
        <v>20168.086239999997</v>
      </c>
      <c r="P250" s="73">
        <v>19035.71938</v>
      </c>
      <c r="Q250" s="73">
        <v>0</v>
      </c>
      <c r="R250" s="74">
        <v>19035.71938</v>
      </c>
    </row>
    <row r="251" spans="1:18" ht="15">
      <c r="A251" s="76"/>
      <c r="B251" s="76"/>
      <c r="C251" s="76"/>
      <c r="D251" s="70" t="s">
        <v>319</v>
      </c>
      <c r="E251" s="71">
        <v>132</v>
      </c>
      <c r="F251" s="72">
        <v>7891.27592</v>
      </c>
      <c r="G251" s="73">
        <v>0</v>
      </c>
      <c r="H251" s="73">
        <v>7891.27592</v>
      </c>
      <c r="I251" s="73">
        <v>34150.10041</v>
      </c>
      <c r="J251" s="73">
        <v>46.75713</v>
      </c>
      <c r="K251" s="73">
        <v>34196.85754</v>
      </c>
      <c r="L251" s="73">
        <v>822.78562</v>
      </c>
      <c r="M251" s="73">
        <v>4.66302</v>
      </c>
      <c r="N251" s="73">
        <v>827.4486400000001</v>
      </c>
      <c r="O251" s="73">
        <v>42915.5821</v>
      </c>
      <c r="P251" s="73">
        <v>2483.25208</v>
      </c>
      <c r="Q251" s="73">
        <v>0</v>
      </c>
      <c r="R251" s="74">
        <v>2483.25208</v>
      </c>
    </row>
    <row r="252" spans="1:18" ht="15">
      <c r="A252" s="76"/>
      <c r="B252" s="76"/>
      <c r="C252" s="76"/>
      <c r="D252" s="70" t="s">
        <v>320</v>
      </c>
      <c r="E252" s="71">
        <v>129</v>
      </c>
      <c r="F252" s="72">
        <v>1872.65526</v>
      </c>
      <c r="G252" s="73">
        <v>0</v>
      </c>
      <c r="H252" s="73">
        <v>1872.65526</v>
      </c>
      <c r="I252" s="73">
        <v>16774.27149</v>
      </c>
      <c r="J252" s="73">
        <v>16.909830000000003</v>
      </c>
      <c r="K252" s="73">
        <v>16791.18132</v>
      </c>
      <c r="L252" s="73">
        <v>401.17801000000003</v>
      </c>
      <c r="M252" s="73">
        <v>1.65341</v>
      </c>
      <c r="N252" s="73">
        <v>402.83142</v>
      </c>
      <c r="O252" s="73">
        <v>19066.668</v>
      </c>
      <c r="P252" s="73">
        <v>2403.6638900000003</v>
      </c>
      <c r="Q252" s="73">
        <v>0</v>
      </c>
      <c r="R252" s="74">
        <v>2403.6638900000003</v>
      </c>
    </row>
    <row r="253" spans="1:18" ht="15">
      <c r="A253" s="76"/>
      <c r="B253" s="76"/>
      <c r="C253" s="70" t="s">
        <v>321</v>
      </c>
      <c r="D253" s="70" t="s">
        <v>321</v>
      </c>
      <c r="E253" s="71">
        <v>131</v>
      </c>
      <c r="F253" s="72">
        <v>11771.589779999998</v>
      </c>
      <c r="G253" s="73">
        <v>0</v>
      </c>
      <c r="H253" s="73">
        <v>11771.589779999998</v>
      </c>
      <c r="I253" s="73">
        <v>7225.335440000001</v>
      </c>
      <c r="J253" s="73">
        <v>0.55044</v>
      </c>
      <c r="K253" s="73">
        <v>7225.88588</v>
      </c>
      <c r="L253" s="73">
        <v>1445.08561</v>
      </c>
      <c r="M253" s="73">
        <v>0</v>
      </c>
      <c r="N253" s="73">
        <v>1445.08561</v>
      </c>
      <c r="O253" s="73">
        <v>20442.56127</v>
      </c>
      <c r="P253" s="73">
        <v>1031.72783</v>
      </c>
      <c r="Q253" s="73">
        <v>0</v>
      </c>
      <c r="R253" s="74">
        <v>1031.72783</v>
      </c>
    </row>
    <row r="254" spans="1:18" ht="15">
      <c r="A254" s="76"/>
      <c r="B254" s="76"/>
      <c r="C254" s="70" t="s">
        <v>322</v>
      </c>
      <c r="D254" s="70" t="s">
        <v>322</v>
      </c>
      <c r="E254" s="71">
        <v>138</v>
      </c>
      <c r="F254" s="72">
        <v>5247.56282</v>
      </c>
      <c r="G254" s="73">
        <v>0</v>
      </c>
      <c r="H254" s="73">
        <v>5247.56282</v>
      </c>
      <c r="I254" s="73">
        <v>12478.541439999999</v>
      </c>
      <c r="J254" s="73">
        <v>27.58439</v>
      </c>
      <c r="K254" s="73">
        <v>12506.12583</v>
      </c>
      <c r="L254" s="73">
        <v>2072.46075</v>
      </c>
      <c r="M254" s="73">
        <v>94.39077999999999</v>
      </c>
      <c r="N254" s="73">
        <v>2166.85153</v>
      </c>
      <c r="O254" s="73">
        <v>19920.54018</v>
      </c>
      <c r="P254" s="73">
        <v>10336.25509</v>
      </c>
      <c r="Q254" s="73">
        <v>0</v>
      </c>
      <c r="R254" s="74">
        <v>10336.25509</v>
      </c>
    </row>
    <row r="255" spans="1:18" ht="15">
      <c r="A255" s="76"/>
      <c r="B255" s="76"/>
      <c r="C255" s="76"/>
      <c r="D255" s="70" t="s">
        <v>323</v>
      </c>
      <c r="E255" s="71">
        <v>137</v>
      </c>
      <c r="F255" s="72">
        <v>2091.90531</v>
      </c>
      <c r="G255" s="73">
        <v>0</v>
      </c>
      <c r="H255" s="73">
        <v>2091.90531</v>
      </c>
      <c r="I255" s="73">
        <v>11979.20141</v>
      </c>
      <c r="J255" s="73">
        <v>13.97574</v>
      </c>
      <c r="K255" s="73">
        <v>11993.17715</v>
      </c>
      <c r="L255" s="73">
        <v>194.50764999999998</v>
      </c>
      <c r="M255" s="73">
        <v>0</v>
      </c>
      <c r="N255" s="73">
        <v>194.50764999999998</v>
      </c>
      <c r="O255" s="73">
        <v>14279.59011</v>
      </c>
      <c r="P255" s="73">
        <v>2625.50273</v>
      </c>
      <c r="Q255" s="73">
        <v>0</v>
      </c>
      <c r="R255" s="74">
        <v>2625.50273</v>
      </c>
    </row>
    <row r="256" spans="1:18" ht="15">
      <c r="A256" s="76"/>
      <c r="B256" s="76"/>
      <c r="C256" s="76"/>
      <c r="D256" s="76"/>
      <c r="E256" s="77">
        <v>608</v>
      </c>
      <c r="F256" s="78">
        <v>127.17492999999999</v>
      </c>
      <c r="G256" s="79">
        <v>0</v>
      </c>
      <c r="H256" s="79">
        <v>127.17492999999999</v>
      </c>
      <c r="I256" s="79">
        <v>1811.6573</v>
      </c>
      <c r="J256" s="79">
        <v>0</v>
      </c>
      <c r="K256" s="79">
        <v>1811.6573</v>
      </c>
      <c r="L256" s="79">
        <v>75.1537</v>
      </c>
      <c r="M256" s="79">
        <v>0</v>
      </c>
      <c r="N256" s="79">
        <v>75.1537</v>
      </c>
      <c r="O256" s="79">
        <v>2013.9859299999998</v>
      </c>
      <c r="P256" s="79">
        <v>776.98279</v>
      </c>
      <c r="Q256" s="79">
        <v>0</v>
      </c>
      <c r="R256" s="80">
        <v>776.98279</v>
      </c>
    </row>
    <row r="257" spans="1:18" ht="15">
      <c r="A257" s="76"/>
      <c r="B257" s="76"/>
      <c r="C257" s="76"/>
      <c r="D257" s="70" t="s">
        <v>324</v>
      </c>
      <c r="E257" s="71">
        <v>136</v>
      </c>
      <c r="F257" s="72">
        <v>382.29253000000006</v>
      </c>
      <c r="G257" s="73">
        <v>0</v>
      </c>
      <c r="H257" s="73">
        <v>382.29253000000006</v>
      </c>
      <c r="I257" s="73">
        <v>7461.56046</v>
      </c>
      <c r="J257" s="73">
        <v>0.00061</v>
      </c>
      <c r="K257" s="73">
        <v>7461.561070000001</v>
      </c>
      <c r="L257" s="73">
        <v>581.46573</v>
      </c>
      <c r="M257" s="73">
        <v>4.730600000000001</v>
      </c>
      <c r="N257" s="73">
        <v>586.19633</v>
      </c>
      <c r="O257" s="73">
        <v>8430.04993</v>
      </c>
      <c r="P257" s="73">
        <v>2735.254</v>
      </c>
      <c r="Q257" s="73">
        <v>0</v>
      </c>
      <c r="R257" s="74">
        <v>2735.254</v>
      </c>
    </row>
    <row r="258" spans="1:18" ht="15">
      <c r="A258" s="76"/>
      <c r="B258" s="76"/>
      <c r="C258" s="76"/>
      <c r="D258" s="70" t="s">
        <v>325</v>
      </c>
      <c r="E258" s="71">
        <v>139</v>
      </c>
      <c r="F258" s="72">
        <v>5.89125</v>
      </c>
      <c r="G258" s="73">
        <v>0</v>
      </c>
      <c r="H258" s="73">
        <v>5.89125</v>
      </c>
      <c r="I258" s="73">
        <v>1897.5105700000001</v>
      </c>
      <c r="J258" s="73">
        <v>0</v>
      </c>
      <c r="K258" s="73">
        <v>1897.5105700000001</v>
      </c>
      <c r="L258" s="73">
        <v>18.845</v>
      </c>
      <c r="M258" s="73">
        <v>0</v>
      </c>
      <c r="N258" s="73">
        <v>18.845</v>
      </c>
      <c r="O258" s="73">
        <v>1922.24682</v>
      </c>
      <c r="P258" s="73">
        <v>1274.45754</v>
      </c>
      <c r="Q258" s="73">
        <v>0</v>
      </c>
      <c r="R258" s="74">
        <v>1274.45754</v>
      </c>
    </row>
    <row r="259" spans="1:18" ht="15">
      <c r="A259" s="76"/>
      <c r="B259" s="76"/>
      <c r="C259" s="70" t="s">
        <v>326</v>
      </c>
      <c r="D259" s="70" t="s">
        <v>326</v>
      </c>
      <c r="E259" s="71">
        <v>141</v>
      </c>
      <c r="F259" s="72">
        <v>4574.82949</v>
      </c>
      <c r="G259" s="73">
        <v>0</v>
      </c>
      <c r="H259" s="73">
        <v>4574.82949</v>
      </c>
      <c r="I259" s="73">
        <v>28797.877510000002</v>
      </c>
      <c r="J259" s="73">
        <v>9.62025</v>
      </c>
      <c r="K259" s="73">
        <v>28807.497760000002</v>
      </c>
      <c r="L259" s="73">
        <v>330.97508</v>
      </c>
      <c r="M259" s="73">
        <v>0</v>
      </c>
      <c r="N259" s="73">
        <v>330.97508</v>
      </c>
      <c r="O259" s="73">
        <v>33713.30233</v>
      </c>
      <c r="P259" s="73">
        <v>1573.34628</v>
      </c>
      <c r="Q259" s="73">
        <v>0</v>
      </c>
      <c r="R259" s="74">
        <v>1573.34628</v>
      </c>
    </row>
    <row r="260" spans="1:18" ht="15">
      <c r="A260" s="76"/>
      <c r="B260" s="76"/>
      <c r="C260" s="70" t="s">
        <v>327</v>
      </c>
      <c r="D260" s="70" t="s">
        <v>328</v>
      </c>
      <c r="E260" s="71">
        <v>16</v>
      </c>
      <c r="F260" s="72">
        <v>2662.1311</v>
      </c>
      <c r="G260" s="73">
        <v>0</v>
      </c>
      <c r="H260" s="73">
        <v>2662.1311</v>
      </c>
      <c r="I260" s="73">
        <v>8800.29548</v>
      </c>
      <c r="J260" s="73">
        <v>0.013720000000000001</v>
      </c>
      <c r="K260" s="73">
        <v>8800.3092</v>
      </c>
      <c r="L260" s="73">
        <v>223.92052999999999</v>
      </c>
      <c r="M260" s="73">
        <v>0.50685</v>
      </c>
      <c r="N260" s="73">
        <v>224.42738</v>
      </c>
      <c r="O260" s="73">
        <v>11686.86768</v>
      </c>
      <c r="P260" s="73">
        <v>979.55098</v>
      </c>
      <c r="Q260" s="73">
        <v>0</v>
      </c>
      <c r="R260" s="74">
        <v>979.55098</v>
      </c>
    </row>
    <row r="261" spans="1:18" ht="15">
      <c r="A261" s="76"/>
      <c r="B261" s="76"/>
      <c r="C261" s="70" t="s">
        <v>329</v>
      </c>
      <c r="D261" s="70" t="s">
        <v>330</v>
      </c>
      <c r="E261" s="71">
        <v>140</v>
      </c>
      <c r="F261" s="72">
        <v>4169.60977</v>
      </c>
      <c r="G261" s="73">
        <v>0</v>
      </c>
      <c r="H261" s="73">
        <v>4169.60977</v>
      </c>
      <c r="I261" s="73">
        <v>13864.70599</v>
      </c>
      <c r="J261" s="73">
        <v>0.01763</v>
      </c>
      <c r="K261" s="73">
        <v>13864.723619999999</v>
      </c>
      <c r="L261" s="73">
        <v>221.36379</v>
      </c>
      <c r="M261" s="73">
        <v>0</v>
      </c>
      <c r="N261" s="73">
        <v>221.36379</v>
      </c>
      <c r="O261" s="73">
        <v>18255.69718</v>
      </c>
      <c r="P261" s="73">
        <v>1982.76552</v>
      </c>
      <c r="Q261" s="73">
        <v>0</v>
      </c>
      <c r="R261" s="74">
        <v>1982.76552</v>
      </c>
    </row>
    <row r="262" spans="1:18" ht="15">
      <c r="A262" s="76"/>
      <c r="B262" s="76"/>
      <c r="C262" s="76"/>
      <c r="D262" s="70" t="s">
        <v>331</v>
      </c>
      <c r="E262" s="71">
        <v>644</v>
      </c>
      <c r="F262" s="72">
        <v>2176.02398</v>
      </c>
      <c r="G262" s="73">
        <v>0</v>
      </c>
      <c r="H262" s="73">
        <v>2176.02398</v>
      </c>
      <c r="I262" s="73">
        <v>991.4731800000001</v>
      </c>
      <c r="J262" s="73">
        <v>0</v>
      </c>
      <c r="K262" s="73">
        <v>991.4731800000001</v>
      </c>
      <c r="L262" s="73">
        <v>35.24277</v>
      </c>
      <c r="M262" s="73">
        <v>0</v>
      </c>
      <c r="N262" s="73">
        <v>35.24277</v>
      </c>
      <c r="O262" s="73">
        <v>3202.73993</v>
      </c>
      <c r="P262" s="73">
        <v>697.91208</v>
      </c>
      <c r="Q262" s="73">
        <v>0</v>
      </c>
      <c r="R262" s="74">
        <v>697.91208</v>
      </c>
    </row>
    <row r="263" spans="1:18" ht="15">
      <c r="A263" s="76"/>
      <c r="B263" s="76"/>
      <c r="C263" s="76"/>
      <c r="D263" s="70" t="s">
        <v>332</v>
      </c>
      <c r="E263" s="71">
        <v>833</v>
      </c>
      <c r="F263" s="72">
        <v>0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0.7</v>
      </c>
      <c r="M263" s="73">
        <v>0</v>
      </c>
      <c r="N263" s="73">
        <v>0.7</v>
      </c>
      <c r="O263" s="73">
        <v>0.7</v>
      </c>
      <c r="P263" s="73">
        <v>141.67</v>
      </c>
      <c r="Q263" s="73">
        <v>0</v>
      </c>
      <c r="R263" s="74">
        <v>141.67</v>
      </c>
    </row>
    <row r="264" spans="1:18" ht="15">
      <c r="A264" s="76"/>
      <c r="B264" s="76"/>
      <c r="C264" s="70" t="s">
        <v>333</v>
      </c>
      <c r="D264" s="70" t="s">
        <v>333</v>
      </c>
      <c r="E264" s="71">
        <v>133</v>
      </c>
      <c r="F264" s="72">
        <v>118.39761999999999</v>
      </c>
      <c r="G264" s="73">
        <v>0</v>
      </c>
      <c r="H264" s="73">
        <v>118.39761999999999</v>
      </c>
      <c r="I264" s="73">
        <v>4059.48956</v>
      </c>
      <c r="J264" s="73">
        <v>12.3907</v>
      </c>
      <c r="K264" s="73">
        <v>4071.88026</v>
      </c>
      <c r="L264" s="73">
        <v>101.05599000000001</v>
      </c>
      <c r="M264" s="73">
        <v>0</v>
      </c>
      <c r="N264" s="73">
        <v>101.05599000000001</v>
      </c>
      <c r="O264" s="73">
        <v>4291.33387</v>
      </c>
      <c r="P264" s="73">
        <v>1633.2367199999999</v>
      </c>
      <c r="Q264" s="73">
        <v>0</v>
      </c>
      <c r="R264" s="74">
        <v>1633.2367199999999</v>
      </c>
    </row>
    <row r="265" spans="1:18" ht="15">
      <c r="A265" s="76"/>
      <c r="B265" s="76"/>
      <c r="C265" s="70" t="s">
        <v>334</v>
      </c>
      <c r="D265" s="70" t="s">
        <v>334</v>
      </c>
      <c r="E265" s="71">
        <v>465</v>
      </c>
      <c r="F265" s="72">
        <v>2085.60078</v>
      </c>
      <c r="G265" s="73">
        <v>0</v>
      </c>
      <c r="H265" s="73">
        <v>2085.60078</v>
      </c>
      <c r="I265" s="73">
        <v>4001.86796</v>
      </c>
      <c r="J265" s="73">
        <v>0.01216</v>
      </c>
      <c r="K265" s="73">
        <v>4001.8801200000003</v>
      </c>
      <c r="L265" s="73">
        <v>96.80344000000001</v>
      </c>
      <c r="M265" s="73">
        <v>0</v>
      </c>
      <c r="N265" s="73">
        <v>96.80344000000001</v>
      </c>
      <c r="O265" s="73">
        <v>6184.28434</v>
      </c>
      <c r="P265" s="73">
        <v>452.04186</v>
      </c>
      <c r="Q265" s="73">
        <v>0</v>
      </c>
      <c r="R265" s="74">
        <v>452.04186</v>
      </c>
    </row>
    <row r="266" spans="1:18" ht="15">
      <c r="A266" s="76"/>
      <c r="B266" s="70" t="s">
        <v>335</v>
      </c>
      <c r="C266" s="70" t="s">
        <v>336</v>
      </c>
      <c r="D266" s="70" t="s">
        <v>337</v>
      </c>
      <c r="E266" s="71">
        <v>56</v>
      </c>
      <c r="F266" s="72">
        <v>798.567</v>
      </c>
      <c r="G266" s="73">
        <v>0</v>
      </c>
      <c r="H266" s="73">
        <v>798.567</v>
      </c>
      <c r="I266" s="73">
        <v>2911.2217</v>
      </c>
      <c r="J266" s="73">
        <v>0.0907</v>
      </c>
      <c r="K266" s="73">
        <v>2911.3124</v>
      </c>
      <c r="L266" s="73">
        <v>231.61816000000002</v>
      </c>
      <c r="M266" s="73">
        <v>0</v>
      </c>
      <c r="N266" s="73">
        <v>231.61816000000002</v>
      </c>
      <c r="O266" s="73">
        <v>3941.4975600000002</v>
      </c>
      <c r="P266" s="73">
        <v>3105.20786</v>
      </c>
      <c r="Q266" s="73">
        <v>0</v>
      </c>
      <c r="R266" s="74">
        <v>3105.20786</v>
      </c>
    </row>
    <row r="267" spans="1:18" ht="15">
      <c r="A267" s="76"/>
      <c r="B267" s="76"/>
      <c r="C267" s="76"/>
      <c r="D267" s="70" t="s">
        <v>336</v>
      </c>
      <c r="E267" s="71">
        <v>44</v>
      </c>
      <c r="F267" s="72">
        <v>82649.23045</v>
      </c>
      <c r="G267" s="73">
        <v>433.9545</v>
      </c>
      <c r="H267" s="73">
        <v>83083.18495000001</v>
      </c>
      <c r="I267" s="73">
        <v>128510.21753</v>
      </c>
      <c r="J267" s="73">
        <v>2030.25152</v>
      </c>
      <c r="K267" s="73">
        <v>130540.46905</v>
      </c>
      <c r="L267" s="73">
        <v>52121.62464</v>
      </c>
      <c r="M267" s="73">
        <v>5112.4712</v>
      </c>
      <c r="N267" s="73">
        <v>57234.09584</v>
      </c>
      <c r="O267" s="73">
        <v>270857.74983999995</v>
      </c>
      <c r="P267" s="73">
        <v>141697.4284</v>
      </c>
      <c r="Q267" s="73">
        <v>0</v>
      </c>
      <c r="R267" s="74">
        <v>141697.4284</v>
      </c>
    </row>
    <row r="268" spans="1:18" ht="15">
      <c r="A268" s="76"/>
      <c r="B268" s="76"/>
      <c r="C268" s="76"/>
      <c r="D268" s="76"/>
      <c r="E268" s="77">
        <v>533</v>
      </c>
      <c r="F268" s="78">
        <v>939.05899</v>
      </c>
      <c r="G268" s="79">
        <v>0</v>
      </c>
      <c r="H268" s="79">
        <v>939.05899</v>
      </c>
      <c r="I268" s="79">
        <v>432.27698</v>
      </c>
      <c r="J268" s="79">
        <v>292.88761999999997</v>
      </c>
      <c r="K268" s="79">
        <v>725.1646</v>
      </c>
      <c r="L268" s="79">
        <v>5415.50925</v>
      </c>
      <c r="M268" s="79">
        <v>1088.59428</v>
      </c>
      <c r="N268" s="79">
        <v>6504.10353</v>
      </c>
      <c r="O268" s="79">
        <v>8168.32712</v>
      </c>
      <c r="P268" s="79">
        <v>15976.53831</v>
      </c>
      <c r="Q268" s="79">
        <v>0</v>
      </c>
      <c r="R268" s="80">
        <v>15976.53831</v>
      </c>
    </row>
    <row r="269" spans="1:18" ht="15">
      <c r="A269" s="76"/>
      <c r="B269" s="76"/>
      <c r="C269" s="76"/>
      <c r="D269" s="70" t="s">
        <v>338</v>
      </c>
      <c r="E269" s="71">
        <v>561</v>
      </c>
      <c r="F269" s="72">
        <v>6108.99604</v>
      </c>
      <c r="G269" s="73">
        <v>0</v>
      </c>
      <c r="H269" s="73">
        <v>6108.99604</v>
      </c>
      <c r="I269" s="73">
        <v>574.6425300000001</v>
      </c>
      <c r="J269" s="73">
        <v>0</v>
      </c>
      <c r="K269" s="73">
        <v>574.6425300000001</v>
      </c>
      <c r="L269" s="73">
        <v>3931.72111</v>
      </c>
      <c r="M269" s="73">
        <v>81.19038</v>
      </c>
      <c r="N269" s="73">
        <v>4012.9114900000004</v>
      </c>
      <c r="O269" s="73">
        <v>10696.550060000001</v>
      </c>
      <c r="P269" s="73">
        <v>11554.565869999999</v>
      </c>
      <c r="Q269" s="73">
        <v>0</v>
      </c>
      <c r="R269" s="74">
        <v>11554.565869999999</v>
      </c>
    </row>
    <row r="270" spans="1:18" ht="15">
      <c r="A270" s="76"/>
      <c r="B270" s="76"/>
      <c r="C270" s="76"/>
      <c r="D270" s="70" t="s">
        <v>339</v>
      </c>
      <c r="E270" s="71">
        <v>616</v>
      </c>
      <c r="F270" s="72">
        <v>4179.14142</v>
      </c>
      <c r="G270" s="73">
        <v>0</v>
      </c>
      <c r="H270" s="73">
        <v>4179.14142</v>
      </c>
      <c r="I270" s="73">
        <v>47616.302950000005</v>
      </c>
      <c r="J270" s="73">
        <v>195.40071</v>
      </c>
      <c r="K270" s="73">
        <v>47811.70366</v>
      </c>
      <c r="L270" s="73">
        <v>2754.43488</v>
      </c>
      <c r="M270" s="73">
        <v>39.45057</v>
      </c>
      <c r="N270" s="73">
        <v>2793.88545</v>
      </c>
      <c r="O270" s="73">
        <v>54784.73053</v>
      </c>
      <c r="P270" s="73">
        <v>28176.376800000002</v>
      </c>
      <c r="Q270" s="73">
        <v>0</v>
      </c>
      <c r="R270" s="74">
        <v>28176.376800000002</v>
      </c>
    </row>
    <row r="271" spans="1:18" ht="15">
      <c r="A271" s="76"/>
      <c r="B271" s="76"/>
      <c r="C271" s="76"/>
      <c r="D271" s="70" t="s">
        <v>340</v>
      </c>
      <c r="E271" s="71">
        <v>46</v>
      </c>
      <c r="F271" s="72">
        <v>306.19649</v>
      </c>
      <c r="G271" s="73">
        <v>0</v>
      </c>
      <c r="H271" s="73">
        <v>306.19649</v>
      </c>
      <c r="I271" s="73">
        <v>2107.95992</v>
      </c>
      <c r="J271" s="73">
        <v>0.0019299999999999999</v>
      </c>
      <c r="K271" s="73">
        <v>2107.96185</v>
      </c>
      <c r="L271" s="73">
        <v>143.52576000000002</v>
      </c>
      <c r="M271" s="73">
        <v>0.64201</v>
      </c>
      <c r="N271" s="73">
        <v>144.16777</v>
      </c>
      <c r="O271" s="73">
        <v>2558.32611</v>
      </c>
      <c r="P271" s="73">
        <v>1536.24278</v>
      </c>
      <c r="Q271" s="73">
        <v>0</v>
      </c>
      <c r="R271" s="74">
        <v>1536.24278</v>
      </c>
    </row>
    <row r="272" spans="1:18" ht="15">
      <c r="A272" s="76"/>
      <c r="B272" s="76"/>
      <c r="C272" s="76"/>
      <c r="D272" s="70" t="s">
        <v>341</v>
      </c>
      <c r="E272" s="71">
        <v>53</v>
      </c>
      <c r="F272" s="72">
        <v>598.37799</v>
      </c>
      <c r="G272" s="73">
        <v>1.07452</v>
      </c>
      <c r="H272" s="73">
        <v>599.45251</v>
      </c>
      <c r="I272" s="73">
        <v>8615.89754</v>
      </c>
      <c r="J272" s="73">
        <v>0.70915</v>
      </c>
      <c r="K272" s="73">
        <v>8616.606689999999</v>
      </c>
      <c r="L272" s="73">
        <v>426.96524</v>
      </c>
      <c r="M272" s="73">
        <v>33.30089</v>
      </c>
      <c r="N272" s="73">
        <v>460.26613000000003</v>
      </c>
      <c r="O272" s="73">
        <v>9676.32533</v>
      </c>
      <c r="P272" s="73">
        <v>2629.83471</v>
      </c>
      <c r="Q272" s="73">
        <v>0</v>
      </c>
      <c r="R272" s="74">
        <v>2629.83471</v>
      </c>
    </row>
    <row r="273" spans="1:18" ht="15">
      <c r="A273" s="76"/>
      <c r="B273" s="76"/>
      <c r="C273" s="76"/>
      <c r="D273" s="70" t="s">
        <v>342</v>
      </c>
      <c r="E273" s="71">
        <v>45</v>
      </c>
      <c r="F273" s="72">
        <v>374.6966</v>
      </c>
      <c r="G273" s="73">
        <v>0</v>
      </c>
      <c r="H273" s="73">
        <v>374.6966</v>
      </c>
      <c r="I273" s="73">
        <v>3628.3929</v>
      </c>
      <c r="J273" s="73">
        <v>0</v>
      </c>
      <c r="K273" s="73">
        <v>3628.3929</v>
      </c>
      <c r="L273" s="73">
        <v>339.0505</v>
      </c>
      <c r="M273" s="73">
        <v>0</v>
      </c>
      <c r="N273" s="73">
        <v>339.0505</v>
      </c>
      <c r="O273" s="73">
        <v>4342.14</v>
      </c>
      <c r="P273" s="73">
        <v>4308.22838</v>
      </c>
      <c r="Q273" s="73">
        <v>0</v>
      </c>
      <c r="R273" s="74">
        <v>4308.22838</v>
      </c>
    </row>
    <row r="274" spans="1:18" ht="15">
      <c r="A274" s="76"/>
      <c r="B274" s="76"/>
      <c r="C274" s="76"/>
      <c r="D274" s="70" t="s">
        <v>343</v>
      </c>
      <c r="E274" s="71">
        <v>51</v>
      </c>
      <c r="F274" s="72">
        <v>1320.8961000000002</v>
      </c>
      <c r="G274" s="73">
        <v>0</v>
      </c>
      <c r="H274" s="73">
        <v>1320.8961000000002</v>
      </c>
      <c r="I274" s="73">
        <v>1897.8687</v>
      </c>
      <c r="J274" s="73">
        <v>0.00149</v>
      </c>
      <c r="K274" s="73">
        <v>1897.8701899999999</v>
      </c>
      <c r="L274" s="73">
        <v>87.33681</v>
      </c>
      <c r="M274" s="73">
        <v>0</v>
      </c>
      <c r="N274" s="73">
        <v>87.33681</v>
      </c>
      <c r="O274" s="73">
        <v>3306.1031000000003</v>
      </c>
      <c r="P274" s="73">
        <v>1154.88633</v>
      </c>
      <c r="Q274" s="73">
        <v>0</v>
      </c>
      <c r="R274" s="74">
        <v>1154.88633</v>
      </c>
    </row>
    <row r="275" spans="1:18" ht="15">
      <c r="A275" s="76"/>
      <c r="B275" s="76"/>
      <c r="C275" s="76"/>
      <c r="D275" s="70" t="s">
        <v>344</v>
      </c>
      <c r="E275" s="71">
        <v>585</v>
      </c>
      <c r="F275" s="72">
        <v>29.32102</v>
      </c>
      <c r="G275" s="73">
        <v>0</v>
      </c>
      <c r="H275" s="73">
        <v>29.32102</v>
      </c>
      <c r="I275" s="73">
        <v>1693.5191399999999</v>
      </c>
      <c r="J275" s="73">
        <v>0</v>
      </c>
      <c r="K275" s="73">
        <v>1693.5191399999999</v>
      </c>
      <c r="L275" s="73">
        <v>155.96044</v>
      </c>
      <c r="M275" s="73">
        <v>0</v>
      </c>
      <c r="N275" s="73">
        <v>155.96044</v>
      </c>
      <c r="O275" s="73">
        <v>1878.8006</v>
      </c>
      <c r="P275" s="73">
        <v>2160.064</v>
      </c>
      <c r="Q275" s="73">
        <v>0</v>
      </c>
      <c r="R275" s="74">
        <v>2160.064</v>
      </c>
    </row>
    <row r="276" spans="1:18" ht="15">
      <c r="A276" s="76"/>
      <c r="B276" s="76"/>
      <c r="C276" s="76"/>
      <c r="D276" s="70" t="s">
        <v>345</v>
      </c>
      <c r="E276" s="71">
        <v>49</v>
      </c>
      <c r="F276" s="72">
        <v>648.24384</v>
      </c>
      <c r="G276" s="73">
        <v>0</v>
      </c>
      <c r="H276" s="73">
        <v>648.24384</v>
      </c>
      <c r="I276" s="73">
        <v>1370.4558200000001</v>
      </c>
      <c r="J276" s="73">
        <v>0.01446</v>
      </c>
      <c r="K276" s="73">
        <v>1370.47028</v>
      </c>
      <c r="L276" s="73">
        <v>154.91225</v>
      </c>
      <c r="M276" s="73">
        <v>0</v>
      </c>
      <c r="N276" s="73">
        <v>154.91225</v>
      </c>
      <c r="O276" s="73">
        <v>2173.62637</v>
      </c>
      <c r="P276" s="73">
        <v>1699.3847</v>
      </c>
      <c r="Q276" s="73">
        <v>0</v>
      </c>
      <c r="R276" s="74">
        <v>1699.3847</v>
      </c>
    </row>
    <row r="277" spans="1:18" ht="15">
      <c r="A277" s="76"/>
      <c r="B277" s="76"/>
      <c r="C277" s="76"/>
      <c r="D277" s="70" t="s">
        <v>346</v>
      </c>
      <c r="E277" s="71">
        <v>50</v>
      </c>
      <c r="F277" s="72">
        <v>3697.67188</v>
      </c>
      <c r="G277" s="73">
        <v>0</v>
      </c>
      <c r="H277" s="73">
        <v>3697.67188</v>
      </c>
      <c r="I277" s="73">
        <v>5493.4665700000005</v>
      </c>
      <c r="J277" s="73">
        <v>4.56557</v>
      </c>
      <c r="K277" s="73">
        <v>5498.032139999999</v>
      </c>
      <c r="L277" s="73">
        <v>488.62428000000006</v>
      </c>
      <c r="M277" s="73">
        <v>3.7667100000000002</v>
      </c>
      <c r="N277" s="73">
        <v>492.39099</v>
      </c>
      <c r="O277" s="73">
        <v>9688.09501</v>
      </c>
      <c r="P277" s="73">
        <v>2306.2936099999997</v>
      </c>
      <c r="Q277" s="73">
        <v>0</v>
      </c>
      <c r="R277" s="74">
        <v>2306.2936099999997</v>
      </c>
    </row>
    <row r="278" spans="1:18" ht="15">
      <c r="A278" s="76"/>
      <c r="B278" s="76"/>
      <c r="C278" s="76"/>
      <c r="D278" s="70" t="s">
        <v>347</v>
      </c>
      <c r="E278" s="71">
        <v>54</v>
      </c>
      <c r="F278" s="72">
        <v>1532.55836</v>
      </c>
      <c r="G278" s="73">
        <v>0</v>
      </c>
      <c r="H278" s="73">
        <v>1532.55836</v>
      </c>
      <c r="I278" s="73">
        <v>2832.41727</v>
      </c>
      <c r="J278" s="73">
        <v>16.9024</v>
      </c>
      <c r="K278" s="73">
        <v>2849.31967</v>
      </c>
      <c r="L278" s="73">
        <v>220.36703</v>
      </c>
      <c r="M278" s="73">
        <v>75.75110000000001</v>
      </c>
      <c r="N278" s="73">
        <v>296.11813</v>
      </c>
      <c r="O278" s="73">
        <v>4677.996160000001</v>
      </c>
      <c r="P278" s="73">
        <v>2298.0208900000002</v>
      </c>
      <c r="Q278" s="73">
        <v>0</v>
      </c>
      <c r="R278" s="74">
        <v>2298.0208900000002</v>
      </c>
    </row>
    <row r="279" spans="1:18" ht="15">
      <c r="A279" s="76"/>
      <c r="B279" s="76"/>
      <c r="C279" s="76"/>
      <c r="D279" s="70" t="s">
        <v>348</v>
      </c>
      <c r="E279" s="71">
        <v>48</v>
      </c>
      <c r="F279" s="72">
        <v>318.5325</v>
      </c>
      <c r="G279" s="73">
        <v>0</v>
      </c>
      <c r="H279" s="73">
        <v>318.5325</v>
      </c>
      <c r="I279" s="73">
        <v>2829.47429</v>
      </c>
      <c r="J279" s="73">
        <v>0</v>
      </c>
      <c r="K279" s="73">
        <v>2829.47429</v>
      </c>
      <c r="L279" s="73">
        <v>67.91736999999999</v>
      </c>
      <c r="M279" s="73">
        <v>0</v>
      </c>
      <c r="N279" s="73">
        <v>67.91736999999999</v>
      </c>
      <c r="O279" s="73">
        <v>3215.92416</v>
      </c>
      <c r="P279" s="73">
        <v>684.1624899999999</v>
      </c>
      <c r="Q279" s="73">
        <v>0</v>
      </c>
      <c r="R279" s="74">
        <v>684.1624899999999</v>
      </c>
    </row>
    <row r="280" spans="1:18" ht="15">
      <c r="A280" s="76"/>
      <c r="B280" s="76"/>
      <c r="C280" s="76"/>
      <c r="D280" s="70" t="s">
        <v>349</v>
      </c>
      <c r="E280" s="71">
        <v>47</v>
      </c>
      <c r="F280" s="72">
        <v>50.826029999999996</v>
      </c>
      <c r="G280" s="73">
        <v>0</v>
      </c>
      <c r="H280" s="73">
        <v>50.826029999999996</v>
      </c>
      <c r="I280" s="73">
        <v>1414.01119</v>
      </c>
      <c r="J280" s="73">
        <v>15.52377</v>
      </c>
      <c r="K280" s="73">
        <v>1429.53496</v>
      </c>
      <c r="L280" s="73">
        <v>34.89529</v>
      </c>
      <c r="M280" s="73">
        <v>0.6758</v>
      </c>
      <c r="N280" s="73">
        <v>35.57109</v>
      </c>
      <c r="O280" s="73">
        <v>1515.93208</v>
      </c>
      <c r="P280" s="73">
        <v>992.41887</v>
      </c>
      <c r="Q280" s="73">
        <v>0</v>
      </c>
      <c r="R280" s="74">
        <v>992.41887</v>
      </c>
    </row>
    <row r="281" spans="1:18" ht="15">
      <c r="A281" s="76"/>
      <c r="B281" s="76"/>
      <c r="C281" s="76"/>
      <c r="D281" s="70" t="s">
        <v>350</v>
      </c>
      <c r="E281" s="71">
        <v>55</v>
      </c>
      <c r="F281" s="72">
        <v>158.13061</v>
      </c>
      <c r="G281" s="73">
        <v>0</v>
      </c>
      <c r="H281" s="73">
        <v>158.13061</v>
      </c>
      <c r="I281" s="73">
        <v>1763.39427</v>
      </c>
      <c r="J281" s="73">
        <v>0</v>
      </c>
      <c r="K281" s="73">
        <v>1763.39427</v>
      </c>
      <c r="L281" s="73">
        <v>67.32425</v>
      </c>
      <c r="M281" s="73">
        <v>0</v>
      </c>
      <c r="N281" s="73">
        <v>67.32425</v>
      </c>
      <c r="O281" s="73">
        <v>1988.8491299999998</v>
      </c>
      <c r="P281" s="73">
        <v>1955.75946</v>
      </c>
      <c r="Q281" s="73">
        <v>0</v>
      </c>
      <c r="R281" s="74">
        <v>1955.75946</v>
      </c>
    </row>
    <row r="282" spans="1:18" ht="15">
      <c r="A282" s="76"/>
      <c r="B282" s="76"/>
      <c r="C282" s="76"/>
      <c r="D282" s="70" t="s">
        <v>351</v>
      </c>
      <c r="E282" s="71">
        <v>52</v>
      </c>
      <c r="F282" s="72">
        <v>168.33166</v>
      </c>
      <c r="G282" s="73">
        <v>0</v>
      </c>
      <c r="H282" s="73">
        <v>168.33166</v>
      </c>
      <c r="I282" s="73">
        <v>3659.52686</v>
      </c>
      <c r="J282" s="73">
        <v>0.00061</v>
      </c>
      <c r="K282" s="73">
        <v>3659.52747</v>
      </c>
      <c r="L282" s="73">
        <v>675.39099</v>
      </c>
      <c r="M282" s="73">
        <v>0.4663</v>
      </c>
      <c r="N282" s="73">
        <v>675.85729</v>
      </c>
      <c r="O282" s="73">
        <v>4503.71642</v>
      </c>
      <c r="P282" s="73">
        <v>3164.19762</v>
      </c>
      <c r="Q282" s="73">
        <v>0</v>
      </c>
      <c r="R282" s="74">
        <v>3164.19762</v>
      </c>
    </row>
    <row r="283" spans="1:18" ht="15">
      <c r="A283" s="76"/>
      <c r="B283" s="76"/>
      <c r="C283" s="70" t="s">
        <v>335</v>
      </c>
      <c r="D283" s="70" t="s">
        <v>335</v>
      </c>
      <c r="E283" s="71">
        <v>57</v>
      </c>
      <c r="F283" s="72">
        <v>13298.21872</v>
      </c>
      <c r="G283" s="73">
        <v>0</v>
      </c>
      <c r="H283" s="73">
        <v>13298.21872</v>
      </c>
      <c r="I283" s="73">
        <v>68699.27525</v>
      </c>
      <c r="J283" s="73">
        <v>1038.24001</v>
      </c>
      <c r="K283" s="73">
        <v>69737.51526</v>
      </c>
      <c r="L283" s="73">
        <v>3570.59035</v>
      </c>
      <c r="M283" s="73">
        <v>49.468360000000004</v>
      </c>
      <c r="N283" s="73">
        <v>3620.05871</v>
      </c>
      <c r="O283" s="73">
        <v>86655.79269</v>
      </c>
      <c r="P283" s="73">
        <v>35897.882229999996</v>
      </c>
      <c r="Q283" s="73">
        <v>0</v>
      </c>
      <c r="R283" s="74">
        <v>35897.882229999996</v>
      </c>
    </row>
    <row r="284" spans="1:18" ht="15">
      <c r="A284" s="76"/>
      <c r="B284" s="76"/>
      <c r="C284" s="76"/>
      <c r="D284" s="70" t="s">
        <v>352</v>
      </c>
      <c r="E284" s="71">
        <v>62</v>
      </c>
      <c r="F284" s="72">
        <v>5264.00949</v>
      </c>
      <c r="G284" s="73">
        <v>0</v>
      </c>
      <c r="H284" s="73">
        <v>5264.00949</v>
      </c>
      <c r="I284" s="73">
        <v>6606.23437</v>
      </c>
      <c r="J284" s="73">
        <v>0.00044</v>
      </c>
      <c r="K284" s="73">
        <v>6606.23481</v>
      </c>
      <c r="L284" s="73">
        <v>501.21187</v>
      </c>
      <c r="M284" s="73">
        <v>0</v>
      </c>
      <c r="N284" s="73">
        <v>501.21187</v>
      </c>
      <c r="O284" s="73">
        <v>12371.45617</v>
      </c>
      <c r="P284" s="73">
        <v>3257.90398</v>
      </c>
      <c r="Q284" s="73">
        <v>0</v>
      </c>
      <c r="R284" s="74">
        <v>3257.90398</v>
      </c>
    </row>
    <row r="285" spans="1:18" ht="15">
      <c r="A285" s="76"/>
      <c r="B285" s="76"/>
      <c r="C285" s="76"/>
      <c r="D285" s="70" t="s">
        <v>353</v>
      </c>
      <c r="E285" s="71">
        <v>61</v>
      </c>
      <c r="F285" s="72">
        <v>5891.920190000001</v>
      </c>
      <c r="G285" s="73">
        <v>0</v>
      </c>
      <c r="H285" s="73">
        <v>5891.920190000001</v>
      </c>
      <c r="I285" s="73">
        <v>5308.72004</v>
      </c>
      <c r="J285" s="73">
        <v>1.0896</v>
      </c>
      <c r="K285" s="73">
        <v>5309.8096399999995</v>
      </c>
      <c r="L285" s="73">
        <v>827.6107099999999</v>
      </c>
      <c r="M285" s="73">
        <v>0</v>
      </c>
      <c r="N285" s="73">
        <v>827.6107099999999</v>
      </c>
      <c r="O285" s="73">
        <v>12029.34054</v>
      </c>
      <c r="P285" s="73">
        <v>1896.19714</v>
      </c>
      <c r="Q285" s="73">
        <v>0</v>
      </c>
      <c r="R285" s="74">
        <v>1896.19714</v>
      </c>
    </row>
    <row r="286" spans="1:18" ht="15">
      <c r="A286" s="76"/>
      <c r="B286" s="76"/>
      <c r="C286" s="76"/>
      <c r="D286" s="70" t="s">
        <v>354</v>
      </c>
      <c r="E286" s="71">
        <v>59</v>
      </c>
      <c r="F286" s="72">
        <v>1364.03161</v>
      </c>
      <c r="G286" s="73">
        <v>0</v>
      </c>
      <c r="H286" s="73">
        <v>1364.03161</v>
      </c>
      <c r="I286" s="73">
        <v>2235.83475</v>
      </c>
      <c r="J286" s="73">
        <v>0</v>
      </c>
      <c r="K286" s="73">
        <v>2235.83475</v>
      </c>
      <c r="L286" s="73">
        <v>103.64787</v>
      </c>
      <c r="M286" s="73">
        <v>0</v>
      </c>
      <c r="N286" s="73">
        <v>103.64787</v>
      </c>
      <c r="O286" s="73">
        <v>3703.5142299999998</v>
      </c>
      <c r="P286" s="73">
        <v>1197.82038</v>
      </c>
      <c r="Q286" s="73">
        <v>0</v>
      </c>
      <c r="R286" s="74">
        <v>1197.82038</v>
      </c>
    </row>
    <row r="287" spans="1:18" ht="15">
      <c r="A287" s="76"/>
      <c r="B287" s="76"/>
      <c r="C287" s="76"/>
      <c r="D287" s="70" t="s">
        <v>355</v>
      </c>
      <c r="E287" s="71">
        <v>60</v>
      </c>
      <c r="F287" s="72">
        <v>2847.21643</v>
      </c>
      <c r="G287" s="73">
        <v>0</v>
      </c>
      <c r="H287" s="73">
        <v>2847.21643</v>
      </c>
      <c r="I287" s="73">
        <v>2121.6427599999997</v>
      </c>
      <c r="J287" s="73">
        <v>0</v>
      </c>
      <c r="K287" s="73">
        <v>2121.6427599999997</v>
      </c>
      <c r="L287" s="73">
        <v>202.99257</v>
      </c>
      <c r="M287" s="73">
        <v>0</v>
      </c>
      <c r="N287" s="73">
        <v>202.99257</v>
      </c>
      <c r="O287" s="73">
        <v>5171.85176</v>
      </c>
      <c r="P287" s="73">
        <v>972.84391</v>
      </c>
      <c r="Q287" s="73">
        <v>0</v>
      </c>
      <c r="R287" s="74">
        <v>972.84391</v>
      </c>
    </row>
    <row r="288" spans="1:18" ht="15">
      <c r="A288" s="76"/>
      <c r="B288" s="76"/>
      <c r="C288" s="76"/>
      <c r="D288" s="70" t="s">
        <v>356</v>
      </c>
      <c r="E288" s="71">
        <v>63</v>
      </c>
      <c r="F288" s="72">
        <v>10455.93973</v>
      </c>
      <c r="G288" s="73">
        <v>0</v>
      </c>
      <c r="H288" s="73">
        <v>10455.93973</v>
      </c>
      <c r="I288" s="73">
        <v>2328.7087</v>
      </c>
      <c r="J288" s="73">
        <v>0.0069900000000000006</v>
      </c>
      <c r="K288" s="73">
        <v>2328.71569</v>
      </c>
      <c r="L288" s="73">
        <v>148.99732</v>
      </c>
      <c r="M288" s="73">
        <v>0</v>
      </c>
      <c r="N288" s="73">
        <v>148.99732</v>
      </c>
      <c r="O288" s="73">
        <v>12933.65274</v>
      </c>
      <c r="P288" s="73">
        <v>1214.78527</v>
      </c>
      <c r="Q288" s="73">
        <v>0</v>
      </c>
      <c r="R288" s="74">
        <v>1214.78527</v>
      </c>
    </row>
    <row r="289" spans="1:18" ht="15">
      <c r="A289" s="76"/>
      <c r="B289" s="76"/>
      <c r="C289" s="76"/>
      <c r="D289" s="70" t="s">
        <v>357</v>
      </c>
      <c r="E289" s="71">
        <v>58</v>
      </c>
      <c r="F289" s="72">
        <v>1197.4946599999998</v>
      </c>
      <c r="G289" s="73">
        <v>0</v>
      </c>
      <c r="H289" s="73">
        <v>1197.4946599999998</v>
      </c>
      <c r="I289" s="73">
        <v>2755.2822</v>
      </c>
      <c r="J289" s="73">
        <v>0</v>
      </c>
      <c r="K289" s="73">
        <v>2755.2822</v>
      </c>
      <c r="L289" s="73">
        <v>198.98544</v>
      </c>
      <c r="M289" s="73">
        <v>0</v>
      </c>
      <c r="N289" s="73">
        <v>198.98544</v>
      </c>
      <c r="O289" s="73">
        <v>4151.762299999999</v>
      </c>
      <c r="P289" s="73">
        <v>3527.029</v>
      </c>
      <c r="Q289" s="73">
        <v>0</v>
      </c>
      <c r="R289" s="74">
        <v>3527.029</v>
      </c>
    </row>
    <row r="290" spans="1:18" ht="15">
      <c r="A290" s="76"/>
      <c r="B290" s="76"/>
      <c r="C290" s="70" t="s">
        <v>358</v>
      </c>
      <c r="D290" s="70" t="s">
        <v>358</v>
      </c>
      <c r="E290" s="71">
        <v>64</v>
      </c>
      <c r="F290" s="72">
        <v>11890.368400000001</v>
      </c>
      <c r="G290" s="73">
        <v>0</v>
      </c>
      <c r="H290" s="73">
        <v>11890.368400000001</v>
      </c>
      <c r="I290" s="73">
        <v>25347.19334</v>
      </c>
      <c r="J290" s="73">
        <v>84.31989</v>
      </c>
      <c r="K290" s="73">
        <v>25431.51323</v>
      </c>
      <c r="L290" s="73">
        <v>3046.9734399999998</v>
      </c>
      <c r="M290" s="73">
        <v>90.86469</v>
      </c>
      <c r="N290" s="73">
        <v>3137.83813</v>
      </c>
      <c r="O290" s="73">
        <v>40459.71976</v>
      </c>
      <c r="P290" s="73">
        <v>17222.79999</v>
      </c>
      <c r="Q290" s="73">
        <v>0</v>
      </c>
      <c r="R290" s="74">
        <v>17222.79999</v>
      </c>
    </row>
    <row r="291" spans="1:18" ht="15">
      <c r="A291" s="76"/>
      <c r="B291" s="70" t="s">
        <v>359</v>
      </c>
      <c r="C291" s="70" t="s">
        <v>360</v>
      </c>
      <c r="D291" s="70" t="s">
        <v>360</v>
      </c>
      <c r="E291" s="71">
        <v>262</v>
      </c>
      <c r="F291" s="72">
        <v>13416.832849999999</v>
      </c>
      <c r="G291" s="73">
        <v>0</v>
      </c>
      <c r="H291" s="73">
        <v>13416.832849999999</v>
      </c>
      <c r="I291" s="73">
        <v>27391.60928</v>
      </c>
      <c r="J291" s="73">
        <v>247.19396</v>
      </c>
      <c r="K291" s="73">
        <v>27638.803239999997</v>
      </c>
      <c r="L291" s="73">
        <v>4149.186009999999</v>
      </c>
      <c r="M291" s="73">
        <v>2203.97448</v>
      </c>
      <c r="N291" s="73">
        <v>6353.16049</v>
      </c>
      <c r="O291" s="73">
        <v>47408.796579999995</v>
      </c>
      <c r="P291" s="73">
        <v>15404.299070000001</v>
      </c>
      <c r="Q291" s="73">
        <v>0</v>
      </c>
      <c r="R291" s="74">
        <v>15404.299070000001</v>
      </c>
    </row>
    <row r="292" spans="1:18" ht="15">
      <c r="A292" s="76"/>
      <c r="B292" s="76"/>
      <c r="C292" s="76"/>
      <c r="D292" s="70" t="s">
        <v>361</v>
      </c>
      <c r="E292" s="71">
        <v>263</v>
      </c>
      <c r="F292" s="72">
        <v>1252.5426699999998</v>
      </c>
      <c r="G292" s="73">
        <v>0</v>
      </c>
      <c r="H292" s="73">
        <v>1252.5426699999998</v>
      </c>
      <c r="I292" s="73">
        <v>3004.87975</v>
      </c>
      <c r="J292" s="73">
        <v>3.31848</v>
      </c>
      <c r="K292" s="73">
        <v>3008.19823</v>
      </c>
      <c r="L292" s="73">
        <v>1244.7259199999999</v>
      </c>
      <c r="M292" s="73">
        <v>18.38102</v>
      </c>
      <c r="N292" s="73">
        <v>1263.10694</v>
      </c>
      <c r="O292" s="73">
        <v>5523.847839999999</v>
      </c>
      <c r="P292" s="73">
        <v>2385.9921</v>
      </c>
      <c r="Q292" s="73">
        <v>0</v>
      </c>
      <c r="R292" s="74">
        <v>2385.9921</v>
      </c>
    </row>
    <row r="293" spans="1:18" ht="15">
      <c r="A293" s="76"/>
      <c r="B293" s="76"/>
      <c r="C293" s="76"/>
      <c r="D293" s="70" t="s">
        <v>362</v>
      </c>
      <c r="E293" s="71">
        <v>265</v>
      </c>
      <c r="F293" s="72">
        <v>3460.40506</v>
      </c>
      <c r="G293" s="73">
        <v>0</v>
      </c>
      <c r="H293" s="73">
        <v>3460.40506</v>
      </c>
      <c r="I293" s="73">
        <v>5395.87055</v>
      </c>
      <c r="J293" s="73">
        <v>71.86076</v>
      </c>
      <c r="K293" s="73">
        <v>5467.731309999999</v>
      </c>
      <c r="L293" s="73">
        <v>128.08452</v>
      </c>
      <c r="M293" s="73">
        <v>46.596410000000006</v>
      </c>
      <c r="N293" s="73">
        <v>174.68093</v>
      </c>
      <c r="O293" s="73">
        <v>9102.8173</v>
      </c>
      <c r="P293" s="73">
        <v>1350.87441</v>
      </c>
      <c r="Q293" s="73">
        <v>0</v>
      </c>
      <c r="R293" s="74">
        <v>1350.87441</v>
      </c>
    </row>
    <row r="294" spans="1:18" ht="15">
      <c r="A294" s="76"/>
      <c r="B294" s="76"/>
      <c r="C294" s="76"/>
      <c r="D294" s="70" t="s">
        <v>363</v>
      </c>
      <c r="E294" s="71">
        <v>264</v>
      </c>
      <c r="F294" s="72">
        <v>1130.74948</v>
      </c>
      <c r="G294" s="73">
        <v>0</v>
      </c>
      <c r="H294" s="73">
        <v>1130.74948</v>
      </c>
      <c r="I294" s="73">
        <v>2742.9321</v>
      </c>
      <c r="J294" s="73">
        <v>9.264610000000001</v>
      </c>
      <c r="K294" s="73">
        <v>2752.19671</v>
      </c>
      <c r="L294" s="73">
        <v>145.10124</v>
      </c>
      <c r="M294" s="73">
        <v>1.6895</v>
      </c>
      <c r="N294" s="73">
        <v>146.79074</v>
      </c>
      <c r="O294" s="73">
        <v>4029.73693</v>
      </c>
      <c r="P294" s="73">
        <v>1049.91786</v>
      </c>
      <c r="Q294" s="73">
        <v>0</v>
      </c>
      <c r="R294" s="74">
        <v>1049.91786</v>
      </c>
    </row>
    <row r="295" spans="1:18" ht="15">
      <c r="A295" s="76"/>
      <c r="B295" s="76"/>
      <c r="C295" s="76"/>
      <c r="D295" s="70" t="s">
        <v>364</v>
      </c>
      <c r="E295" s="71">
        <v>266</v>
      </c>
      <c r="F295" s="72">
        <v>443.71695</v>
      </c>
      <c r="G295" s="73">
        <v>0</v>
      </c>
      <c r="H295" s="73">
        <v>443.71695</v>
      </c>
      <c r="I295" s="73">
        <v>2096.90953</v>
      </c>
      <c r="J295" s="73">
        <v>0.08782</v>
      </c>
      <c r="K295" s="73">
        <v>2096.99735</v>
      </c>
      <c r="L295" s="73">
        <v>69.9737</v>
      </c>
      <c r="M295" s="73">
        <v>0</v>
      </c>
      <c r="N295" s="73">
        <v>69.9737</v>
      </c>
      <c r="O295" s="73">
        <v>2610.688</v>
      </c>
      <c r="P295" s="73">
        <v>944.01098</v>
      </c>
      <c r="Q295" s="73">
        <v>0</v>
      </c>
      <c r="R295" s="74">
        <v>944.01098</v>
      </c>
    </row>
    <row r="296" spans="1:18" ht="15">
      <c r="A296" s="76"/>
      <c r="B296" s="76"/>
      <c r="C296" s="70" t="s">
        <v>365</v>
      </c>
      <c r="D296" s="70" t="s">
        <v>292</v>
      </c>
      <c r="E296" s="71">
        <v>248</v>
      </c>
      <c r="F296" s="72">
        <v>788.89728</v>
      </c>
      <c r="G296" s="73">
        <v>0</v>
      </c>
      <c r="H296" s="73">
        <v>788.89728</v>
      </c>
      <c r="I296" s="73">
        <v>2679.58885</v>
      </c>
      <c r="J296" s="73">
        <v>0.0689</v>
      </c>
      <c r="K296" s="73">
        <v>2679.65775</v>
      </c>
      <c r="L296" s="73">
        <v>582.53733</v>
      </c>
      <c r="M296" s="73">
        <v>0</v>
      </c>
      <c r="N296" s="73">
        <v>582.53733</v>
      </c>
      <c r="O296" s="73">
        <v>4051.0923599999996</v>
      </c>
      <c r="P296" s="73">
        <v>1829.40334</v>
      </c>
      <c r="Q296" s="73">
        <v>0</v>
      </c>
      <c r="R296" s="74">
        <v>1829.40334</v>
      </c>
    </row>
    <row r="297" spans="1:18" ht="15">
      <c r="A297" s="76"/>
      <c r="B297" s="76"/>
      <c r="C297" s="76"/>
      <c r="D297" s="70" t="s">
        <v>366</v>
      </c>
      <c r="E297" s="71">
        <v>251</v>
      </c>
      <c r="F297" s="72">
        <v>9878.55094</v>
      </c>
      <c r="G297" s="73">
        <v>0</v>
      </c>
      <c r="H297" s="73">
        <v>9878.55094</v>
      </c>
      <c r="I297" s="73">
        <v>5165.48758</v>
      </c>
      <c r="J297" s="73">
        <v>68.59553</v>
      </c>
      <c r="K297" s="73">
        <v>5234.0831100000005</v>
      </c>
      <c r="L297" s="73">
        <v>1174.5868</v>
      </c>
      <c r="M297" s="73">
        <v>130.98724</v>
      </c>
      <c r="N297" s="73">
        <v>1305.57404</v>
      </c>
      <c r="O297" s="73">
        <v>16418.20809</v>
      </c>
      <c r="P297" s="73">
        <v>4518.18783</v>
      </c>
      <c r="Q297" s="73">
        <v>0</v>
      </c>
      <c r="R297" s="74">
        <v>4518.18783</v>
      </c>
    </row>
    <row r="298" spans="1:18" ht="15">
      <c r="A298" s="76"/>
      <c r="B298" s="76"/>
      <c r="C298" s="76"/>
      <c r="D298" s="70" t="s">
        <v>367</v>
      </c>
      <c r="E298" s="71">
        <v>247</v>
      </c>
      <c r="F298" s="72">
        <v>43270.97044</v>
      </c>
      <c r="G298" s="73">
        <v>0</v>
      </c>
      <c r="H298" s="73">
        <v>43270.97044</v>
      </c>
      <c r="I298" s="73">
        <v>29356.724870000002</v>
      </c>
      <c r="J298" s="73">
        <v>142.05582</v>
      </c>
      <c r="K298" s="73">
        <v>29498.78069</v>
      </c>
      <c r="L298" s="73">
        <v>3771.75016</v>
      </c>
      <c r="M298" s="73">
        <v>403.23307</v>
      </c>
      <c r="N298" s="73">
        <v>4174.98323</v>
      </c>
      <c r="O298" s="73">
        <v>76944.73436</v>
      </c>
      <c r="P298" s="73">
        <v>34003.66415999999</v>
      </c>
      <c r="Q298" s="73">
        <v>0</v>
      </c>
      <c r="R298" s="74">
        <v>34003.66415999999</v>
      </c>
    </row>
    <row r="299" spans="1:18" ht="15">
      <c r="A299" s="76"/>
      <c r="B299" s="76"/>
      <c r="C299" s="76"/>
      <c r="D299" s="70" t="s">
        <v>368</v>
      </c>
      <c r="E299" s="71">
        <v>250</v>
      </c>
      <c r="F299" s="72">
        <v>1605.3748799999998</v>
      </c>
      <c r="G299" s="73">
        <v>0</v>
      </c>
      <c r="H299" s="73">
        <v>1605.3748799999998</v>
      </c>
      <c r="I299" s="73">
        <v>4507.487889999999</v>
      </c>
      <c r="J299" s="73">
        <v>0.00044</v>
      </c>
      <c r="K299" s="73">
        <v>4507.48833</v>
      </c>
      <c r="L299" s="73">
        <v>90.71469</v>
      </c>
      <c r="M299" s="73">
        <v>0</v>
      </c>
      <c r="N299" s="73">
        <v>90.71469</v>
      </c>
      <c r="O299" s="73">
        <v>6203.5779</v>
      </c>
      <c r="P299" s="73">
        <v>884.3514</v>
      </c>
      <c r="Q299" s="73">
        <v>0</v>
      </c>
      <c r="R299" s="74">
        <v>884.3514</v>
      </c>
    </row>
    <row r="300" spans="1:18" ht="15">
      <c r="A300" s="76"/>
      <c r="B300" s="76"/>
      <c r="C300" s="70" t="s">
        <v>369</v>
      </c>
      <c r="D300" s="70" t="s">
        <v>369</v>
      </c>
      <c r="E300" s="71">
        <v>260</v>
      </c>
      <c r="F300" s="72">
        <v>11207.57148</v>
      </c>
      <c r="G300" s="73">
        <v>0</v>
      </c>
      <c r="H300" s="73">
        <v>11207.57148</v>
      </c>
      <c r="I300" s="73">
        <v>22218.8421</v>
      </c>
      <c r="J300" s="73">
        <v>119.54207000000001</v>
      </c>
      <c r="K300" s="73">
        <v>22338.38417</v>
      </c>
      <c r="L300" s="73">
        <v>5061.94164</v>
      </c>
      <c r="M300" s="73">
        <v>510.84225</v>
      </c>
      <c r="N300" s="73">
        <v>5572.78389</v>
      </c>
      <c r="O300" s="73">
        <v>39118.73954</v>
      </c>
      <c r="P300" s="73">
        <v>18204.222420000002</v>
      </c>
      <c r="Q300" s="73">
        <v>0</v>
      </c>
      <c r="R300" s="74">
        <v>18204.222420000002</v>
      </c>
    </row>
    <row r="301" spans="1:18" ht="15">
      <c r="A301" s="76"/>
      <c r="B301" s="76"/>
      <c r="C301" s="76"/>
      <c r="D301" s="70" t="s">
        <v>370</v>
      </c>
      <c r="E301" s="71">
        <v>261</v>
      </c>
      <c r="F301" s="72">
        <v>1447.51025</v>
      </c>
      <c r="G301" s="73">
        <v>0</v>
      </c>
      <c r="H301" s="73">
        <v>1447.51025</v>
      </c>
      <c r="I301" s="73">
        <v>433.1619</v>
      </c>
      <c r="J301" s="73">
        <v>35.50396</v>
      </c>
      <c r="K301" s="73">
        <v>468.66586</v>
      </c>
      <c r="L301" s="73">
        <v>778.2187700000001</v>
      </c>
      <c r="M301" s="73">
        <v>37.41273</v>
      </c>
      <c r="N301" s="73">
        <v>815.6315</v>
      </c>
      <c r="O301" s="73">
        <v>2731.80761</v>
      </c>
      <c r="P301" s="73">
        <v>2814.74289</v>
      </c>
      <c r="Q301" s="73">
        <v>0</v>
      </c>
      <c r="R301" s="74">
        <v>2814.74289</v>
      </c>
    </row>
    <row r="302" spans="1:18" ht="15">
      <c r="A302" s="76"/>
      <c r="B302" s="76"/>
      <c r="C302" s="70" t="s">
        <v>371</v>
      </c>
      <c r="D302" s="70" t="s">
        <v>372</v>
      </c>
      <c r="E302" s="71">
        <v>252</v>
      </c>
      <c r="F302" s="72">
        <v>35834.927859999996</v>
      </c>
      <c r="G302" s="73">
        <v>0</v>
      </c>
      <c r="H302" s="73">
        <v>35834.927859999996</v>
      </c>
      <c r="I302" s="73">
        <v>52679.99072</v>
      </c>
      <c r="J302" s="73">
        <v>588.8185500000001</v>
      </c>
      <c r="K302" s="73">
        <v>53268.809270000005</v>
      </c>
      <c r="L302" s="73">
        <v>9315.719640000001</v>
      </c>
      <c r="M302" s="73">
        <v>1853.14723</v>
      </c>
      <c r="N302" s="73">
        <v>11168.86687</v>
      </c>
      <c r="O302" s="73">
        <v>100272.604</v>
      </c>
      <c r="P302" s="73">
        <v>41171.466810000005</v>
      </c>
      <c r="Q302" s="73">
        <v>0</v>
      </c>
      <c r="R302" s="74">
        <v>41171.466810000005</v>
      </c>
    </row>
    <row r="303" spans="1:18" ht="15">
      <c r="A303" s="76"/>
      <c r="B303" s="76"/>
      <c r="C303" s="76"/>
      <c r="D303" s="70" t="s">
        <v>371</v>
      </c>
      <c r="E303" s="71">
        <v>253</v>
      </c>
      <c r="F303" s="72">
        <v>1199.34329</v>
      </c>
      <c r="G303" s="73">
        <v>0</v>
      </c>
      <c r="H303" s="73">
        <v>1199.34329</v>
      </c>
      <c r="I303" s="73">
        <v>19117.86703</v>
      </c>
      <c r="J303" s="73">
        <v>126.16905</v>
      </c>
      <c r="K303" s="73">
        <v>19244.036079999998</v>
      </c>
      <c r="L303" s="73">
        <v>467.67171</v>
      </c>
      <c r="M303" s="73">
        <v>0.50685</v>
      </c>
      <c r="N303" s="73">
        <v>468.17856</v>
      </c>
      <c r="O303" s="73">
        <v>20911.55793</v>
      </c>
      <c r="P303" s="73">
        <v>2029.4821499999998</v>
      </c>
      <c r="Q303" s="73">
        <v>0</v>
      </c>
      <c r="R303" s="74">
        <v>2029.4821499999998</v>
      </c>
    </row>
    <row r="304" spans="1:18" ht="15">
      <c r="A304" s="76"/>
      <c r="B304" s="76"/>
      <c r="C304" s="76"/>
      <c r="D304" s="70" t="s">
        <v>373</v>
      </c>
      <c r="E304" s="71">
        <v>254</v>
      </c>
      <c r="F304" s="72">
        <v>2302.4949300000003</v>
      </c>
      <c r="G304" s="73">
        <v>0</v>
      </c>
      <c r="H304" s="73">
        <v>2302.4949300000003</v>
      </c>
      <c r="I304" s="73">
        <v>3498.1872999999996</v>
      </c>
      <c r="J304" s="73">
        <v>1.16326</v>
      </c>
      <c r="K304" s="73">
        <v>3499.35056</v>
      </c>
      <c r="L304" s="73">
        <v>91.12601</v>
      </c>
      <c r="M304" s="73">
        <v>0</v>
      </c>
      <c r="N304" s="73">
        <v>91.12601</v>
      </c>
      <c r="O304" s="73">
        <v>5892.9715</v>
      </c>
      <c r="P304" s="73">
        <v>1206.59822</v>
      </c>
      <c r="Q304" s="73">
        <v>0</v>
      </c>
      <c r="R304" s="74">
        <v>1206.59822</v>
      </c>
    </row>
    <row r="305" spans="1:18" ht="15">
      <c r="A305" s="76"/>
      <c r="B305" s="76"/>
      <c r="C305" s="70" t="s">
        <v>359</v>
      </c>
      <c r="D305" s="70" t="s">
        <v>374</v>
      </c>
      <c r="E305" s="71">
        <v>587</v>
      </c>
      <c r="F305" s="72">
        <v>9094.40272</v>
      </c>
      <c r="G305" s="73">
        <v>0</v>
      </c>
      <c r="H305" s="73">
        <v>9094.40272</v>
      </c>
      <c r="I305" s="73">
        <v>101283.21336</v>
      </c>
      <c r="J305" s="73">
        <v>7.83201</v>
      </c>
      <c r="K305" s="73">
        <v>101291.04537</v>
      </c>
      <c r="L305" s="73">
        <v>33895.25292</v>
      </c>
      <c r="M305" s="73">
        <v>675.28044</v>
      </c>
      <c r="N305" s="73">
        <v>34570.53336</v>
      </c>
      <c r="O305" s="73">
        <v>144955.98145</v>
      </c>
      <c r="P305" s="73">
        <v>394.22506</v>
      </c>
      <c r="Q305" s="73">
        <v>0</v>
      </c>
      <c r="R305" s="74">
        <v>394.22506</v>
      </c>
    </row>
    <row r="306" spans="1:18" ht="15">
      <c r="A306" s="76"/>
      <c r="B306" s="76"/>
      <c r="C306" s="76"/>
      <c r="D306" s="76"/>
      <c r="E306" s="77">
        <v>836</v>
      </c>
      <c r="F306" s="78">
        <v>15475.09215</v>
      </c>
      <c r="G306" s="79">
        <v>0</v>
      </c>
      <c r="H306" s="79">
        <v>15475.09215</v>
      </c>
      <c r="I306" s="79">
        <v>0</v>
      </c>
      <c r="J306" s="79">
        <v>0</v>
      </c>
      <c r="K306" s="79">
        <v>0</v>
      </c>
      <c r="L306" s="79">
        <v>3336.26472</v>
      </c>
      <c r="M306" s="79">
        <v>1832.76919</v>
      </c>
      <c r="N306" s="79">
        <v>5169.03391</v>
      </c>
      <c r="O306" s="79">
        <v>20644.12606</v>
      </c>
      <c r="P306" s="79">
        <v>15471.419800000001</v>
      </c>
      <c r="Q306" s="79">
        <v>0</v>
      </c>
      <c r="R306" s="80">
        <v>15471.419800000001</v>
      </c>
    </row>
    <row r="307" spans="1:18" ht="15">
      <c r="A307" s="76"/>
      <c r="B307" s="76"/>
      <c r="C307" s="76"/>
      <c r="D307" s="70" t="s">
        <v>375</v>
      </c>
      <c r="E307" s="71">
        <v>545</v>
      </c>
      <c r="F307" s="72">
        <v>6188.98779</v>
      </c>
      <c r="G307" s="73">
        <v>0</v>
      </c>
      <c r="H307" s="73">
        <v>6188.98779</v>
      </c>
      <c r="I307" s="73">
        <v>56938.02519</v>
      </c>
      <c r="J307" s="73">
        <v>561.75708</v>
      </c>
      <c r="K307" s="73">
        <v>57499.78227</v>
      </c>
      <c r="L307" s="73">
        <v>2478.22172</v>
      </c>
      <c r="M307" s="73">
        <v>443.51186</v>
      </c>
      <c r="N307" s="73">
        <v>2921.73358</v>
      </c>
      <c r="O307" s="73">
        <v>66610.50364</v>
      </c>
      <c r="P307" s="73">
        <v>21041.727850000003</v>
      </c>
      <c r="Q307" s="73">
        <v>0</v>
      </c>
      <c r="R307" s="74">
        <v>21041.727850000003</v>
      </c>
    </row>
    <row r="308" spans="1:18" ht="15">
      <c r="A308" s="76"/>
      <c r="B308" s="76"/>
      <c r="C308" s="76"/>
      <c r="D308" s="70" t="s">
        <v>376</v>
      </c>
      <c r="E308" s="71">
        <v>523</v>
      </c>
      <c r="F308" s="72">
        <v>0</v>
      </c>
      <c r="G308" s="73">
        <v>0</v>
      </c>
      <c r="H308" s="73">
        <v>0</v>
      </c>
      <c r="I308" s="73">
        <v>25660.25057</v>
      </c>
      <c r="J308" s="73">
        <v>3.48027</v>
      </c>
      <c r="K308" s="73">
        <v>25663.73084</v>
      </c>
      <c r="L308" s="73">
        <v>99.04131</v>
      </c>
      <c r="M308" s="73">
        <v>62.710860000000004</v>
      </c>
      <c r="N308" s="73">
        <v>161.75217</v>
      </c>
      <c r="O308" s="73">
        <v>25825.48301</v>
      </c>
      <c r="P308" s="73">
        <v>18775.36436</v>
      </c>
      <c r="Q308" s="73">
        <v>0</v>
      </c>
      <c r="R308" s="74">
        <v>18775.36436</v>
      </c>
    </row>
    <row r="309" spans="1:18" ht="15">
      <c r="A309" s="76"/>
      <c r="B309" s="76"/>
      <c r="C309" s="76"/>
      <c r="D309" s="76"/>
      <c r="E309" s="77">
        <v>559</v>
      </c>
      <c r="F309" s="78">
        <v>13234.24123</v>
      </c>
      <c r="G309" s="79">
        <v>0</v>
      </c>
      <c r="H309" s="79">
        <v>13234.24123</v>
      </c>
      <c r="I309" s="79">
        <v>43122.25744</v>
      </c>
      <c r="J309" s="79">
        <v>473.73345</v>
      </c>
      <c r="K309" s="79">
        <v>43595.99089</v>
      </c>
      <c r="L309" s="79">
        <v>4866.8670999999995</v>
      </c>
      <c r="M309" s="79">
        <v>308.46668</v>
      </c>
      <c r="N309" s="79">
        <v>5175.33378</v>
      </c>
      <c r="O309" s="79">
        <v>62005.5659</v>
      </c>
      <c r="P309" s="79">
        <v>32188.609170000003</v>
      </c>
      <c r="Q309" s="79">
        <v>0</v>
      </c>
      <c r="R309" s="80">
        <v>32188.609170000003</v>
      </c>
    </row>
    <row r="310" spans="1:18" ht="15">
      <c r="A310" s="76"/>
      <c r="B310" s="76"/>
      <c r="C310" s="76"/>
      <c r="D310" s="76"/>
      <c r="E310" s="77">
        <v>417</v>
      </c>
      <c r="F310" s="78">
        <v>13135.726480000001</v>
      </c>
      <c r="G310" s="79">
        <v>0</v>
      </c>
      <c r="H310" s="79">
        <v>13135.726480000001</v>
      </c>
      <c r="I310" s="79">
        <v>88249.66959</v>
      </c>
      <c r="J310" s="79">
        <v>730.5944000000001</v>
      </c>
      <c r="K310" s="79">
        <v>88980.26398999999</v>
      </c>
      <c r="L310" s="79">
        <v>2811.22248</v>
      </c>
      <c r="M310" s="79">
        <v>464.50778</v>
      </c>
      <c r="N310" s="79">
        <v>3275.73026</v>
      </c>
      <c r="O310" s="79">
        <v>105391.72073</v>
      </c>
      <c r="P310" s="79">
        <v>48124.47324</v>
      </c>
      <c r="Q310" s="79">
        <v>0</v>
      </c>
      <c r="R310" s="80">
        <v>48124.47324</v>
      </c>
    </row>
    <row r="311" spans="1:18" ht="15">
      <c r="A311" s="76"/>
      <c r="B311" s="76"/>
      <c r="C311" s="76"/>
      <c r="D311" s="70" t="s">
        <v>377</v>
      </c>
      <c r="E311" s="71">
        <v>570</v>
      </c>
      <c r="F311" s="72">
        <v>16985.46968</v>
      </c>
      <c r="G311" s="73">
        <v>0</v>
      </c>
      <c r="H311" s="73">
        <v>16985.46968</v>
      </c>
      <c r="I311" s="73">
        <v>55568.18322</v>
      </c>
      <c r="J311" s="73">
        <v>784.98703</v>
      </c>
      <c r="K311" s="73">
        <v>56353.17025</v>
      </c>
      <c r="L311" s="73">
        <v>11956.432289999999</v>
      </c>
      <c r="M311" s="73">
        <v>14410.00447</v>
      </c>
      <c r="N311" s="73">
        <v>26366.43676</v>
      </c>
      <c r="O311" s="73">
        <v>99705.07669</v>
      </c>
      <c r="P311" s="73">
        <v>13403.9526</v>
      </c>
      <c r="Q311" s="73">
        <v>0</v>
      </c>
      <c r="R311" s="74">
        <v>13403.9526</v>
      </c>
    </row>
    <row r="312" spans="1:18" ht="15">
      <c r="A312" s="76"/>
      <c r="B312" s="76"/>
      <c r="C312" s="76"/>
      <c r="D312" s="76"/>
      <c r="E312" s="77">
        <v>526</v>
      </c>
      <c r="F312" s="78">
        <v>7278.47377</v>
      </c>
      <c r="G312" s="79">
        <v>0</v>
      </c>
      <c r="H312" s="79">
        <v>7278.47377</v>
      </c>
      <c r="I312" s="79">
        <v>152139.91817</v>
      </c>
      <c r="J312" s="79">
        <v>1391.74699</v>
      </c>
      <c r="K312" s="79">
        <v>153531.66516</v>
      </c>
      <c r="L312" s="79">
        <v>12402.4899</v>
      </c>
      <c r="M312" s="79">
        <v>6127.91067</v>
      </c>
      <c r="N312" s="79">
        <v>18530.40057</v>
      </c>
      <c r="O312" s="79">
        <v>179340.5395</v>
      </c>
      <c r="P312" s="79">
        <v>11760.08566</v>
      </c>
      <c r="Q312" s="79">
        <v>0</v>
      </c>
      <c r="R312" s="80">
        <v>11760.08566</v>
      </c>
    </row>
    <row r="313" spans="1:18" ht="15">
      <c r="A313" s="76"/>
      <c r="B313" s="76"/>
      <c r="C313" s="76"/>
      <c r="D313" s="76"/>
      <c r="E313" s="77">
        <v>551</v>
      </c>
      <c r="F313" s="78">
        <v>829.11547</v>
      </c>
      <c r="G313" s="79">
        <v>0</v>
      </c>
      <c r="H313" s="79">
        <v>829.11547</v>
      </c>
      <c r="I313" s="79">
        <v>94253.1068</v>
      </c>
      <c r="J313" s="79">
        <v>3116.4435099999996</v>
      </c>
      <c r="K313" s="79">
        <v>97369.55031</v>
      </c>
      <c r="L313" s="79">
        <v>2120.569</v>
      </c>
      <c r="M313" s="79">
        <v>488.6506</v>
      </c>
      <c r="N313" s="79">
        <v>2609.2196</v>
      </c>
      <c r="O313" s="79">
        <v>100807.88537999999</v>
      </c>
      <c r="P313" s="79">
        <v>10556.58309</v>
      </c>
      <c r="Q313" s="79">
        <v>0</v>
      </c>
      <c r="R313" s="80">
        <v>10556.58309</v>
      </c>
    </row>
    <row r="314" spans="1:18" ht="15">
      <c r="A314" s="76"/>
      <c r="B314" s="76"/>
      <c r="C314" s="76"/>
      <c r="D314" s="76"/>
      <c r="E314" s="77">
        <v>612</v>
      </c>
      <c r="F314" s="78">
        <v>8677.12536</v>
      </c>
      <c r="G314" s="79">
        <v>0</v>
      </c>
      <c r="H314" s="79">
        <v>8677.12536</v>
      </c>
      <c r="I314" s="79">
        <v>80516.20295</v>
      </c>
      <c r="J314" s="79">
        <v>2079.42425</v>
      </c>
      <c r="K314" s="79">
        <v>82595.6272</v>
      </c>
      <c r="L314" s="79">
        <v>6304.32498</v>
      </c>
      <c r="M314" s="79">
        <v>5821.7801</v>
      </c>
      <c r="N314" s="79">
        <v>12126.10508</v>
      </c>
      <c r="O314" s="79">
        <v>103398.85764</v>
      </c>
      <c r="P314" s="79">
        <v>21269.90305</v>
      </c>
      <c r="Q314" s="79">
        <v>0</v>
      </c>
      <c r="R314" s="80">
        <v>21269.90305</v>
      </c>
    </row>
    <row r="315" spans="1:18" ht="15">
      <c r="A315" s="76"/>
      <c r="B315" s="76"/>
      <c r="C315" s="76"/>
      <c r="D315" s="70" t="s">
        <v>378</v>
      </c>
      <c r="E315" s="71">
        <v>576</v>
      </c>
      <c r="F315" s="72">
        <v>31549.09697</v>
      </c>
      <c r="G315" s="73">
        <v>0</v>
      </c>
      <c r="H315" s="73">
        <v>31549.09697</v>
      </c>
      <c r="I315" s="73">
        <v>129456.95215000001</v>
      </c>
      <c r="J315" s="73">
        <v>1409.8973799999999</v>
      </c>
      <c r="K315" s="73">
        <v>130866.84953</v>
      </c>
      <c r="L315" s="73">
        <v>9576.661460000001</v>
      </c>
      <c r="M315" s="73">
        <v>6650.66313</v>
      </c>
      <c r="N315" s="73">
        <v>16227.32459</v>
      </c>
      <c r="O315" s="73">
        <v>178643.27109</v>
      </c>
      <c r="P315" s="73">
        <v>23570.085280000003</v>
      </c>
      <c r="Q315" s="73">
        <v>0</v>
      </c>
      <c r="R315" s="74">
        <v>23570.085280000003</v>
      </c>
    </row>
    <row r="316" spans="1:18" ht="15">
      <c r="A316" s="76"/>
      <c r="B316" s="76"/>
      <c r="C316" s="76"/>
      <c r="D316" s="70" t="s">
        <v>339</v>
      </c>
      <c r="E316" s="71">
        <v>606</v>
      </c>
      <c r="F316" s="72">
        <v>2156.9780499999997</v>
      </c>
      <c r="G316" s="73">
        <v>0</v>
      </c>
      <c r="H316" s="73">
        <v>2156.9780499999997</v>
      </c>
      <c r="I316" s="73">
        <v>37216.08098</v>
      </c>
      <c r="J316" s="73">
        <v>22.776130000000002</v>
      </c>
      <c r="K316" s="73">
        <v>37238.85711</v>
      </c>
      <c r="L316" s="73">
        <v>2118.4234500000002</v>
      </c>
      <c r="M316" s="73">
        <v>5398.95806</v>
      </c>
      <c r="N316" s="73">
        <v>7517.38151</v>
      </c>
      <c r="O316" s="73">
        <v>46913.21667</v>
      </c>
      <c r="P316" s="73">
        <v>6809.05273</v>
      </c>
      <c r="Q316" s="73">
        <v>0</v>
      </c>
      <c r="R316" s="74">
        <v>6809.05273</v>
      </c>
    </row>
    <row r="317" spans="1:18" ht="15">
      <c r="A317" s="76"/>
      <c r="B317" s="76"/>
      <c r="C317" s="76"/>
      <c r="D317" s="76"/>
      <c r="E317" s="77">
        <v>540</v>
      </c>
      <c r="F317" s="78">
        <v>22913.18259</v>
      </c>
      <c r="G317" s="79">
        <v>0</v>
      </c>
      <c r="H317" s="79">
        <v>22913.18259</v>
      </c>
      <c r="I317" s="79">
        <v>108416.73959</v>
      </c>
      <c r="J317" s="79">
        <v>1061.55279</v>
      </c>
      <c r="K317" s="79">
        <v>109478.29238</v>
      </c>
      <c r="L317" s="79">
        <v>21593.50488</v>
      </c>
      <c r="M317" s="79">
        <v>7638.36679</v>
      </c>
      <c r="N317" s="79">
        <v>29231.87167</v>
      </c>
      <c r="O317" s="79">
        <v>161623.34663999997</v>
      </c>
      <c r="P317" s="79">
        <v>11136.72776</v>
      </c>
      <c r="Q317" s="79">
        <v>0</v>
      </c>
      <c r="R317" s="80">
        <v>11136.72776</v>
      </c>
    </row>
    <row r="318" spans="1:18" ht="15">
      <c r="A318" s="76"/>
      <c r="B318" s="76"/>
      <c r="C318" s="76"/>
      <c r="D318" s="76"/>
      <c r="E318" s="77">
        <v>581</v>
      </c>
      <c r="F318" s="78">
        <v>0</v>
      </c>
      <c r="G318" s="79">
        <v>0</v>
      </c>
      <c r="H318" s="79">
        <v>0</v>
      </c>
      <c r="I318" s="79">
        <v>45326.879030000004</v>
      </c>
      <c r="J318" s="79">
        <v>0</v>
      </c>
      <c r="K318" s="79">
        <v>45326.879030000004</v>
      </c>
      <c r="L318" s="79">
        <v>567.13937</v>
      </c>
      <c r="M318" s="79">
        <v>119.63698</v>
      </c>
      <c r="N318" s="79">
        <v>686.77635</v>
      </c>
      <c r="O318" s="79">
        <v>46013.655380000004</v>
      </c>
      <c r="P318" s="79">
        <v>0</v>
      </c>
      <c r="Q318" s="79">
        <v>0</v>
      </c>
      <c r="R318" s="80">
        <v>0</v>
      </c>
    </row>
    <row r="319" spans="1:18" ht="15">
      <c r="A319" s="76"/>
      <c r="B319" s="76"/>
      <c r="C319" s="76"/>
      <c r="D319" s="70" t="s">
        <v>359</v>
      </c>
      <c r="E319" s="71">
        <v>379</v>
      </c>
      <c r="F319" s="72">
        <v>24858.706449999998</v>
      </c>
      <c r="G319" s="73">
        <v>0</v>
      </c>
      <c r="H319" s="73">
        <v>24858.706449999998</v>
      </c>
      <c r="I319" s="73">
        <v>21676.39886</v>
      </c>
      <c r="J319" s="73">
        <v>2082.29016</v>
      </c>
      <c r="K319" s="73">
        <v>23758.689019999998</v>
      </c>
      <c r="L319" s="73">
        <v>21359.41827</v>
      </c>
      <c r="M319" s="73">
        <v>4150.51545</v>
      </c>
      <c r="N319" s="73">
        <v>25509.933719999997</v>
      </c>
      <c r="O319" s="73">
        <v>74127.32919</v>
      </c>
      <c r="P319" s="73">
        <v>50097.60978</v>
      </c>
      <c r="Q319" s="73">
        <v>0</v>
      </c>
      <c r="R319" s="74">
        <v>50097.60978</v>
      </c>
    </row>
    <row r="320" spans="1:18" ht="15">
      <c r="A320" s="76"/>
      <c r="B320" s="76"/>
      <c r="C320" s="76"/>
      <c r="D320" s="76"/>
      <c r="E320" s="77">
        <v>382</v>
      </c>
      <c r="F320" s="78">
        <v>21351.974280000002</v>
      </c>
      <c r="G320" s="79">
        <v>0</v>
      </c>
      <c r="H320" s="79">
        <v>21351.974280000002</v>
      </c>
      <c r="I320" s="79">
        <v>187578.60754</v>
      </c>
      <c r="J320" s="79">
        <v>3484.41878</v>
      </c>
      <c r="K320" s="79">
        <v>191063.02632</v>
      </c>
      <c r="L320" s="79">
        <v>131171.63885</v>
      </c>
      <c r="M320" s="79">
        <v>89469.91569</v>
      </c>
      <c r="N320" s="79">
        <v>220641.55453999998</v>
      </c>
      <c r="O320" s="79">
        <v>433056.55514</v>
      </c>
      <c r="P320" s="79">
        <v>80621.9751</v>
      </c>
      <c r="Q320" s="79">
        <v>0</v>
      </c>
      <c r="R320" s="80">
        <v>80621.9751</v>
      </c>
    </row>
    <row r="321" spans="1:18" ht="15">
      <c r="A321" s="76"/>
      <c r="B321" s="76"/>
      <c r="C321" s="76"/>
      <c r="D321" s="76"/>
      <c r="E321" s="77">
        <v>520</v>
      </c>
      <c r="F321" s="78">
        <v>8973.50887</v>
      </c>
      <c r="G321" s="79">
        <v>0</v>
      </c>
      <c r="H321" s="79">
        <v>8973.50887</v>
      </c>
      <c r="I321" s="79">
        <v>45407.93257</v>
      </c>
      <c r="J321" s="79">
        <v>2948.06565</v>
      </c>
      <c r="K321" s="79">
        <v>48355.99822</v>
      </c>
      <c r="L321" s="79">
        <v>26763.36848</v>
      </c>
      <c r="M321" s="79">
        <v>4840.80223</v>
      </c>
      <c r="N321" s="79">
        <v>31604.170710000002</v>
      </c>
      <c r="O321" s="79">
        <v>88933.67779999999</v>
      </c>
      <c r="P321" s="79">
        <v>61700.72092</v>
      </c>
      <c r="Q321" s="79">
        <v>0</v>
      </c>
      <c r="R321" s="80">
        <v>61700.72092</v>
      </c>
    </row>
    <row r="322" spans="1:18" ht="15">
      <c r="A322" s="76"/>
      <c r="B322" s="76"/>
      <c r="C322" s="76"/>
      <c r="D322" s="76"/>
      <c r="E322" s="77">
        <v>524</v>
      </c>
      <c r="F322" s="78">
        <v>0</v>
      </c>
      <c r="G322" s="79">
        <v>0</v>
      </c>
      <c r="H322" s="79">
        <v>0</v>
      </c>
      <c r="I322" s="79">
        <v>0</v>
      </c>
      <c r="J322" s="79">
        <v>0</v>
      </c>
      <c r="K322" s="79">
        <v>0</v>
      </c>
      <c r="L322" s="79">
        <v>0</v>
      </c>
      <c r="M322" s="79">
        <v>0</v>
      </c>
      <c r="N322" s="79">
        <v>0</v>
      </c>
      <c r="O322" s="79">
        <v>0</v>
      </c>
      <c r="P322" s="79">
        <v>106128.39826</v>
      </c>
      <c r="Q322" s="79">
        <v>0</v>
      </c>
      <c r="R322" s="80">
        <v>106128.39826</v>
      </c>
    </row>
    <row r="323" spans="1:18" ht="15">
      <c r="A323" s="76"/>
      <c r="B323" s="76"/>
      <c r="C323" s="76"/>
      <c r="D323" s="76"/>
      <c r="E323" s="77">
        <v>577</v>
      </c>
      <c r="F323" s="78">
        <v>0</v>
      </c>
      <c r="G323" s="79">
        <v>0</v>
      </c>
      <c r="H323" s="79">
        <v>0</v>
      </c>
      <c r="I323" s="79">
        <v>0</v>
      </c>
      <c r="J323" s="79">
        <v>73.4363</v>
      </c>
      <c r="K323" s="79">
        <v>73.4363</v>
      </c>
      <c r="L323" s="79">
        <v>200.23185</v>
      </c>
      <c r="M323" s="79">
        <v>33.411550000000005</v>
      </c>
      <c r="N323" s="79">
        <v>233.64339999999999</v>
      </c>
      <c r="O323" s="79">
        <v>307.0797</v>
      </c>
      <c r="P323" s="79">
        <v>31.50983</v>
      </c>
      <c r="Q323" s="79">
        <v>0</v>
      </c>
      <c r="R323" s="80">
        <v>31.50983</v>
      </c>
    </row>
    <row r="324" spans="1:18" ht="15">
      <c r="A324" s="76"/>
      <c r="B324" s="76"/>
      <c r="C324" s="76"/>
      <c r="D324" s="76"/>
      <c r="E324" s="77">
        <v>580</v>
      </c>
      <c r="F324" s="78">
        <v>0</v>
      </c>
      <c r="G324" s="79">
        <v>0</v>
      </c>
      <c r="H324" s="79">
        <v>0</v>
      </c>
      <c r="I324" s="79">
        <v>0</v>
      </c>
      <c r="J324" s="79">
        <v>0</v>
      </c>
      <c r="K324" s="79">
        <v>0</v>
      </c>
      <c r="L324" s="79">
        <v>990.57817</v>
      </c>
      <c r="M324" s="79">
        <v>3.0410999999999997</v>
      </c>
      <c r="N324" s="79">
        <v>993.61927</v>
      </c>
      <c r="O324" s="79">
        <v>993.61927</v>
      </c>
      <c r="P324" s="79">
        <v>13.96613</v>
      </c>
      <c r="Q324" s="79">
        <v>0</v>
      </c>
      <c r="R324" s="80">
        <v>13.96613</v>
      </c>
    </row>
    <row r="325" spans="1:18" ht="15">
      <c r="A325" s="76"/>
      <c r="B325" s="76"/>
      <c r="C325" s="76"/>
      <c r="D325" s="76"/>
      <c r="E325" s="77">
        <v>385</v>
      </c>
      <c r="F325" s="78">
        <v>14777.96726</v>
      </c>
      <c r="G325" s="79">
        <v>0</v>
      </c>
      <c r="H325" s="79">
        <v>14777.96726</v>
      </c>
      <c r="I325" s="79">
        <v>175154.51832</v>
      </c>
      <c r="J325" s="79">
        <v>1822.35568</v>
      </c>
      <c r="K325" s="79">
        <v>176976.874</v>
      </c>
      <c r="L325" s="79">
        <v>63466.501200000006</v>
      </c>
      <c r="M325" s="79">
        <v>6955.2509199999995</v>
      </c>
      <c r="N325" s="79">
        <v>70421.75212</v>
      </c>
      <c r="O325" s="79">
        <v>262176.59338</v>
      </c>
      <c r="P325" s="79">
        <v>847.17052</v>
      </c>
      <c r="Q325" s="79">
        <v>0</v>
      </c>
      <c r="R325" s="80">
        <v>847.17052</v>
      </c>
    </row>
    <row r="326" spans="1:18" ht="15">
      <c r="A326" s="76"/>
      <c r="B326" s="76"/>
      <c r="C326" s="76"/>
      <c r="D326" s="70" t="s">
        <v>379</v>
      </c>
      <c r="E326" s="71">
        <v>560</v>
      </c>
      <c r="F326" s="72">
        <v>21853.49967</v>
      </c>
      <c r="G326" s="73">
        <v>0</v>
      </c>
      <c r="H326" s="73">
        <v>21853.49967</v>
      </c>
      <c r="I326" s="73">
        <v>61761.572770000006</v>
      </c>
      <c r="J326" s="73">
        <v>708.22011</v>
      </c>
      <c r="K326" s="73">
        <v>62469.79288</v>
      </c>
      <c r="L326" s="73">
        <v>16049.46509</v>
      </c>
      <c r="M326" s="73">
        <v>4193.65919</v>
      </c>
      <c r="N326" s="73">
        <v>20243.12428</v>
      </c>
      <c r="O326" s="73">
        <v>104566.41683</v>
      </c>
      <c r="P326" s="73">
        <v>11831.46231</v>
      </c>
      <c r="Q326" s="73">
        <v>0</v>
      </c>
      <c r="R326" s="74">
        <v>11831.46231</v>
      </c>
    </row>
    <row r="327" spans="1:18" ht="15">
      <c r="A327" s="76"/>
      <c r="B327" s="76"/>
      <c r="C327" s="76"/>
      <c r="D327" s="70" t="s">
        <v>380</v>
      </c>
      <c r="E327" s="71">
        <v>521</v>
      </c>
      <c r="F327" s="72">
        <v>21762.485579999997</v>
      </c>
      <c r="G327" s="73">
        <v>0</v>
      </c>
      <c r="H327" s="73">
        <v>21762.485579999997</v>
      </c>
      <c r="I327" s="73">
        <v>102069.98397</v>
      </c>
      <c r="J327" s="73">
        <v>1555.27715</v>
      </c>
      <c r="K327" s="73">
        <v>103625.26112000001</v>
      </c>
      <c r="L327" s="73">
        <v>5654.796469999999</v>
      </c>
      <c r="M327" s="73">
        <v>3104.50231</v>
      </c>
      <c r="N327" s="73">
        <v>8759.29878</v>
      </c>
      <c r="O327" s="73">
        <v>134147.04548</v>
      </c>
      <c r="P327" s="73">
        <v>64178.94769</v>
      </c>
      <c r="Q327" s="73">
        <v>0</v>
      </c>
      <c r="R327" s="74">
        <v>64178.94769</v>
      </c>
    </row>
    <row r="328" spans="1:18" ht="15">
      <c r="A328" s="76"/>
      <c r="B328" s="76"/>
      <c r="C328" s="76"/>
      <c r="D328" s="70" t="s">
        <v>381</v>
      </c>
      <c r="E328" s="71">
        <v>547</v>
      </c>
      <c r="F328" s="72">
        <v>1878.2190500000002</v>
      </c>
      <c r="G328" s="73">
        <v>0</v>
      </c>
      <c r="H328" s="73">
        <v>1878.2190500000002</v>
      </c>
      <c r="I328" s="73">
        <v>0.0029100000000000003</v>
      </c>
      <c r="J328" s="73">
        <v>1053.74883</v>
      </c>
      <c r="K328" s="73">
        <v>1053.75174</v>
      </c>
      <c r="L328" s="73">
        <v>1625.6073600000002</v>
      </c>
      <c r="M328" s="73">
        <v>96.06658999999999</v>
      </c>
      <c r="N328" s="73">
        <v>1721.6739499999999</v>
      </c>
      <c r="O328" s="73">
        <v>4653.644740000001</v>
      </c>
      <c r="P328" s="73">
        <v>23389.47702</v>
      </c>
      <c r="Q328" s="73">
        <v>0</v>
      </c>
      <c r="R328" s="74">
        <v>23389.47702</v>
      </c>
    </row>
    <row r="329" spans="1:18" ht="15">
      <c r="A329" s="76"/>
      <c r="B329" s="76"/>
      <c r="C329" s="76"/>
      <c r="D329" s="70" t="s">
        <v>382</v>
      </c>
      <c r="E329" s="71">
        <v>400</v>
      </c>
      <c r="F329" s="72">
        <v>8952.58624</v>
      </c>
      <c r="G329" s="73">
        <v>0</v>
      </c>
      <c r="H329" s="73">
        <v>8952.58624</v>
      </c>
      <c r="I329" s="73">
        <v>74385.48279000001</v>
      </c>
      <c r="J329" s="73">
        <v>621.14425</v>
      </c>
      <c r="K329" s="73">
        <v>75006.62704</v>
      </c>
      <c r="L329" s="73">
        <v>2353.1403999999998</v>
      </c>
      <c r="M329" s="73">
        <v>277.15771</v>
      </c>
      <c r="N329" s="73">
        <v>2630.2981099999997</v>
      </c>
      <c r="O329" s="73">
        <v>86589.51139</v>
      </c>
      <c r="P329" s="73">
        <v>15973.42221</v>
      </c>
      <c r="Q329" s="73">
        <v>0</v>
      </c>
      <c r="R329" s="74">
        <v>15973.42221</v>
      </c>
    </row>
    <row r="330" spans="1:18" ht="15">
      <c r="A330" s="76"/>
      <c r="B330" s="76"/>
      <c r="C330" s="76"/>
      <c r="D330" s="70" t="s">
        <v>383</v>
      </c>
      <c r="E330" s="71">
        <v>597</v>
      </c>
      <c r="F330" s="72">
        <v>8400.74847</v>
      </c>
      <c r="G330" s="73">
        <v>0</v>
      </c>
      <c r="H330" s="73">
        <v>8400.74847</v>
      </c>
      <c r="I330" s="73">
        <v>37707.49771</v>
      </c>
      <c r="J330" s="73">
        <v>839.07711</v>
      </c>
      <c r="K330" s="73">
        <v>38546.57482</v>
      </c>
      <c r="L330" s="73">
        <v>3444.5031200000003</v>
      </c>
      <c r="M330" s="73">
        <v>1499.55377</v>
      </c>
      <c r="N330" s="73">
        <v>4944.05689</v>
      </c>
      <c r="O330" s="73">
        <v>51891.38018</v>
      </c>
      <c r="P330" s="73">
        <v>12689.42126</v>
      </c>
      <c r="Q330" s="73">
        <v>0</v>
      </c>
      <c r="R330" s="74">
        <v>12689.42126</v>
      </c>
    </row>
    <row r="331" spans="1:18" ht="15">
      <c r="A331" s="76"/>
      <c r="B331" s="76"/>
      <c r="C331" s="76"/>
      <c r="D331" s="76"/>
      <c r="E331" s="77">
        <v>595</v>
      </c>
      <c r="F331" s="78">
        <v>3390.28589</v>
      </c>
      <c r="G331" s="79">
        <v>0</v>
      </c>
      <c r="H331" s="79">
        <v>3390.28589</v>
      </c>
      <c r="I331" s="79">
        <v>341164.04063999996</v>
      </c>
      <c r="J331" s="79">
        <v>108.10505</v>
      </c>
      <c r="K331" s="79">
        <v>341272.14569</v>
      </c>
      <c r="L331" s="79">
        <v>1153.68213</v>
      </c>
      <c r="M331" s="79">
        <v>1972.7986</v>
      </c>
      <c r="N331" s="79">
        <v>3126.4807299999998</v>
      </c>
      <c r="O331" s="79">
        <v>347788.91231</v>
      </c>
      <c r="P331" s="79">
        <v>251.93541</v>
      </c>
      <c r="Q331" s="79">
        <v>0</v>
      </c>
      <c r="R331" s="80">
        <v>251.93541</v>
      </c>
    </row>
    <row r="332" spans="1:18" ht="15">
      <c r="A332" s="76"/>
      <c r="B332" s="76"/>
      <c r="C332" s="76"/>
      <c r="D332" s="70" t="s">
        <v>128</v>
      </c>
      <c r="E332" s="71">
        <v>550</v>
      </c>
      <c r="F332" s="72">
        <v>577.8575500000001</v>
      </c>
      <c r="G332" s="73">
        <v>0</v>
      </c>
      <c r="H332" s="73">
        <v>577.8575500000001</v>
      </c>
      <c r="I332" s="73">
        <v>0</v>
      </c>
      <c r="J332" s="73">
        <v>94.09285000000001</v>
      </c>
      <c r="K332" s="73">
        <v>94.09285000000001</v>
      </c>
      <c r="L332" s="73">
        <v>6.56</v>
      </c>
      <c r="M332" s="73">
        <v>0</v>
      </c>
      <c r="N332" s="73">
        <v>6.56</v>
      </c>
      <c r="O332" s="73">
        <v>678.5104</v>
      </c>
      <c r="P332" s="73">
        <v>0</v>
      </c>
      <c r="Q332" s="73">
        <v>0</v>
      </c>
      <c r="R332" s="74">
        <v>0</v>
      </c>
    </row>
    <row r="333" spans="1:18" ht="15">
      <c r="A333" s="76"/>
      <c r="B333" s="76"/>
      <c r="C333" s="76"/>
      <c r="D333" s="76"/>
      <c r="E333" s="77">
        <v>402</v>
      </c>
      <c r="F333" s="78">
        <v>121101.84885</v>
      </c>
      <c r="G333" s="79">
        <v>0</v>
      </c>
      <c r="H333" s="79">
        <v>121101.84885</v>
      </c>
      <c r="I333" s="79">
        <v>2632.31331</v>
      </c>
      <c r="J333" s="79">
        <v>1326.4556</v>
      </c>
      <c r="K333" s="79">
        <v>3958.7689100000002</v>
      </c>
      <c r="L333" s="79">
        <v>44154.05923</v>
      </c>
      <c r="M333" s="79">
        <v>50555.27086</v>
      </c>
      <c r="N333" s="79">
        <v>94709.33009</v>
      </c>
      <c r="O333" s="79">
        <v>219769.94785</v>
      </c>
      <c r="P333" s="79">
        <v>21480.78806</v>
      </c>
      <c r="Q333" s="79">
        <v>0</v>
      </c>
      <c r="R333" s="80">
        <v>21480.78806</v>
      </c>
    </row>
    <row r="334" spans="1:18" ht="15">
      <c r="A334" s="76"/>
      <c r="B334" s="76"/>
      <c r="C334" s="76"/>
      <c r="D334" s="70" t="s">
        <v>384</v>
      </c>
      <c r="E334" s="71">
        <v>404</v>
      </c>
      <c r="F334" s="72">
        <v>7617.55623</v>
      </c>
      <c r="G334" s="73">
        <v>0</v>
      </c>
      <c r="H334" s="73">
        <v>7617.55623</v>
      </c>
      <c r="I334" s="73">
        <v>116325.29273</v>
      </c>
      <c r="J334" s="73">
        <v>253.61569</v>
      </c>
      <c r="K334" s="73">
        <v>116578.90842</v>
      </c>
      <c r="L334" s="73">
        <v>3313.14461</v>
      </c>
      <c r="M334" s="73">
        <v>570.19584</v>
      </c>
      <c r="N334" s="73">
        <v>3883.34045</v>
      </c>
      <c r="O334" s="73">
        <v>128079.8051</v>
      </c>
      <c r="P334" s="73">
        <v>28727.22764</v>
      </c>
      <c r="Q334" s="73">
        <v>0</v>
      </c>
      <c r="R334" s="74">
        <v>28727.22764</v>
      </c>
    </row>
    <row r="335" spans="1:18" ht="15">
      <c r="A335" s="76"/>
      <c r="B335" s="76"/>
      <c r="C335" s="76"/>
      <c r="D335" s="70" t="s">
        <v>385</v>
      </c>
      <c r="E335" s="71">
        <v>431</v>
      </c>
      <c r="F335" s="72">
        <v>67363.46527</v>
      </c>
      <c r="G335" s="73">
        <v>0</v>
      </c>
      <c r="H335" s="73">
        <v>67363.46527</v>
      </c>
      <c r="I335" s="73">
        <v>233669.88888999997</v>
      </c>
      <c r="J335" s="73">
        <v>2241.9768599999998</v>
      </c>
      <c r="K335" s="73">
        <v>235911.86575</v>
      </c>
      <c r="L335" s="73">
        <v>13152.19755</v>
      </c>
      <c r="M335" s="73">
        <v>12552.15738</v>
      </c>
      <c r="N335" s="73">
        <v>25704.35493</v>
      </c>
      <c r="O335" s="73">
        <v>328979.68595</v>
      </c>
      <c r="P335" s="73">
        <v>18229.846859999998</v>
      </c>
      <c r="Q335" s="73">
        <v>0</v>
      </c>
      <c r="R335" s="74">
        <v>18229.846859999998</v>
      </c>
    </row>
    <row r="336" spans="1:18" ht="15">
      <c r="A336" s="76"/>
      <c r="B336" s="76"/>
      <c r="C336" s="76"/>
      <c r="D336" s="76"/>
      <c r="E336" s="77">
        <v>552</v>
      </c>
      <c r="F336" s="78">
        <v>396.18253999999996</v>
      </c>
      <c r="G336" s="79">
        <v>0</v>
      </c>
      <c r="H336" s="79">
        <v>396.18253999999996</v>
      </c>
      <c r="I336" s="79">
        <v>32889.89289</v>
      </c>
      <c r="J336" s="79">
        <v>2111.77925</v>
      </c>
      <c r="K336" s="79">
        <v>35001.67214</v>
      </c>
      <c r="L336" s="79">
        <v>4308.09726</v>
      </c>
      <c r="M336" s="79">
        <v>81.34081</v>
      </c>
      <c r="N336" s="79">
        <v>4389.43807</v>
      </c>
      <c r="O336" s="79">
        <v>39787.29275</v>
      </c>
      <c r="P336" s="79">
        <v>21815.01217</v>
      </c>
      <c r="Q336" s="79">
        <v>0</v>
      </c>
      <c r="R336" s="80">
        <v>21815.01217</v>
      </c>
    </row>
    <row r="337" spans="1:18" ht="15">
      <c r="A337" s="76"/>
      <c r="B337" s="76"/>
      <c r="C337" s="76"/>
      <c r="D337" s="76"/>
      <c r="E337" s="77">
        <v>785</v>
      </c>
      <c r="F337" s="78">
        <v>3693532.70305</v>
      </c>
      <c r="G337" s="79">
        <v>705363.53979</v>
      </c>
      <c r="H337" s="79">
        <v>4398896.24284</v>
      </c>
      <c r="I337" s="79">
        <v>221838.89024</v>
      </c>
      <c r="J337" s="79">
        <v>6539.48805</v>
      </c>
      <c r="K337" s="79">
        <v>228378.37829</v>
      </c>
      <c r="L337" s="79">
        <v>241957.60663</v>
      </c>
      <c r="M337" s="79">
        <v>53606.210119999996</v>
      </c>
      <c r="N337" s="79">
        <v>295563.81675</v>
      </c>
      <c r="O337" s="79">
        <v>4922838.43788</v>
      </c>
      <c r="P337" s="79">
        <v>1649641.486</v>
      </c>
      <c r="Q337" s="79">
        <v>2349.26296</v>
      </c>
      <c r="R337" s="80">
        <v>1651990.74896</v>
      </c>
    </row>
    <row r="338" spans="1:18" ht="15">
      <c r="A338" s="76"/>
      <c r="B338" s="76"/>
      <c r="C338" s="76"/>
      <c r="D338" s="70" t="s">
        <v>386</v>
      </c>
      <c r="E338" s="71">
        <v>447</v>
      </c>
      <c r="F338" s="72">
        <v>4446571.59131</v>
      </c>
      <c r="G338" s="73">
        <v>272724.82226</v>
      </c>
      <c r="H338" s="73">
        <v>4719296.41357</v>
      </c>
      <c r="I338" s="73">
        <v>679207.7877000001</v>
      </c>
      <c r="J338" s="73">
        <v>2412.91987</v>
      </c>
      <c r="K338" s="73">
        <v>681620.7075700001</v>
      </c>
      <c r="L338" s="73">
        <v>494553.3967</v>
      </c>
      <c r="M338" s="73">
        <v>798035.81977</v>
      </c>
      <c r="N338" s="73">
        <v>1292589.21647</v>
      </c>
      <c r="O338" s="73">
        <v>6693506.33761</v>
      </c>
      <c r="P338" s="73">
        <v>148189.32828</v>
      </c>
      <c r="Q338" s="73">
        <v>0</v>
      </c>
      <c r="R338" s="74">
        <v>148189.32828</v>
      </c>
    </row>
    <row r="339" spans="1:18" ht="15">
      <c r="A339" s="76"/>
      <c r="B339" s="76"/>
      <c r="C339" s="76"/>
      <c r="D339" s="76"/>
      <c r="E339" s="77">
        <v>554</v>
      </c>
      <c r="F339" s="78">
        <v>81.14706</v>
      </c>
      <c r="G339" s="79">
        <v>0</v>
      </c>
      <c r="H339" s="79">
        <v>81.14706</v>
      </c>
      <c r="I339" s="79">
        <v>76754.6492</v>
      </c>
      <c r="J339" s="79">
        <v>647.70337</v>
      </c>
      <c r="K339" s="79">
        <v>77402.35256999999</v>
      </c>
      <c r="L339" s="79">
        <v>3856.63124</v>
      </c>
      <c r="M339" s="79">
        <v>13.27356</v>
      </c>
      <c r="N339" s="79">
        <v>3869.9048</v>
      </c>
      <c r="O339" s="79">
        <v>81353.40443000001</v>
      </c>
      <c r="P339" s="79">
        <v>11549.67307</v>
      </c>
      <c r="Q339" s="79">
        <v>0</v>
      </c>
      <c r="R339" s="80">
        <v>11549.67307</v>
      </c>
    </row>
    <row r="340" spans="1:18" ht="15">
      <c r="A340" s="76"/>
      <c r="B340" s="76"/>
      <c r="C340" s="76"/>
      <c r="D340" s="76"/>
      <c r="E340" s="77">
        <v>406</v>
      </c>
      <c r="F340" s="78">
        <v>218401.93206</v>
      </c>
      <c r="G340" s="79">
        <v>0</v>
      </c>
      <c r="H340" s="79">
        <v>218401.93206</v>
      </c>
      <c r="I340" s="79">
        <v>182135.8695</v>
      </c>
      <c r="J340" s="79">
        <v>6399.59516</v>
      </c>
      <c r="K340" s="79">
        <v>188535.46466</v>
      </c>
      <c r="L340" s="79">
        <v>75177.01015</v>
      </c>
      <c r="M340" s="79">
        <v>45351.883310000005</v>
      </c>
      <c r="N340" s="79">
        <v>120528.89345999999</v>
      </c>
      <c r="O340" s="79">
        <v>527466.29018</v>
      </c>
      <c r="P340" s="79">
        <v>20957.54425</v>
      </c>
      <c r="Q340" s="79">
        <v>0</v>
      </c>
      <c r="R340" s="80">
        <v>20957.54425</v>
      </c>
    </row>
    <row r="341" spans="1:18" ht="15">
      <c r="A341" s="76"/>
      <c r="B341" s="76"/>
      <c r="C341" s="76"/>
      <c r="D341" s="70" t="s">
        <v>387</v>
      </c>
      <c r="E341" s="71">
        <v>536</v>
      </c>
      <c r="F341" s="72">
        <v>16910.844579999997</v>
      </c>
      <c r="G341" s="73">
        <v>0</v>
      </c>
      <c r="H341" s="73">
        <v>16910.844579999997</v>
      </c>
      <c r="I341" s="73">
        <v>5.42625</v>
      </c>
      <c r="J341" s="73">
        <v>1897.97173</v>
      </c>
      <c r="K341" s="73">
        <v>1903.39798</v>
      </c>
      <c r="L341" s="73">
        <v>13950.311380000001</v>
      </c>
      <c r="M341" s="73">
        <v>949.0254</v>
      </c>
      <c r="N341" s="73">
        <v>14899.33678</v>
      </c>
      <c r="O341" s="73">
        <v>33713.579340000004</v>
      </c>
      <c r="P341" s="73">
        <v>53789.821429999996</v>
      </c>
      <c r="Q341" s="73">
        <v>0</v>
      </c>
      <c r="R341" s="74">
        <v>53789.821429999996</v>
      </c>
    </row>
    <row r="342" spans="1:18" ht="15">
      <c r="A342" s="76"/>
      <c r="B342" s="76"/>
      <c r="C342" s="76"/>
      <c r="D342" s="76"/>
      <c r="E342" s="77">
        <v>476</v>
      </c>
      <c r="F342" s="78">
        <v>12487.654</v>
      </c>
      <c r="G342" s="79">
        <v>0</v>
      </c>
      <c r="H342" s="79">
        <v>12487.654</v>
      </c>
      <c r="I342" s="79">
        <v>271265.69213</v>
      </c>
      <c r="J342" s="79">
        <v>771.43022</v>
      </c>
      <c r="K342" s="79">
        <v>272037.12235</v>
      </c>
      <c r="L342" s="79">
        <v>8549.158710000002</v>
      </c>
      <c r="M342" s="79">
        <v>3625.477</v>
      </c>
      <c r="N342" s="79">
        <v>12174.63571</v>
      </c>
      <c r="O342" s="79">
        <v>296699.41206</v>
      </c>
      <c r="P342" s="79">
        <v>29508.41212</v>
      </c>
      <c r="Q342" s="79">
        <v>0</v>
      </c>
      <c r="R342" s="80">
        <v>29508.41212</v>
      </c>
    </row>
    <row r="343" spans="1:18" ht="15">
      <c r="A343" s="76"/>
      <c r="B343" s="76"/>
      <c r="C343" s="76"/>
      <c r="D343" s="70" t="s">
        <v>388</v>
      </c>
      <c r="E343" s="71">
        <v>425</v>
      </c>
      <c r="F343" s="72">
        <v>9922.63291</v>
      </c>
      <c r="G343" s="73">
        <v>0</v>
      </c>
      <c r="H343" s="73">
        <v>9922.63291</v>
      </c>
      <c r="I343" s="73">
        <v>103440.10515999999</v>
      </c>
      <c r="J343" s="73">
        <v>858.23771</v>
      </c>
      <c r="K343" s="73">
        <v>104298.34287000001</v>
      </c>
      <c r="L343" s="73">
        <v>5897.871889999999</v>
      </c>
      <c r="M343" s="73">
        <v>1136.61629</v>
      </c>
      <c r="N343" s="73">
        <v>7034.488179999999</v>
      </c>
      <c r="O343" s="73">
        <v>121255.46396</v>
      </c>
      <c r="P343" s="73">
        <v>42974.02344</v>
      </c>
      <c r="Q343" s="73">
        <v>0</v>
      </c>
      <c r="R343" s="74">
        <v>42974.02344</v>
      </c>
    </row>
    <row r="344" spans="1:18" ht="15">
      <c r="A344" s="76"/>
      <c r="B344" s="76"/>
      <c r="C344" s="76"/>
      <c r="D344" s="70" t="s">
        <v>389</v>
      </c>
      <c r="E344" s="71">
        <v>416</v>
      </c>
      <c r="F344" s="72">
        <v>12266.310130000002</v>
      </c>
      <c r="G344" s="73">
        <v>0</v>
      </c>
      <c r="H344" s="73">
        <v>12266.310130000002</v>
      </c>
      <c r="I344" s="73">
        <v>55869.41588</v>
      </c>
      <c r="J344" s="73">
        <v>952.7441899999999</v>
      </c>
      <c r="K344" s="73">
        <v>56822.16007</v>
      </c>
      <c r="L344" s="73">
        <v>5976.64483</v>
      </c>
      <c r="M344" s="73">
        <v>1094.1237800000001</v>
      </c>
      <c r="N344" s="73">
        <v>7070.76861</v>
      </c>
      <c r="O344" s="73">
        <v>76159.23881</v>
      </c>
      <c r="P344" s="73">
        <v>33633.55708</v>
      </c>
      <c r="Q344" s="73">
        <v>0</v>
      </c>
      <c r="R344" s="74">
        <v>33633.55708</v>
      </c>
    </row>
    <row r="345" spans="1:18" ht="15">
      <c r="A345" s="76"/>
      <c r="B345" s="76"/>
      <c r="C345" s="76"/>
      <c r="D345" s="70" t="s">
        <v>159</v>
      </c>
      <c r="E345" s="71">
        <v>529</v>
      </c>
      <c r="F345" s="72">
        <v>25088.91352</v>
      </c>
      <c r="G345" s="73">
        <v>0</v>
      </c>
      <c r="H345" s="73">
        <v>25088.91352</v>
      </c>
      <c r="I345" s="73">
        <v>30906.409760000002</v>
      </c>
      <c r="J345" s="73">
        <v>1561.00556</v>
      </c>
      <c r="K345" s="73">
        <v>32467.41532</v>
      </c>
      <c r="L345" s="73">
        <v>9356.79592</v>
      </c>
      <c r="M345" s="73">
        <v>3015.92517</v>
      </c>
      <c r="N345" s="73">
        <v>12372.72109</v>
      </c>
      <c r="O345" s="73">
        <v>69929.04993000001</v>
      </c>
      <c r="P345" s="73">
        <v>32044.73688</v>
      </c>
      <c r="Q345" s="73">
        <v>0</v>
      </c>
      <c r="R345" s="74">
        <v>32044.73688</v>
      </c>
    </row>
    <row r="346" spans="1:18" ht="15">
      <c r="A346" s="76"/>
      <c r="B346" s="76"/>
      <c r="C346" s="76"/>
      <c r="D346" s="70" t="s">
        <v>390</v>
      </c>
      <c r="E346" s="71">
        <v>483</v>
      </c>
      <c r="F346" s="72">
        <v>23500.9469</v>
      </c>
      <c r="G346" s="73">
        <v>0</v>
      </c>
      <c r="H346" s="73">
        <v>23500.9469</v>
      </c>
      <c r="I346" s="73">
        <v>143298.94782</v>
      </c>
      <c r="J346" s="73">
        <v>725.26718</v>
      </c>
      <c r="K346" s="73">
        <v>144024.215</v>
      </c>
      <c r="L346" s="73">
        <v>9257.54193</v>
      </c>
      <c r="M346" s="73">
        <v>2234.86303</v>
      </c>
      <c r="N346" s="73">
        <v>11492.404960000002</v>
      </c>
      <c r="O346" s="73">
        <v>179017.56686000002</v>
      </c>
      <c r="P346" s="73">
        <v>16583.4269</v>
      </c>
      <c r="Q346" s="73">
        <v>0</v>
      </c>
      <c r="R346" s="74">
        <v>16583.4269</v>
      </c>
    </row>
    <row r="347" spans="1:18" ht="15">
      <c r="A347" s="76"/>
      <c r="B347" s="76"/>
      <c r="C347" s="76"/>
      <c r="D347" s="76"/>
      <c r="E347" s="77">
        <v>818</v>
      </c>
      <c r="F347" s="78">
        <v>0</v>
      </c>
      <c r="G347" s="79">
        <v>0</v>
      </c>
      <c r="H347" s="79">
        <v>0</v>
      </c>
      <c r="I347" s="79">
        <v>0</v>
      </c>
      <c r="J347" s="79">
        <v>0</v>
      </c>
      <c r="K347" s="79">
        <v>0</v>
      </c>
      <c r="L347" s="79">
        <v>87.61903</v>
      </c>
      <c r="M347" s="79">
        <v>0</v>
      </c>
      <c r="N347" s="79">
        <v>87.61903</v>
      </c>
      <c r="O347" s="79">
        <v>87.61903</v>
      </c>
      <c r="P347" s="79">
        <v>0</v>
      </c>
      <c r="Q347" s="79">
        <v>0</v>
      </c>
      <c r="R347" s="80">
        <v>0</v>
      </c>
    </row>
    <row r="348" spans="1:18" ht="15">
      <c r="A348" s="76"/>
      <c r="B348" s="76"/>
      <c r="C348" s="76"/>
      <c r="D348" s="70" t="s">
        <v>391</v>
      </c>
      <c r="E348" s="71">
        <v>414</v>
      </c>
      <c r="F348" s="72">
        <v>61494.92266</v>
      </c>
      <c r="G348" s="73">
        <v>0</v>
      </c>
      <c r="H348" s="73">
        <v>61494.92266</v>
      </c>
      <c r="I348" s="73">
        <v>50363.586390000004</v>
      </c>
      <c r="J348" s="73">
        <v>1732.09258</v>
      </c>
      <c r="K348" s="73">
        <v>52095.67897</v>
      </c>
      <c r="L348" s="73">
        <v>19170.48132</v>
      </c>
      <c r="M348" s="73">
        <v>8250.96391</v>
      </c>
      <c r="N348" s="73">
        <v>27421.44523</v>
      </c>
      <c r="O348" s="73">
        <v>141012.04686</v>
      </c>
      <c r="P348" s="73">
        <v>26309.5175</v>
      </c>
      <c r="Q348" s="73">
        <v>0</v>
      </c>
      <c r="R348" s="74">
        <v>26309.5175</v>
      </c>
    </row>
    <row r="349" spans="1:18" ht="15">
      <c r="A349" s="76"/>
      <c r="B349" s="76"/>
      <c r="C349" s="76"/>
      <c r="D349" s="76"/>
      <c r="E349" s="77">
        <v>525</v>
      </c>
      <c r="F349" s="78">
        <v>60605.01214</v>
      </c>
      <c r="G349" s="79">
        <v>0</v>
      </c>
      <c r="H349" s="79">
        <v>60605.01214</v>
      </c>
      <c r="I349" s="79">
        <v>199729.4964</v>
      </c>
      <c r="J349" s="79">
        <v>382.19504</v>
      </c>
      <c r="K349" s="79">
        <v>200111.69144</v>
      </c>
      <c r="L349" s="79">
        <v>17283.31748</v>
      </c>
      <c r="M349" s="79">
        <v>14989.28563</v>
      </c>
      <c r="N349" s="79">
        <v>32272.60311</v>
      </c>
      <c r="O349" s="79">
        <v>292989.30669</v>
      </c>
      <c r="P349" s="79">
        <v>15833.43717</v>
      </c>
      <c r="Q349" s="79">
        <v>0</v>
      </c>
      <c r="R349" s="80">
        <v>15833.43717</v>
      </c>
    </row>
    <row r="350" spans="1:18" ht="15">
      <c r="A350" s="76"/>
      <c r="B350" s="76"/>
      <c r="C350" s="76"/>
      <c r="D350" s="76"/>
      <c r="E350" s="77">
        <v>553</v>
      </c>
      <c r="F350" s="78">
        <v>103.80763</v>
      </c>
      <c r="G350" s="79">
        <v>0</v>
      </c>
      <c r="H350" s="79">
        <v>103.80763</v>
      </c>
      <c r="I350" s="79">
        <v>53555.89996</v>
      </c>
      <c r="J350" s="79">
        <v>4909.41339</v>
      </c>
      <c r="K350" s="79">
        <v>58465.313350000004</v>
      </c>
      <c r="L350" s="79">
        <v>73.95139</v>
      </c>
      <c r="M350" s="79">
        <v>10.8128</v>
      </c>
      <c r="N350" s="79">
        <v>84.76419</v>
      </c>
      <c r="O350" s="79">
        <v>58653.88517</v>
      </c>
      <c r="P350" s="79">
        <v>13714.48393</v>
      </c>
      <c r="Q350" s="79">
        <v>0</v>
      </c>
      <c r="R350" s="80">
        <v>13714.48393</v>
      </c>
    </row>
    <row r="351" spans="1:18" ht="15">
      <c r="A351" s="76"/>
      <c r="B351" s="76"/>
      <c r="C351" s="76"/>
      <c r="D351" s="76"/>
      <c r="E351" s="77">
        <v>761</v>
      </c>
      <c r="F351" s="78">
        <v>7805.8172</v>
      </c>
      <c r="G351" s="79">
        <v>0</v>
      </c>
      <c r="H351" s="79">
        <v>7805.8172</v>
      </c>
      <c r="I351" s="79">
        <v>0</v>
      </c>
      <c r="J351" s="79">
        <v>165.74007</v>
      </c>
      <c r="K351" s="79">
        <v>165.74007</v>
      </c>
      <c r="L351" s="79">
        <v>56014.577789999996</v>
      </c>
      <c r="M351" s="79">
        <v>9424.350349999999</v>
      </c>
      <c r="N351" s="79">
        <v>65438.92814</v>
      </c>
      <c r="O351" s="79">
        <v>73410.48541</v>
      </c>
      <c r="P351" s="79">
        <v>10830.306480000001</v>
      </c>
      <c r="Q351" s="79">
        <v>0</v>
      </c>
      <c r="R351" s="80">
        <v>10830.306480000001</v>
      </c>
    </row>
    <row r="352" spans="1:18" ht="15">
      <c r="A352" s="76"/>
      <c r="B352" s="76"/>
      <c r="C352" s="76"/>
      <c r="D352" s="70" t="s">
        <v>392</v>
      </c>
      <c r="E352" s="71">
        <v>446</v>
      </c>
      <c r="F352" s="72">
        <v>27086.122629999998</v>
      </c>
      <c r="G352" s="73">
        <v>0</v>
      </c>
      <c r="H352" s="73">
        <v>27086.122629999998</v>
      </c>
      <c r="I352" s="73">
        <v>20670.35599</v>
      </c>
      <c r="J352" s="73">
        <v>403.21524</v>
      </c>
      <c r="K352" s="73">
        <v>21073.57123</v>
      </c>
      <c r="L352" s="73">
        <v>5157.54925</v>
      </c>
      <c r="M352" s="73">
        <v>659.00073</v>
      </c>
      <c r="N352" s="73">
        <v>5816.549980000001</v>
      </c>
      <c r="O352" s="73">
        <v>53976.24384</v>
      </c>
      <c r="P352" s="73">
        <v>28531.990899999997</v>
      </c>
      <c r="Q352" s="73">
        <v>0</v>
      </c>
      <c r="R352" s="74">
        <v>28531.990899999997</v>
      </c>
    </row>
    <row r="353" spans="1:18" ht="15">
      <c r="A353" s="76"/>
      <c r="B353" s="76"/>
      <c r="C353" s="76"/>
      <c r="D353" s="70" t="s">
        <v>393</v>
      </c>
      <c r="E353" s="71">
        <v>469</v>
      </c>
      <c r="F353" s="72">
        <v>10639.03744</v>
      </c>
      <c r="G353" s="73">
        <v>0</v>
      </c>
      <c r="H353" s="73">
        <v>10639.03744</v>
      </c>
      <c r="I353" s="73">
        <v>152903.94308000003</v>
      </c>
      <c r="J353" s="73">
        <v>811.98612</v>
      </c>
      <c r="K353" s="73">
        <v>153715.92919999998</v>
      </c>
      <c r="L353" s="73">
        <v>5071.9867300000005</v>
      </c>
      <c r="M353" s="73">
        <v>699.09371</v>
      </c>
      <c r="N353" s="73">
        <v>5771.080440000001</v>
      </c>
      <c r="O353" s="73">
        <v>170126.04708000002</v>
      </c>
      <c r="P353" s="73">
        <v>23657.33562</v>
      </c>
      <c r="Q353" s="73">
        <v>0</v>
      </c>
      <c r="R353" s="74">
        <v>23657.33562</v>
      </c>
    </row>
    <row r="354" spans="1:18" ht="15">
      <c r="A354" s="76"/>
      <c r="B354" s="76"/>
      <c r="C354" s="76"/>
      <c r="D354" s="70" t="s">
        <v>72</v>
      </c>
      <c r="E354" s="71">
        <v>615</v>
      </c>
      <c r="F354" s="72">
        <v>10261.449789999999</v>
      </c>
      <c r="G354" s="73">
        <v>0</v>
      </c>
      <c r="H354" s="73">
        <v>10261.449789999999</v>
      </c>
      <c r="I354" s="73">
        <v>85181.01737</v>
      </c>
      <c r="J354" s="73">
        <v>674.27453</v>
      </c>
      <c r="K354" s="73">
        <v>85855.29190000001</v>
      </c>
      <c r="L354" s="73">
        <v>4582.80268</v>
      </c>
      <c r="M354" s="73">
        <v>2114.1700499999997</v>
      </c>
      <c r="N354" s="73">
        <v>6696.97273</v>
      </c>
      <c r="O354" s="73">
        <v>102813.71442</v>
      </c>
      <c r="P354" s="73">
        <v>38398.246869999995</v>
      </c>
      <c r="Q354" s="73">
        <v>0</v>
      </c>
      <c r="R354" s="74">
        <v>38398.246869999995</v>
      </c>
    </row>
    <row r="355" spans="1:18" ht="15">
      <c r="A355" s="76"/>
      <c r="B355" s="76"/>
      <c r="C355" s="76"/>
      <c r="D355" s="76"/>
      <c r="E355" s="77">
        <v>563</v>
      </c>
      <c r="F355" s="78">
        <v>17360.8908</v>
      </c>
      <c r="G355" s="79">
        <v>0</v>
      </c>
      <c r="H355" s="79">
        <v>17360.8908</v>
      </c>
      <c r="I355" s="79">
        <v>100919.05117</v>
      </c>
      <c r="J355" s="79">
        <v>1275.97464</v>
      </c>
      <c r="K355" s="79">
        <v>102195.02581</v>
      </c>
      <c r="L355" s="79">
        <v>10408.50796</v>
      </c>
      <c r="M355" s="79">
        <v>1679.41733</v>
      </c>
      <c r="N355" s="79">
        <v>12087.92529</v>
      </c>
      <c r="O355" s="79">
        <v>131643.8419</v>
      </c>
      <c r="P355" s="79">
        <v>39030.00373</v>
      </c>
      <c r="Q355" s="79">
        <v>0</v>
      </c>
      <c r="R355" s="80">
        <v>39030.00373</v>
      </c>
    </row>
    <row r="356" spans="1:18" ht="15">
      <c r="A356" s="76"/>
      <c r="B356" s="76"/>
      <c r="C356" s="76"/>
      <c r="D356" s="76"/>
      <c r="E356" s="77">
        <v>642</v>
      </c>
      <c r="F356" s="78">
        <v>1204.4158200000002</v>
      </c>
      <c r="G356" s="79">
        <v>0</v>
      </c>
      <c r="H356" s="79">
        <v>1204.4158200000002</v>
      </c>
      <c r="I356" s="79">
        <v>149253.85476</v>
      </c>
      <c r="J356" s="79">
        <v>0.10228</v>
      </c>
      <c r="K356" s="79">
        <v>149253.95703999998</v>
      </c>
      <c r="L356" s="79">
        <v>30.26708</v>
      </c>
      <c r="M356" s="79">
        <v>6.99453</v>
      </c>
      <c r="N356" s="79">
        <v>37.26161</v>
      </c>
      <c r="O356" s="79">
        <v>150495.63447</v>
      </c>
      <c r="P356" s="79">
        <v>0</v>
      </c>
      <c r="Q356" s="79">
        <v>0</v>
      </c>
      <c r="R356" s="80">
        <v>0</v>
      </c>
    </row>
    <row r="357" spans="1:18" ht="15">
      <c r="A357" s="76"/>
      <c r="B357" s="76"/>
      <c r="C357" s="76"/>
      <c r="D357" s="76"/>
      <c r="E357" s="77">
        <v>739</v>
      </c>
      <c r="F357" s="78">
        <v>10345.94338</v>
      </c>
      <c r="G357" s="79">
        <v>0</v>
      </c>
      <c r="H357" s="79">
        <v>10345.94338</v>
      </c>
      <c r="I357" s="79">
        <v>43469.432909999996</v>
      </c>
      <c r="J357" s="79">
        <v>978.66574</v>
      </c>
      <c r="K357" s="79">
        <v>44448.09865</v>
      </c>
      <c r="L357" s="79">
        <v>2840.4614500000002</v>
      </c>
      <c r="M357" s="79">
        <v>1283.62209</v>
      </c>
      <c r="N357" s="79">
        <v>4124.08354</v>
      </c>
      <c r="O357" s="79">
        <v>58918.125570000004</v>
      </c>
      <c r="P357" s="79">
        <v>36721.48674</v>
      </c>
      <c r="Q357" s="79">
        <v>0</v>
      </c>
      <c r="R357" s="80">
        <v>36721.48674</v>
      </c>
    </row>
    <row r="358" spans="1:18" ht="15">
      <c r="A358" s="76"/>
      <c r="B358" s="76"/>
      <c r="C358" s="76"/>
      <c r="D358" s="76"/>
      <c r="E358" s="77">
        <v>824</v>
      </c>
      <c r="F358" s="78">
        <v>0</v>
      </c>
      <c r="G358" s="79">
        <v>0</v>
      </c>
      <c r="H358" s="79">
        <v>0</v>
      </c>
      <c r="I358" s="79">
        <v>0</v>
      </c>
      <c r="J358" s="79">
        <v>0</v>
      </c>
      <c r="K358" s="79">
        <v>0</v>
      </c>
      <c r="L358" s="79">
        <v>1015.56388</v>
      </c>
      <c r="M358" s="79">
        <v>1113.74577</v>
      </c>
      <c r="N358" s="79">
        <v>2129.3096499999997</v>
      </c>
      <c r="O358" s="79">
        <v>2129.3096499999997</v>
      </c>
      <c r="P358" s="79">
        <v>0</v>
      </c>
      <c r="Q358" s="79">
        <v>0</v>
      </c>
      <c r="R358" s="80">
        <v>0</v>
      </c>
    </row>
    <row r="359" spans="1:18" ht="15">
      <c r="A359" s="76"/>
      <c r="B359" s="76"/>
      <c r="C359" s="76"/>
      <c r="D359" s="70" t="s">
        <v>394</v>
      </c>
      <c r="E359" s="71">
        <v>651</v>
      </c>
      <c r="F359" s="72">
        <v>0</v>
      </c>
      <c r="G359" s="73">
        <v>0</v>
      </c>
      <c r="H359" s="73">
        <v>0</v>
      </c>
      <c r="I359" s="73">
        <v>1520.5953100000002</v>
      </c>
      <c r="J359" s="73">
        <v>0</v>
      </c>
      <c r="K359" s="73">
        <v>1520.5953100000002</v>
      </c>
      <c r="L359" s="73">
        <v>206.17007</v>
      </c>
      <c r="M359" s="73">
        <v>16.895</v>
      </c>
      <c r="N359" s="73">
        <v>223.06507000000002</v>
      </c>
      <c r="O359" s="73">
        <v>1743.6603799999998</v>
      </c>
      <c r="P359" s="73">
        <v>0</v>
      </c>
      <c r="Q359" s="73">
        <v>0</v>
      </c>
      <c r="R359" s="74">
        <v>0</v>
      </c>
    </row>
    <row r="360" spans="1:18" ht="15">
      <c r="A360" s="76"/>
      <c r="B360" s="76"/>
      <c r="C360" s="76"/>
      <c r="D360" s="70" t="s">
        <v>395</v>
      </c>
      <c r="E360" s="71">
        <v>573</v>
      </c>
      <c r="F360" s="72">
        <v>5799.81363</v>
      </c>
      <c r="G360" s="73">
        <v>0</v>
      </c>
      <c r="H360" s="73">
        <v>5799.81363</v>
      </c>
      <c r="I360" s="73">
        <v>44635.65008</v>
      </c>
      <c r="J360" s="73">
        <v>448.6743</v>
      </c>
      <c r="K360" s="73">
        <v>45084.324380000005</v>
      </c>
      <c r="L360" s="73">
        <v>2803.51576</v>
      </c>
      <c r="M360" s="73">
        <v>674.24934</v>
      </c>
      <c r="N360" s="73">
        <v>3477.7651</v>
      </c>
      <c r="O360" s="73">
        <v>54361.90311</v>
      </c>
      <c r="P360" s="73">
        <v>15211.90937</v>
      </c>
      <c r="Q360" s="73">
        <v>0</v>
      </c>
      <c r="R360" s="74">
        <v>15211.90937</v>
      </c>
    </row>
    <row r="361" spans="1:18" ht="15">
      <c r="A361" s="76"/>
      <c r="B361" s="76"/>
      <c r="C361" s="76"/>
      <c r="D361" s="70" t="s">
        <v>396</v>
      </c>
      <c r="E361" s="71">
        <v>432</v>
      </c>
      <c r="F361" s="72">
        <v>21830.61799</v>
      </c>
      <c r="G361" s="73">
        <v>0</v>
      </c>
      <c r="H361" s="73">
        <v>21830.61799</v>
      </c>
      <c r="I361" s="73">
        <v>76215.98104000001</v>
      </c>
      <c r="J361" s="73">
        <v>4871.5921</v>
      </c>
      <c r="K361" s="73">
        <v>81087.57314000001</v>
      </c>
      <c r="L361" s="73">
        <v>53436.70873</v>
      </c>
      <c r="M361" s="73">
        <v>9624.11389</v>
      </c>
      <c r="N361" s="73">
        <v>63060.82262</v>
      </c>
      <c r="O361" s="73">
        <v>165979.01375</v>
      </c>
      <c r="P361" s="73">
        <v>47723.75408</v>
      </c>
      <c r="Q361" s="73">
        <v>0</v>
      </c>
      <c r="R361" s="74">
        <v>47723.75408</v>
      </c>
    </row>
    <row r="362" spans="1:18" ht="15">
      <c r="A362" s="76"/>
      <c r="B362" s="76"/>
      <c r="C362" s="76"/>
      <c r="D362" s="70" t="s">
        <v>397</v>
      </c>
      <c r="E362" s="71">
        <v>394</v>
      </c>
      <c r="F362" s="72">
        <v>13954.977449999998</v>
      </c>
      <c r="G362" s="73">
        <v>0</v>
      </c>
      <c r="H362" s="73">
        <v>13954.977449999998</v>
      </c>
      <c r="I362" s="73">
        <v>76607.19206</v>
      </c>
      <c r="J362" s="73">
        <v>724.33691</v>
      </c>
      <c r="K362" s="73">
        <v>77331.52897</v>
      </c>
      <c r="L362" s="73">
        <v>7215.60533</v>
      </c>
      <c r="M362" s="73">
        <v>1780.4050300000001</v>
      </c>
      <c r="N362" s="73">
        <v>8996.01036</v>
      </c>
      <c r="O362" s="73">
        <v>100282.51678</v>
      </c>
      <c r="P362" s="73">
        <v>40745.580259999995</v>
      </c>
      <c r="Q362" s="73">
        <v>0</v>
      </c>
      <c r="R362" s="74">
        <v>40745.580259999995</v>
      </c>
    </row>
    <row r="363" spans="1:18" ht="15">
      <c r="A363" s="76"/>
      <c r="B363" s="76"/>
      <c r="C363" s="76"/>
      <c r="D363" s="76"/>
      <c r="E363" s="77">
        <v>555</v>
      </c>
      <c r="F363" s="78">
        <v>86.38318</v>
      </c>
      <c r="G363" s="79">
        <v>0</v>
      </c>
      <c r="H363" s="79">
        <v>86.38318</v>
      </c>
      <c r="I363" s="79">
        <v>69103.70876000001</v>
      </c>
      <c r="J363" s="79">
        <v>554.27817</v>
      </c>
      <c r="K363" s="79">
        <v>69657.98693000001</v>
      </c>
      <c r="L363" s="79">
        <v>231.09669</v>
      </c>
      <c r="M363" s="79">
        <v>186.32205</v>
      </c>
      <c r="N363" s="79">
        <v>417.41874</v>
      </c>
      <c r="O363" s="79">
        <v>70161.78885</v>
      </c>
      <c r="P363" s="79">
        <v>12272.66037</v>
      </c>
      <c r="Q363" s="79">
        <v>0</v>
      </c>
      <c r="R363" s="80">
        <v>12272.66037</v>
      </c>
    </row>
    <row r="364" spans="1:18" ht="15">
      <c r="A364" s="76"/>
      <c r="B364" s="76"/>
      <c r="C364" s="76"/>
      <c r="D364" s="70" t="s">
        <v>398</v>
      </c>
      <c r="E364" s="71">
        <v>527</v>
      </c>
      <c r="F364" s="72">
        <v>3519.3934</v>
      </c>
      <c r="G364" s="73">
        <v>0</v>
      </c>
      <c r="H364" s="73">
        <v>3519.3934</v>
      </c>
      <c r="I364" s="73">
        <v>53860.40088</v>
      </c>
      <c r="J364" s="73">
        <v>784.9087</v>
      </c>
      <c r="K364" s="73">
        <v>54645.30958</v>
      </c>
      <c r="L364" s="73">
        <v>11290.73572</v>
      </c>
      <c r="M364" s="73">
        <v>1195.38059</v>
      </c>
      <c r="N364" s="73">
        <v>12486.116310000001</v>
      </c>
      <c r="O364" s="73">
        <v>70650.81929</v>
      </c>
      <c r="P364" s="73">
        <v>32928.09371</v>
      </c>
      <c r="Q364" s="73">
        <v>0</v>
      </c>
      <c r="R364" s="74">
        <v>32928.09371</v>
      </c>
    </row>
    <row r="365" spans="1:18" ht="15">
      <c r="A365" s="76"/>
      <c r="B365" s="76"/>
      <c r="C365" s="76"/>
      <c r="D365" s="70" t="s">
        <v>399</v>
      </c>
      <c r="E365" s="71">
        <v>574</v>
      </c>
      <c r="F365" s="72">
        <v>20189.30457</v>
      </c>
      <c r="G365" s="73">
        <v>0</v>
      </c>
      <c r="H365" s="73">
        <v>20189.30457</v>
      </c>
      <c r="I365" s="73">
        <v>161882.42588999998</v>
      </c>
      <c r="J365" s="73">
        <v>2954.1471699999997</v>
      </c>
      <c r="K365" s="73">
        <v>164836.57306</v>
      </c>
      <c r="L365" s="73">
        <v>6682.90287</v>
      </c>
      <c r="M365" s="73">
        <v>2199.59137</v>
      </c>
      <c r="N365" s="73">
        <v>8882.49424</v>
      </c>
      <c r="O365" s="73">
        <v>193908.37187</v>
      </c>
      <c r="P365" s="73">
        <v>23321.65679</v>
      </c>
      <c r="Q365" s="73">
        <v>0</v>
      </c>
      <c r="R365" s="74">
        <v>23321.65679</v>
      </c>
    </row>
    <row r="366" spans="1:18" ht="15">
      <c r="A366" s="76"/>
      <c r="B366" s="76"/>
      <c r="C366" s="76"/>
      <c r="D366" s="70" t="s">
        <v>400</v>
      </c>
      <c r="E366" s="71">
        <v>558</v>
      </c>
      <c r="F366" s="72">
        <v>68316.76489</v>
      </c>
      <c r="G366" s="73">
        <v>0</v>
      </c>
      <c r="H366" s="73">
        <v>68316.76489</v>
      </c>
      <c r="I366" s="73">
        <v>85022.39708</v>
      </c>
      <c r="J366" s="73">
        <v>707.29493</v>
      </c>
      <c r="K366" s="73">
        <v>85729.69201</v>
      </c>
      <c r="L366" s="73">
        <v>5622.76459</v>
      </c>
      <c r="M366" s="73">
        <v>152.67478</v>
      </c>
      <c r="N366" s="73">
        <v>5775.43937</v>
      </c>
      <c r="O366" s="73">
        <v>159821.89627</v>
      </c>
      <c r="P366" s="73">
        <v>15390.89411</v>
      </c>
      <c r="Q366" s="73">
        <v>0</v>
      </c>
      <c r="R366" s="74">
        <v>15390.89411</v>
      </c>
    </row>
    <row r="367" spans="1:18" ht="15">
      <c r="A367" s="76"/>
      <c r="B367" s="76"/>
      <c r="C367" s="76"/>
      <c r="D367" s="76"/>
      <c r="E367" s="77">
        <v>826</v>
      </c>
      <c r="F367" s="78">
        <v>57.44662</v>
      </c>
      <c r="G367" s="79">
        <v>0</v>
      </c>
      <c r="H367" s="79">
        <v>57.44662</v>
      </c>
      <c r="I367" s="79">
        <v>0</v>
      </c>
      <c r="J367" s="79">
        <v>0</v>
      </c>
      <c r="K367" s="79">
        <v>0</v>
      </c>
      <c r="L367" s="79">
        <v>22.624560000000002</v>
      </c>
      <c r="M367" s="79">
        <v>0</v>
      </c>
      <c r="N367" s="79">
        <v>22.624560000000002</v>
      </c>
      <c r="O367" s="79">
        <v>80.07118</v>
      </c>
      <c r="P367" s="79">
        <v>0</v>
      </c>
      <c r="Q367" s="79">
        <v>0</v>
      </c>
      <c r="R367" s="80">
        <v>0</v>
      </c>
    </row>
    <row r="368" spans="1:18" ht="15">
      <c r="A368" s="76"/>
      <c r="B368" s="76"/>
      <c r="C368" s="76"/>
      <c r="D368" s="70" t="s">
        <v>401</v>
      </c>
      <c r="E368" s="71">
        <v>392</v>
      </c>
      <c r="F368" s="72">
        <v>13760.08137</v>
      </c>
      <c r="G368" s="73">
        <v>0</v>
      </c>
      <c r="H368" s="73">
        <v>13760.08137</v>
      </c>
      <c r="I368" s="73">
        <v>48670.45696</v>
      </c>
      <c r="J368" s="73">
        <v>658.71204</v>
      </c>
      <c r="K368" s="73">
        <v>49329.169</v>
      </c>
      <c r="L368" s="73">
        <v>4472.70161</v>
      </c>
      <c r="M368" s="73">
        <v>1428.91632</v>
      </c>
      <c r="N368" s="73">
        <v>5901.617929999999</v>
      </c>
      <c r="O368" s="73">
        <v>68990.8683</v>
      </c>
      <c r="P368" s="73">
        <v>25356.024269999998</v>
      </c>
      <c r="Q368" s="73">
        <v>0</v>
      </c>
      <c r="R368" s="74">
        <v>25356.024269999998</v>
      </c>
    </row>
    <row r="369" spans="1:18" ht="15">
      <c r="A369" s="76"/>
      <c r="B369" s="76"/>
      <c r="C369" s="70" t="s">
        <v>402</v>
      </c>
      <c r="D369" s="70" t="s">
        <v>403</v>
      </c>
      <c r="E369" s="71">
        <v>255</v>
      </c>
      <c r="F369" s="72">
        <v>60.42722</v>
      </c>
      <c r="G369" s="73">
        <v>0</v>
      </c>
      <c r="H369" s="73">
        <v>60.42722</v>
      </c>
      <c r="I369" s="73">
        <v>8091.16629</v>
      </c>
      <c r="J369" s="73">
        <v>10.658280000000001</v>
      </c>
      <c r="K369" s="73">
        <v>8101.824570000001</v>
      </c>
      <c r="L369" s="73">
        <v>193.78584</v>
      </c>
      <c r="M369" s="73">
        <v>0.0033799999999999998</v>
      </c>
      <c r="N369" s="73">
        <v>193.78922</v>
      </c>
      <c r="O369" s="73">
        <v>8356.041009999999</v>
      </c>
      <c r="P369" s="73">
        <v>1833.24868</v>
      </c>
      <c r="Q369" s="73">
        <v>0</v>
      </c>
      <c r="R369" s="74">
        <v>1833.24868</v>
      </c>
    </row>
    <row r="370" spans="1:18" ht="15">
      <c r="A370" s="76"/>
      <c r="B370" s="76"/>
      <c r="C370" s="76"/>
      <c r="D370" s="70" t="s">
        <v>404</v>
      </c>
      <c r="E370" s="71">
        <v>257</v>
      </c>
      <c r="F370" s="72">
        <v>134.68207</v>
      </c>
      <c r="G370" s="73">
        <v>0</v>
      </c>
      <c r="H370" s="73">
        <v>134.68207</v>
      </c>
      <c r="I370" s="73">
        <v>1905.87598</v>
      </c>
      <c r="J370" s="73">
        <v>474.81471000000005</v>
      </c>
      <c r="K370" s="73">
        <v>2380.69069</v>
      </c>
      <c r="L370" s="73">
        <v>5.2045</v>
      </c>
      <c r="M370" s="73">
        <v>0</v>
      </c>
      <c r="N370" s="73">
        <v>5.2045</v>
      </c>
      <c r="O370" s="73">
        <v>2520.5772599999996</v>
      </c>
      <c r="P370" s="73">
        <v>740.30851</v>
      </c>
      <c r="Q370" s="73">
        <v>0</v>
      </c>
      <c r="R370" s="74">
        <v>740.30851</v>
      </c>
    </row>
    <row r="371" spans="1:18" ht="15">
      <c r="A371" s="76"/>
      <c r="B371" s="76"/>
      <c r="C371" s="70" t="s">
        <v>405</v>
      </c>
      <c r="D371" s="70" t="s">
        <v>405</v>
      </c>
      <c r="E371" s="71">
        <v>249</v>
      </c>
      <c r="F371" s="72">
        <v>0.591</v>
      </c>
      <c r="G371" s="73">
        <v>0</v>
      </c>
      <c r="H371" s="73">
        <v>0.591</v>
      </c>
      <c r="I371" s="73">
        <v>14791.05348</v>
      </c>
      <c r="J371" s="73">
        <v>22.455080000000002</v>
      </c>
      <c r="K371" s="73">
        <v>14813.50856</v>
      </c>
      <c r="L371" s="73">
        <v>113.64545</v>
      </c>
      <c r="M371" s="73">
        <v>0</v>
      </c>
      <c r="N371" s="73">
        <v>113.64545</v>
      </c>
      <c r="O371" s="73">
        <v>14927.74501</v>
      </c>
      <c r="P371" s="73">
        <v>847.22666</v>
      </c>
      <c r="Q371" s="73">
        <v>0</v>
      </c>
      <c r="R371" s="74">
        <v>847.22666</v>
      </c>
    </row>
    <row r="372" spans="1:18" ht="15">
      <c r="A372" s="76"/>
      <c r="B372" s="76"/>
      <c r="C372" s="70" t="s">
        <v>406</v>
      </c>
      <c r="D372" s="70" t="s">
        <v>406</v>
      </c>
      <c r="E372" s="71">
        <v>244</v>
      </c>
      <c r="F372" s="72">
        <v>506.31814</v>
      </c>
      <c r="G372" s="73">
        <v>0</v>
      </c>
      <c r="H372" s="73">
        <v>506.31814</v>
      </c>
      <c r="I372" s="73">
        <v>2840.7525699999997</v>
      </c>
      <c r="J372" s="73">
        <v>0</v>
      </c>
      <c r="K372" s="73">
        <v>2840.7525699999997</v>
      </c>
      <c r="L372" s="73">
        <v>64.33904</v>
      </c>
      <c r="M372" s="73">
        <v>0</v>
      </c>
      <c r="N372" s="73">
        <v>64.33904</v>
      </c>
      <c r="O372" s="73">
        <v>3411.40975</v>
      </c>
      <c r="P372" s="73">
        <v>771.7792</v>
      </c>
      <c r="Q372" s="73">
        <v>0</v>
      </c>
      <c r="R372" s="74">
        <v>771.7792</v>
      </c>
    </row>
    <row r="373" spans="1:18" ht="15">
      <c r="A373" s="76"/>
      <c r="B373" s="76"/>
      <c r="C373" s="70" t="s">
        <v>407</v>
      </c>
      <c r="D373" s="70" t="s">
        <v>407</v>
      </c>
      <c r="E373" s="71">
        <v>259</v>
      </c>
      <c r="F373" s="72">
        <v>1113.16824</v>
      </c>
      <c r="G373" s="73">
        <v>0</v>
      </c>
      <c r="H373" s="73">
        <v>1113.16824</v>
      </c>
      <c r="I373" s="73">
        <v>10756.106960000001</v>
      </c>
      <c r="J373" s="73">
        <v>0.00412</v>
      </c>
      <c r="K373" s="73">
        <v>10756.11108</v>
      </c>
      <c r="L373" s="73">
        <v>228.05223</v>
      </c>
      <c r="M373" s="73">
        <v>0</v>
      </c>
      <c r="N373" s="73">
        <v>228.05223</v>
      </c>
      <c r="O373" s="73">
        <v>12097.33155</v>
      </c>
      <c r="P373" s="73">
        <v>1501.6913100000002</v>
      </c>
      <c r="Q373" s="73">
        <v>0</v>
      </c>
      <c r="R373" s="74">
        <v>1501.6913100000002</v>
      </c>
    </row>
    <row r="374" spans="1:18" ht="15">
      <c r="A374" s="76"/>
      <c r="B374" s="76"/>
      <c r="C374" s="70" t="s">
        <v>408</v>
      </c>
      <c r="D374" s="70" t="s">
        <v>409</v>
      </c>
      <c r="E374" s="71">
        <v>268</v>
      </c>
      <c r="F374" s="72">
        <v>963.33105</v>
      </c>
      <c r="G374" s="73">
        <v>0</v>
      </c>
      <c r="H374" s="73">
        <v>963.33105</v>
      </c>
      <c r="I374" s="73">
        <v>3948.38148</v>
      </c>
      <c r="J374" s="73">
        <v>4.03544</v>
      </c>
      <c r="K374" s="73">
        <v>3952.41692</v>
      </c>
      <c r="L374" s="73">
        <v>42.209720000000004</v>
      </c>
      <c r="M374" s="73">
        <v>0</v>
      </c>
      <c r="N374" s="73">
        <v>42.209720000000004</v>
      </c>
      <c r="O374" s="73">
        <v>4957.95769</v>
      </c>
      <c r="P374" s="73">
        <v>508.25743</v>
      </c>
      <c r="Q374" s="73">
        <v>0</v>
      </c>
      <c r="R374" s="74">
        <v>508.25743</v>
      </c>
    </row>
    <row r="375" spans="1:18" ht="15">
      <c r="A375" s="76"/>
      <c r="B375" s="76"/>
      <c r="C375" s="76"/>
      <c r="D375" s="70" t="s">
        <v>408</v>
      </c>
      <c r="E375" s="71">
        <v>267</v>
      </c>
      <c r="F375" s="72">
        <v>1337.5858999999998</v>
      </c>
      <c r="G375" s="73">
        <v>0</v>
      </c>
      <c r="H375" s="73">
        <v>1337.5858999999998</v>
      </c>
      <c r="I375" s="73">
        <v>11761.88029</v>
      </c>
      <c r="J375" s="73">
        <v>24.77216</v>
      </c>
      <c r="K375" s="73">
        <v>11786.65245</v>
      </c>
      <c r="L375" s="73">
        <v>278.34988</v>
      </c>
      <c r="M375" s="73">
        <v>21.277060000000002</v>
      </c>
      <c r="N375" s="73">
        <v>299.62694</v>
      </c>
      <c r="O375" s="73">
        <v>13423.86529</v>
      </c>
      <c r="P375" s="73">
        <v>696.8509399999999</v>
      </c>
      <c r="Q375" s="73">
        <v>0</v>
      </c>
      <c r="R375" s="74">
        <v>696.8509399999999</v>
      </c>
    </row>
    <row r="376" spans="1:18" ht="15">
      <c r="A376" s="76"/>
      <c r="B376" s="70" t="s">
        <v>410</v>
      </c>
      <c r="C376" s="70" t="s">
        <v>411</v>
      </c>
      <c r="D376" s="70" t="s">
        <v>412</v>
      </c>
      <c r="E376" s="71">
        <v>166</v>
      </c>
      <c r="F376" s="72">
        <v>7665.42634</v>
      </c>
      <c r="G376" s="73">
        <v>0</v>
      </c>
      <c r="H376" s="73">
        <v>7665.42634</v>
      </c>
      <c r="I376" s="73">
        <v>23084.11259</v>
      </c>
      <c r="J376" s="73">
        <v>91.10181</v>
      </c>
      <c r="K376" s="73">
        <v>23175.214399999997</v>
      </c>
      <c r="L376" s="73">
        <v>944.45584</v>
      </c>
      <c r="M376" s="73">
        <v>1.63861</v>
      </c>
      <c r="N376" s="73">
        <v>946.0944499999999</v>
      </c>
      <c r="O376" s="73">
        <v>31786.735190000003</v>
      </c>
      <c r="P376" s="73">
        <v>27152.78394</v>
      </c>
      <c r="Q376" s="73">
        <v>0</v>
      </c>
      <c r="R376" s="74">
        <v>27152.78394</v>
      </c>
    </row>
    <row r="377" spans="1:18" ht="15">
      <c r="A377" s="76"/>
      <c r="B377" s="76"/>
      <c r="C377" s="76"/>
      <c r="D377" s="70" t="s">
        <v>345</v>
      </c>
      <c r="E377" s="71">
        <v>667</v>
      </c>
      <c r="F377" s="72">
        <v>163.95131</v>
      </c>
      <c r="G377" s="73">
        <v>0</v>
      </c>
      <c r="H377" s="73">
        <v>163.95131</v>
      </c>
      <c r="I377" s="73">
        <v>2477.03151</v>
      </c>
      <c r="J377" s="73">
        <v>0</v>
      </c>
      <c r="K377" s="73">
        <v>2477.03151</v>
      </c>
      <c r="L377" s="73">
        <v>2.14</v>
      </c>
      <c r="M377" s="73">
        <v>0</v>
      </c>
      <c r="N377" s="73">
        <v>2.14</v>
      </c>
      <c r="O377" s="73">
        <v>2643.12282</v>
      </c>
      <c r="P377" s="73">
        <v>1794.0338700000002</v>
      </c>
      <c r="Q377" s="73">
        <v>0</v>
      </c>
      <c r="R377" s="74">
        <v>1794.0338700000002</v>
      </c>
    </row>
    <row r="378" spans="1:18" ht="15">
      <c r="A378" s="76"/>
      <c r="B378" s="76"/>
      <c r="C378" s="70" t="s">
        <v>413</v>
      </c>
      <c r="D378" s="70" t="s">
        <v>414</v>
      </c>
      <c r="E378" s="71">
        <v>165</v>
      </c>
      <c r="F378" s="72">
        <v>20635.13262</v>
      </c>
      <c r="G378" s="73">
        <v>9519.69785</v>
      </c>
      <c r="H378" s="73">
        <v>30154.830469999997</v>
      </c>
      <c r="I378" s="73">
        <v>75066.74432</v>
      </c>
      <c r="J378" s="73">
        <v>493.82398</v>
      </c>
      <c r="K378" s="73">
        <v>75560.5683</v>
      </c>
      <c r="L378" s="73">
        <v>15885.878550000001</v>
      </c>
      <c r="M378" s="73">
        <v>762.90254</v>
      </c>
      <c r="N378" s="73">
        <v>16648.78109</v>
      </c>
      <c r="O378" s="73">
        <v>122364.17986</v>
      </c>
      <c r="P378" s="73">
        <v>134224.82906</v>
      </c>
      <c r="Q378" s="73">
        <v>0</v>
      </c>
      <c r="R378" s="74">
        <v>134224.82906</v>
      </c>
    </row>
    <row r="379" spans="1:18" ht="15">
      <c r="A379" s="76"/>
      <c r="B379" s="76"/>
      <c r="C379" s="76"/>
      <c r="D379" s="70" t="s">
        <v>415</v>
      </c>
      <c r="E379" s="71">
        <v>622</v>
      </c>
      <c r="F379" s="72">
        <v>1041.47551</v>
      </c>
      <c r="G379" s="73">
        <v>0</v>
      </c>
      <c r="H379" s="73">
        <v>1041.47551</v>
      </c>
      <c r="I379" s="73">
        <v>16590.803789999998</v>
      </c>
      <c r="J379" s="73">
        <v>0</v>
      </c>
      <c r="K379" s="73">
        <v>16590.803789999998</v>
      </c>
      <c r="L379" s="73">
        <v>898.23803</v>
      </c>
      <c r="M379" s="73">
        <v>34.87128</v>
      </c>
      <c r="N379" s="73">
        <v>933.10931</v>
      </c>
      <c r="O379" s="73">
        <v>18565.388609999998</v>
      </c>
      <c r="P379" s="73">
        <v>60920.25092</v>
      </c>
      <c r="Q379" s="73">
        <v>0</v>
      </c>
      <c r="R379" s="74">
        <v>60920.25092</v>
      </c>
    </row>
    <row r="380" spans="1:18" ht="15">
      <c r="A380" s="76"/>
      <c r="B380" s="76"/>
      <c r="C380" s="76"/>
      <c r="D380" s="70" t="s">
        <v>416</v>
      </c>
      <c r="E380" s="71">
        <v>575</v>
      </c>
      <c r="F380" s="72">
        <v>1646.29508</v>
      </c>
      <c r="G380" s="73">
        <v>0</v>
      </c>
      <c r="H380" s="73">
        <v>1646.29508</v>
      </c>
      <c r="I380" s="73">
        <v>20824.03096</v>
      </c>
      <c r="J380" s="73">
        <v>39.35796</v>
      </c>
      <c r="K380" s="73">
        <v>20863.38892</v>
      </c>
      <c r="L380" s="73">
        <v>1194.809</v>
      </c>
      <c r="M380" s="73">
        <v>14.98789</v>
      </c>
      <c r="N380" s="73">
        <v>1209.7968899999998</v>
      </c>
      <c r="O380" s="73">
        <v>23719.48089</v>
      </c>
      <c r="P380" s="73">
        <v>79567.79155</v>
      </c>
      <c r="Q380" s="73">
        <v>0</v>
      </c>
      <c r="R380" s="74">
        <v>79567.79155</v>
      </c>
    </row>
    <row r="381" spans="1:18" ht="15">
      <c r="A381" s="76"/>
      <c r="B381" s="76"/>
      <c r="C381" s="76"/>
      <c r="D381" s="70" t="s">
        <v>417</v>
      </c>
      <c r="E381" s="71">
        <v>457</v>
      </c>
      <c r="F381" s="72">
        <v>92.05489</v>
      </c>
      <c r="G381" s="73">
        <v>0</v>
      </c>
      <c r="H381" s="73">
        <v>92.05489</v>
      </c>
      <c r="I381" s="73">
        <v>1571.44506</v>
      </c>
      <c r="J381" s="73">
        <v>0.01551</v>
      </c>
      <c r="K381" s="73">
        <v>1571.46057</v>
      </c>
      <c r="L381" s="73">
        <v>6.4658999999999995</v>
      </c>
      <c r="M381" s="73">
        <v>0</v>
      </c>
      <c r="N381" s="73">
        <v>6.4658999999999995</v>
      </c>
      <c r="O381" s="73">
        <v>1669.98136</v>
      </c>
      <c r="P381" s="73">
        <v>2420.6044500000003</v>
      </c>
      <c r="Q381" s="73">
        <v>0</v>
      </c>
      <c r="R381" s="74">
        <v>2420.6044500000003</v>
      </c>
    </row>
    <row r="382" spans="1:18" ht="15">
      <c r="A382" s="76"/>
      <c r="B382" s="76"/>
      <c r="C382" s="76"/>
      <c r="D382" s="70" t="s">
        <v>418</v>
      </c>
      <c r="E382" s="71">
        <v>624</v>
      </c>
      <c r="F382" s="72">
        <v>61.893980000000006</v>
      </c>
      <c r="G382" s="73">
        <v>0</v>
      </c>
      <c r="H382" s="73">
        <v>61.893980000000006</v>
      </c>
      <c r="I382" s="73">
        <v>397.15665</v>
      </c>
      <c r="J382" s="73">
        <v>0</v>
      </c>
      <c r="K382" s="73">
        <v>397.15665</v>
      </c>
      <c r="L382" s="73">
        <v>0</v>
      </c>
      <c r="M382" s="73">
        <v>0</v>
      </c>
      <c r="N382" s="73">
        <v>0</v>
      </c>
      <c r="O382" s="73">
        <v>459.05063</v>
      </c>
      <c r="P382" s="73">
        <v>572.99243</v>
      </c>
      <c r="Q382" s="73">
        <v>0</v>
      </c>
      <c r="R382" s="74">
        <v>572.99243</v>
      </c>
    </row>
    <row r="383" spans="1:18" ht="15">
      <c r="A383" s="76"/>
      <c r="B383" s="76"/>
      <c r="C383" s="70" t="s">
        <v>419</v>
      </c>
      <c r="D383" s="70" t="s">
        <v>419</v>
      </c>
      <c r="E383" s="71">
        <v>169</v>
      </c>
      <c r="F383" s="72">
        <v>1420.1251200000002</v>
      </c>
      <c r="G383" s="73">
        <v>0</v>
      </c>
      <c r="H383" s="73">
        <v>1420.1251200000002</v>
      </c>
      <c r="I383" s="73">
        <v>11099.20024</v>
      </c>
      <c r="J383" s="73">
        <v>0.01573</v>
      </c>
      <c r="K383" s="73">
        <v>11099.215970000001</v>
      </c>
      <c r="L383" s="73">
        <v>78.47122</v>
      </c>
      <c r="M383" s="73">
        <v>0</v>
      </c>
      <c r="N383" s="73">
        <v>78.47122</v>
      </c>
      <c r="O383" s="73">
        <v>12597.812310000001</v>
      </c>
      <c r="P383" s="73">
        <v>12014.95027</v>
      </c>
      <c r="Q383" s="73">
        <v>0</v>
      </c>
      <c r="R383" s="74">
        <v>12014.95027</v>
      </c>
    </row>
    <row r="384" spans="1:18" ht="15">
      <c r="A384" s="76"/>
      <c r="B384" s="76"/>
      <c r="C384" s="70" t="s">
        <v>410</v>
      </c>
      <c r="D384" s="70" t="s">
        <v>420</v>
      </c>
      <c r="E384" s="71">
        <v>168</v>
      </c>
      <c r="F384" s="72">
        <v>26591.57911</v>
      </c>
      <c r="G384" s="73">
        <v>0</v>
      </c>
      <c r="H384" s="73">
        <v>26591.57911</v>
      </c>
      <c r="I384" s="73">
        <v>11791.10565</v>
      </c>
      <c r="J384" s="73">
        <v>2.9999999999999997E-05</v>
      </c>
      <c r="K384" s="73">
        <v>11791.10568</v>
      </c>
      <c r="L384" s="73">
        <v>372.74692</v>
      </c>
      <c r="M384" s="73">
        <v>0</v>
      </c>
      <c r="N384" s="73">
        <v>372.74692</v>
      </c>
      <c r="O384" s="73">
        <v>38755.431710000004</v>
      </c>
      <c r="P384" s="73">
        <v>4903.495910000001</v>
      </c>
      <c r="Q384" s="73">
        <v>0</v>
      </c>
      <c r="R384" s="74">
        <v>4903.495910000001</v>
      </c>
    </row>
    <row r="385" spans="1:18" ht="15">
      <c r="A385" s="76"/>
      <c r="B385" s="76"/>
      <c r="C385" s="70" t="s">
        <v>421</v>
      </c>
      <c r="D385" s="70" t="s">
        <v>203</v>
      </c>
      <c r="E385" s="71">
        <v>661</v>
      </c>
      <c r="F385" s="72">
        <v>55.67453</v>
      </c>
      <c r="G385" s="73">
        <v>0</v>
      </c>
      <c r="H385" s="73">
        <v>55.67453</v>
      </c>
      <c r="I385" s="73">
        <v>875.66198</v>
      </c>
      <c r="J385" s="73">
        <v>0</v>
      </c>
      <c r="K385" s="73">
        <v>875.66198</v>
      </c>
      <c r="L385" s="73">
        <v>0.65</v>
      </c>
      <c r="M385" s="73">
        <v>0</v>
      </c>
      <c r="N385" s="73">
        <v>0.65</v>
      </c>
      <c r="O385" s="73">
        <v>931.98651</v>
      </c>
      <c r="P385" s="73">
        <v>1517.3165900000001</v>
      </c>
      <c r="Q385" s="73">
        <v>0</v>
      </c>
      <c r="R385" s="74">
        <v>1517.3165900000001</v>
      </c>
    </row>
    <row r="386" spans="1:18" ht="15">
      <c r="A386" s="76"/>
      <c r="B386" s="76"/>
      <c r="C386" s="76"/>
      <c r="D386" s="70" t="s">
        <v>422</v>
      </c>
      <c r="E386" s="71">
        <v>458</v>
      </c>
      <c r="F386" s="72">
        <v>7908.8246500000005</v>
      </c>
      <c r="G386" s="73">
        <v>0</v>
      </c>
      <c r="H386" s="73">
        <v>7908.8246500000005</v>
      </c>
      <c r="I386" s="73">
        <v>5853.71165</v>
      </c>
      <c r="J386" s="73">
        <v>8.464649999999999</v>
      </c>
      <c r="K386" s="73">
        <v>5862.1763</v>
      </c>
      <c r="L386" s="73">
        <v>375.98866</v>
      </c>
      <c r="M386" s="73">
        <v>0</v>
      </c>
      <c r="N386" s="73">
        <v>375.98866</v>
      </c>
      <c r="O386" s="73">
        <v>14146.989609999999</v>
      </c>
      <c r="P386" s="73">
        <v>7050.33169</v>
      </c>
      <c r="Q386" s="73">
        <v>0</v>
      </c>
      <c r="R386" s="74">
        <v>7050.33169</v>
      </c>
    </row>
    <row r="387" spans="1:18" ht="15">
      <c r="A387" s="76"/>
      <c r="B387" s="76"/>
      <c r="C387" s="76"/>
      <c r="D387" s="70" t="s">
        <v>423</v>
      </c>
      <c r="E387" s="71">
        <v>840</v>
      </c>
      <c r="F387" s="72">
        <v>0</v>
      </c>
      <c r="G387" s="73">
        <v>0</v>
      </c>
      <c r="H387" s="73">
        <v>0</v>
      </c>
      <c r="I387" s="73">
        <v>165.81726</v>
      </c>
      <c r="J387" s="73">
        <v>0</v>
      </c>
      <c r="K387" s="73">
        <v>165.81726</v>
      </c>
      <c r="L387" s="73">
        <v>1.5</v>
      </c>
      <c r="M387" s="73">
        <v>0</v>
      </c>
      <c r="N387" s="73">
        <v>1.5</v>
      </c>
      <c r="O387" s="73">
        <v>167.31726</v>
      </c>
      <c r="P387" s="73">
        <v>236.0646</v>
      </c>
      <c r="Q387" s="73">
        <v>0</v>
      </c>
      <c r="R387" s="74">
        <v>236.0646</v>
      </c>
    </row>
    <row r="388" spans="1:18" ht="15">
      <c r="A388" s="76"/>
      <c r="B388" s="76"/>
      <c r="C388" s="70" t="s">
        <v>424</v>
      </c>
      <c r="D388" s="70" t="s">
        <v>425</v>
      </c>
      <c r="E388" s="71">
        <v>170</v>
      </c>
      <c r="F388" s="72">
        <v>1922.2331299999998</v>
      </c>
      <c r="G388" s="73">
        <v>0</v>
      </c>
      <c r="H388" s="73">
        <v>1922.2331299999998</v>
      </c>
      <c r="I388" s="73">
        <v>11956.68906</v>
      </c>
      <c r="J388" s="73">
        <v>0.34723000000000004</v>
      </c>
      <c r="K388" s="73">
        <v>11957.03629</v>
      </c>
      <c r="L388" s="73">
        <v>149.68447</v>
      </c>
      <c r="M388" s="73">
        <v>0</v>
      </c>
      <c r="N388" s="73">
        <v>149.68447</v>
      </c>
      <c r="O388" s="73">
        <v>14028.95389</v>
      </c>
      <c r="P388" s="73">
        <v>20084.1979</v>
      </c>
      <c r="Q388" s="73">
        <v>0</v>
      </c>
      <c r="R388" s="74">
        <v>20084.1979</v>
      </c>
    </row>
    <row r="389" spans="1:18" ht="15">
      <c r="A389" s="76"/>
      <c r="B389" s="76"/>
      <c r="C389" s="70" t="s">
        <v>426</v>
      </c>
      <c r="D389" s="70" t="s">
        <v>360</v>
      </c>
      <c r="E389" s="71">
        <v>591</v>
      </c>
      <c r="F389" s="72">
        <v>12487.442</v>
      </c>
      <c r="G389" s="73">
        <v>0</v>
      </c>
      <c r="H389" s="73">
        <v>12487.442</v>
      </c>
      <c r="I389" s="73">
        <v>8578.84697</v>
      </c>
      <c r="J389" s="73">
        <v>0</v>
      </c>
      <c r="K389" s="73">
        <v>8578.84697</v>
      </c>
      <c r="L389" s="73">
        <v>98.03102</v>
      </c>
      <c r="M389" s="73">
        <v>0</v>
      </c>
      <c r="N389" s="73">
        <v>98.03102</v>
      </c>
      <c r="O389" s="73">
        <v>21164.31999</v>
      </c>
      <c r="P389" s="73">
        <v>4243.48831</v>
      </c>
      <c r="Q389" s="73">
        <v>0</v>
      </c>
      <c r="R389" s="74">
        <v>4243.48831</v>
      </c>
    </row>
    <row r="390" spans="1:18" ht="15">
      <c r="A390" s="76"/>
      <c r="B390" s="70" t="s">
        <v>427</v>
      </c>
      <c r="C390" s="70" t="s">
        <v>428</v>
      </c>
      <c r="D390" s="70" t="s">
        <v>429</v>
      </c>
      <c r="E390" s="71">
        <v>313</v>
      </c>
      <c r="F390" s="72">
        <v>1118.02556</v>
      </c>
      <c r="G390" s="73">
        <v>0</v>
      </c>
      <c r="H390" s="73">
        <v>1118.02556</v>
      </c>
      <c r="I390" s="73">
        <v>5034.48325</v>
      </c>
      <c r="J390" s="73">
        <v>49.75491</v>
      </c>
      <c r="K390" s="73">
        <v>5084.23816</v>
      </c>
      <c r="L390" s="73">
        <v>107.44216</v>
      </c>
      <c r="M390" s="73">
        <v>0</v>
      </c>
      <c r="N390" s="73">
        <v>107.44216</v>
      </c>
      <c r="O390" s="73">
        <v>6309.7058799999995</v>
      </c>
      <c r="P390" s="73">
        <v>3500.8843199999997</v>
      </c>
      <c r="Q390" s="73">
        <v>0</v>
      </c>
      <c r="R390" s="74">
        <v>3500.8843199999997</v>
      </c>
    </row>
    <row r="391" spans="1:18" ht="15">
      <c r="A391" s="76"/>
      <c r="B391" s="76"/>
      <c r="C391" s="76"/>
      <c r="D391" s="70" t="s">
        <v>430</v>
      </c>
      <c r="E391" s="71">
        <v>596</v>
      </c>
      <c r="F391" s="72">
        <v>711.86533</v>
      </c>
      <c r="G391" s="73">
        <v>0</v>
      </c>
      <c r="H391" s="73">
        <v>711.86533</v>
      </c>
      <c r="I391" s="73">
        <v>2352.43161</v>
      </c>
      <c r="J391" s="73">
        <v>0</v>
      </c>
      <c r="K391" s="73">
        <v>2352.43161</v>
      </c>
      <c r="L391" s="73">
        <v>80.42629</v>
      </c>
      <c r="M391" s="73">
        <v>0</v>
      </c>
      <c r="N391" s="73">
        <v>80.42629</v>
      </c>
      <c r="O391" s="73">
        <v>3144.72323</v>
      </c>
      <c r="P391" s="73">
        <v>1063.51178</v>
      </c>
      <c r="Q391" s="73">
        <v>0</v>
      </c>
      <c r="R391" s="74">
        <v>1063.51178</v>
      </c>
    </row>
    <row r="392" spans="1:18" ht="15">
      <c r="A392" s="76"/>
      <c r="B392" s="76"/>
      <c r="C392" s="70" t="s">
        <v>431</v>
      </c>
      <c r="D392" s="70" t="s">
        <v>431</v>
      </c>
      <c r="E392" s="71">
        <v>312</v>
      </c>
      <c r="F392" s="72">
        <v>18815.84259</v>
      </c>
      <c r="G392" s="73">
        <v>0</v>
      </c>
      <c r="H392" s="73">
        <v>18815.84259</v>
      </c>
      <c r="I392" s="73">
        <v>41142.21161</v>
      </c>
      <c r="J392" s="73">
        <v>278.84373</v>
      </c>
      <c r="K392" s="73">
        <v>41421.055340000006</v>
      </c>
      <c r="L392" s="73">
        <v>8690.49129</v>
      </c>
      <c r="M392" s="73">
        <v>1124.11281</v>
      </c>
      <c r="N392" s="73">
        <v>9814.6041</v>
      </c>
      <c r="O392" s="73">
        <v>70051.50203</v>
      </c>
      <c r="P392" s="73">
        <v>33417.36875</v>
      </c>
      <c r="Q392" s="73">
        <v>0</v>
      </c>
      <c r="R392" s="74">
        <v>33417.36875</v>
      </c>
    </row>
    <row r="393" spans="1:18" ht="15">
      <c r="A393" s="76"/>
      <c r="B393" s="76"/>
      <c r="C393" s="70" t="s">
        <v>432</v>
      </c>
      <c r="D393" s="70" t="s">
        <v>432</v>
      </c>
      <c r="E393" s="71">
        <v>666</v>
      </c>
      <c r="F393" s="72">
        <v>717.59392</v>
      </c>
      <c r="G393" s="73">
        <v>0</v>
      </c>
      <c r="H393" s="73">
        <v>717.59392</v>
      </c>
      <c r="I393" s="73">
        <v>1872.71946</v>
      </c>
      <c r="J393" s="73">
        <v>0</v>
      </c>
      <c r="K393" s="73">
        <v>1872.71946</v>
      </c>
      <c r="L393" s="73">
        <v>27.41442</v>
      </c>
      <c r="M393" s="73">
        <v>0</v>
      </c>
      <c r="N393" s="73">
        <v>27.41442</v>
      </c>
      <c r="O393" s="73">
        <v>2617.7277999999997</v>
      </c>
      <c r="P393" s="73">
        <v>778.41062</v>
      </c>
      <c r="Q393" s="73">
        <v>0</v>
      </c>
      <c r="R393" s="74">
        <v>778.41062</v>
      </c>
    </row>
    <row r="394" spans="1:18" ht="15">
      <c r="A394" s="76"/>
      <c r="B394" s="70" t="s">
        <v>433</v>
      </c>
      <c r="C394" s="70" t="s">
        <v>434</v>
      </c>
      <c r="D394" s="70" t="s">
        <v>435</v>
      </c>
      <c r="E394" s="71">
        <v>340</v>
      </c>
      <c r="F394" s="72">
        <v>3076.03034</v>
      </c>
      <c r="G394" s="73">
        <v>0</v>
      </c>
      <c r="H394" s="73">
        <v>3076.03034</v>
      </c>
      <c r="I394" s="73">
        <v>7146.48884</v>
      </c>
      <c r="J394" s="73">
        <v>23.485409999999998</v>
      </c>
      <c r="K394" s="73">
        <v>7169.97425</v>
      </c>
      <c r="L394" s="73">
        <v>302.98475</v>
      </c>
      <c r="M394" s="73">
        <v>0</v>
      </c>
      <c r="N394" s="73">
        <v>302.98475</v>
      </c>
      <c r="O394" s="73">
        <v>10548.98934</v>
      </c>
      <c r="P394" s="73">
        <v>1705.5385800000001</v>
      </c>
      <c r="Q394" s="73">
        <v>0</v>
      </c>
      <c r="R394" s="74">
        <v>1705.5385800000001</v>
      </c>
    </row>
    <row r="395" spans="1:18" ht="15">
      <c r="A395" s="76"/>
      <c r="B395" s="76"/>
      <c r="C395" s="76"/>
      <c r="D395" s="70" t="s">
        <v>436</v>
      </c>
      <c r="E395" s="71">
        <v>611</v>
      </c>
      <c r="F395" s="72">
        <v>418.18782</v>
      </c>
      <c r="G395" s="73">
        <v>0</v>
      </c>
      <c r="H395" s="73">
        <v>418.18782</v>
      </c>
      <c r="I395" s="73">
        <v>567.95712</v>
      </c>
      <c r="J395" s="73">
        <v>0</v>
      </c>
      <c r="K395" s="73">
        <v>567.95712</v>
      </c>
      <c r="L395" s="73">
        <v>0.9</v>
      </c>
      <c r="M395" s="73">
        <v>0</v>
      </c>
      <c r="N395" s="73">
        <v>0.9</v>
      </c>
      <c r="O395" s="73">
        <v>987.04494</v>
      </c>
      <c r="P395" s="73">
        <v>23.62044</v>
      </c>
      <c r="Q395" s="73">
        <v>0</v>
      </c>
      <c r="R395" s="74">
        <v>23.62044</v>
      </c>
    </row>
    <row r="396" spans="1:18" ht="15">
      <c r="A396" s="76"/>
      <c r="B396" s="76"/>
      <c r="C396" s="76"/>
      <c r="D396" s="70" t="s">
        <v>437</v>
      </c>
      <c r="E396" s="71">
        <v>728</v>
      </c>
      <c r="F396" s="72">
        <v>22.608580000000003</v>
      </c>
      <c r="G396" s="73">
        <v>0</v>
      </c>
      <c r="H396" s="73">
        <v>22.608580000000003</v>
      </c>
      <c r="I396" s="73">
        <v>396.6897</v>
      </c>
      <c r="J396" s="73">
        <v>0</v>
      </c>
      <c r="K396" s="73">
        <v>396.6897</v>
      </c>
      <c r="L396" s="73">
        <v>4.25</v>
      </c>
      <c r="M396" s="73">
        <v>0</v>
      </c>
      <c r="N396" s="73">
        <v>4.25</v>
      </c>
      <c r="O396" s="73">
        <v>423.54828000000003</v>
      </c>
      <c r="P396" s="73">
        <v>118.01614</v>
      </c>
      <c r="Q396" s="73">
        <v>0</v>
      </c>
      <c r="R396" s="74">
        <v>118.01614</v>
      </c>
    </row>
    <row r="397" spans="1:18" ht="15">
      <c r="A397" s="76"/>
      <c r="B397" s="76"/>
      <c r="C397" s="70" t="s">
        <v>438</v>
      </c>
      <c r="D397" s="70" t="s">
        <v>438</v>
      </c>
      <c r="E397" s="71">
        <v>342</v>
      </c>
      <c r="F397" s="72">
        <v>11472.49886</v>
      </c>
      <c r="G397" s="73">
        <v>0</v>
      </c>
      <c r="H397" s="73">
        <v>11472.49886</v>
      </c>
      <c r="I397" s="73">
        <v>9023.487050000002</v>
      </c>
      <c r="J397" s="73">
        <v>187.32095</v>
      </c>
      <c r="K397" s="73">
        <v>9210.808</v>
      </c>
      <c r="L397" s="73">
        <v>8346.84613</v>
      </c>
      <c r="M397" s="73">
        <v>1461.99842</v>
      </c>
      <c r="N397" s="73">
        <v>9808.844550000002</v>
      </c>
      <c r="O397" s="73">
        <v>30492.15141</v>
      </c>
      <c r="P397" s="73">
        <v>11642.804189999999</v>
      </c>
      <c r="Q397" s="73">
        <v>0</v>
      </c>
      <c r="R397" s="74">
        <v>11642.804189999999</v>
      </c>
    </row>
    <row r="398" spans="1:18" ht="15">
      <c r="A398" s="76"/>
      <c r="B398" s="76"/>
      <c r="C398" s="70" t="s">
        <v>439</v>
      </c>
      <c r="D398" s="70" t="s">
        <v>433</v>
      </c>
      <c r="E398" s="71">
        <v>338</v>
      </c>
      <c r="F398" s="72">
        <v>89690.83458</v>
      </c>
      <c r="G398" s="73">
        <v>0.16219999999999998</v>
      </c>
      <c r="H398" s="73">
        <v>89690.99678</v>
      </c>
      <c r="I398" s="73">
        <v>62019.07486</v>
      </c>
      <c r="J398" s="73">
        <v>966.434</v>
      </c>
      <c r="K398" s="73">
        <v>62985.50886</v>
      </c>
      <c r="L398" s="73">
        <v>6888.441870000001</v>
      </c>
      <c r="M398" s="73">
        <v>1695.19568</v>
      </c>
      <c r="N398" s="73">
        <v>8583.637550000001</v>
      </c>
      <c r="O398" s="73">
        <v>161260.14319</v>
      </c>
      <c r="P398" s="73">
        <v>26588.23461</v>
      </c>
      <c r="Q398" s="73">
        <v>0</v>
      </c>
      <c r="R398" s="74">
        <v>26588.23461</v>
      </c>
    </row>
    <row r="399" spans="1:18" ht="15">
      <c r="A399" s="76"/>
      <c r="B399" s="76"/>
      <c r="C399" s="76"/>
      <c r="D399" s="70" t="s">
        <v>440</v>
      </c>
      <c r="E399" s="71">
        <v>623</v>
      </c>
      <c r="F399" s="72">
        <v>52.330980000000004</v>
      </c>
      <c r="G399" s="73">
        <v>0</v>
      </c>
      <c r="H399" s="73">
        <v>52.330980000000004</v>
      </c>
      <c r="I399" s="73">
        <v>827.5202800000001</v>
      </c>
      <c r="J399" s="73">
        <v>0</v>
      </c>
      <c r="K399" s="73">
        <v>827.5202800000001</v>
      </c>
      <c r="L399" s="73">
        <v>4.53676</v>
      </c>
      <c r="M399" s="73">
        <v>0</v>
      </c>
      <c r="N399" s="73">
        <v>4.53676</v>
      </c>
      <c r="O399" s="73">
        <v>884.38802</v>
      </c>
      <c r="P399" s="73">
        <v>615.63579</v>
      </c>
      <c r="Q399" s="73">
        <v>0</v>
      </c>
      <c r="R399" s="74">
        <v>615.63579</v>
      </c>
    </row>
    <row r="400" spans="1:18" ht="15">
      <c r="A400" s="76"/>
      <c r="B400" s="76"/>
      <c r="C400" s="76"/>
      <c r="D400" s="70" t="s">
        <v>441</v>
      </c>
      <c r="E400" s="71">
        <v>339</v>
      </c>
      <c r="F400" s="72">
        <v>1910.7682399999999</v>
      </c>
      <c r="G400" s="73">
        <v>0</v>
      </c>
      <c r="H400" s="73">
        <v>1910.7682399999999</v>
      </c>
      <c r="I400" s="73">
        <v>12923.196240000001</v>
      </c>
      <c r="J400" s="73">
        <v>20.41173</v>
      </c>
      <c r="K400" s="73">
        <v>12943.607970000001</v>
      </c>
      <c r="L400" s="73">
        <v>146.47094</v>
      </c>
      <c r="M400" s="73">
        <v>0</v>
      </c>
      <c r="N400" s="73">
        <v>146.47094</v>
      </c>
      <c r="O400" s="73">
        <v>15000.84715</v>
      </c>
      <c r="P400" s="73">
        <v>399.12228999999996</v>
      </c>
      <c r="Q400" s="73">
        <v>0</v>
      </c>
      <c r="R400" s="74">
        <v>399.12228999999996</v>
      </c>
    </row>
    <row r="401" spans="1:18" ht="15">
      <c r="A401" s="76"/>
      <c r="B401" s="70" t="s">
        <v>442</v>
      </c>
      <c r="C401" s="70" t="s">
        <v>443</v>
      </c>
      <c r="D401" s="70" t="s">
        <v>443</v>
      </c>
      <c r="E401" s="71">
        <v>276</v>
      </c>
      <c r="F401" s="72">
        <v>3716.58088</v>
      </c>
      <c r="G401" s="73">
        <v>0</v>
      </c>
      <c r="H401" s="73">
        <v>3716.58088</v>
      </c>
      <c r="I401" s="73">
        <v>7207.41884</v>
      </c>
      <c r="J401" s="73">
        <v>53.69045</v>
      </c>
      <c r="K401" s="73">
        <v>7261.10929</v>
      </c>
      <c r="L401" s="73">
        <v>770.71351</v>
      </c>
      <c r="M401" s="73">
        <v>2.6684</v>
      </c>
      <c r="N401" s="73">
        <v>773.3819100000001</v>
      </c>
      <c r="O401" s="73">
        <v>11751.07208</v>
      </c>
      <c r="P401" s="73">
        <v>6048.237679999999</v>
      </c>
      <c r="Q401" s="73">
        <v>0</v>
      </c>
      <c r="R401" s="74">
        <v>6048.237679999999</v>
      </c>
    </row>
    <row r="402" spans="1:18" ht="15">
      <c r="A402" s="76"/>
      <c r="B402" s="76"/>
      <c r="C402" s="76"/>
      <c r="D402" s="70" t="s">
        <v>444</v>
      </c>
      <c r="E402" s="71">
        <v>562</v>
      </c>
      <c r="F402" s="72">
        <v>363.31103</v>
      </c>
      <c r="G402" s="73">
        <v>0</v>
      </c>
      <c r="H402" s="73">
        <v>363.31103</v>
      </c>
      <c r="I402" s="73">
        <v>3981.7786</v>
      </c>
      <c r="J402" s="73">
        <v>0</v>
      </c>
      <c r="K402" s="73">
        <v>3981.7786</v>
      </c>
      <c r="L402" s="73">
        <v>6.6244</v>
      </c>
      <c r="M402" s="73">
        <v>0</v>
      </c>
      <c r="N402" s="73">
        <v>6.6244</v>
      </c>
      <c r="O402" s="73">
        <v>4351.71403</v>
      </c>
      <c r="P402" s="73">
        <v>921.1176999999999</v>
      </c>
      <c r="Q402" s="73">
        <v>0</v>
      </c>
      <c r="R402" s="74">
        <v>921.1176999999999</v>
      </c>
    </row>
    <row r="403" spans="1:18" ht="15">
      <c r="A403" s="76"/>
      <c r="B403" s="76"/>
      <c r="C403" s="76"/>
      <c r="D403" s="70" t="s">
        <v>445</v>
      </c>
      <c r="E403" s="71">
        <v>278</v>
      </c>
      <c r="F403" s="72">
        <v>2270.24421</v>
      </c>
      <c r="G403" s="73">
        <v>0</v>
      </c>
      <c r="H403" s="73">
        <v>2270.24421</v>
      </c>
      <c r="I403" s="73">
        <v>5147.60787</v>
      </c>
      <c r="J403" s="73">
        <v>0</v>
      </c>
      <c r="K403" s="73">
        <v>5147.60787</v>
      </c>
      <c r="L403" s="73">
        <v>22.00723</v>
      </c>
      <c r="M403" s="73">
        <v>0</v>
      </c>
      <c r="N403" s="73">
        <v>22.00723</v>
      </c>
      <c r="O403" s="73">
        <v>7439.85931</v>
      </c>
      <c r="P403" s="73">
        <v>1835.04624</v>
      </c>
      <c r="Q403" s="73">
        <v>0</v>
      </c>
      <c r="R403" s="74">
        <v>1835.04624</v>
      </c>
    </row>
    <row r="404" spans="1:18" ht="15">
      <c r="A404" s="76"/>
      <c r="B404" s="76"/>
      <c r="C404" s="76"/>
      <c r="D404" s="70" t="s">
        <v>446</v>
      </c>
      <c r="E404" s="71">
        <v>277</v>
      </c>
      <c r="F404" s="72">
        <v>1568.52311</v>
      </c>
      <c r="G404" s="73">
        <v>0</v>
      </c>
      <c r="H404" s="73">
        <v>1568.52311</v>
      </c>
      <c r="I404" s="73">
        <v>8582.21112</v>
      </c>
      <c r="J404" s="73">
        <v>56.66539</v>
      </c>
      <c r="K404" s="73">
        <v>8638.87651</v>
      </c>
      <c r="L404" s="73">
        <v>82.54389</v>
      </c>
      <c r="M404" s="73">
        <v>0.3379</v>
      </c>
      <c r="N404" s="73">
        <v>82.88179</v>
      </c>
      <c r="O404" s="73">
        <v>10290.28141</v>
      </c>
      <c r="P404" s="73">
        <v>3303.86452</v>
      </c>
      <c r="Q404" s="73">
        <v>0</v>
      </c>
      <c r="R404" s="74">
        <v>3303.86452</v>
      </c>
    </row>
    <row r="405" spans="1:18" ht="15">
      <c r="A405" s="76"/>
      <c r="B405" s="76"/>
      <c r="C405" s="76"/>
      <c r="D405" s="70" t="s">
        <v>447</v>
      </c>
      <c r="E405" s="71">
        <v>620</v>
      </c>
      <c r="F405" s="72">
        <v>180.20195999999999</v>
      </c>
      <c r="G405" s="73">
        <v>0</v>
      </c>
      <c r="H405" s="73">
        <v>180.20195999999999</v>
      </c>
      <c r="I405" s="73">
        <v>2496.9184</v>
      </c>
      <c r="J405" s="73">
        <v>0</v>
      </c>
      <c r="K405" s="73">
        <v>2496.9184</v>
      </c>
      <c r="L405" s="73">
        <v>0</v>
      </c>
      <c r="M405" s="73">
        <v>0</v>
      </c>
      <c r="N405" s="73">
        <v>0</v>
      </c>
      <c r="O405" s="73">
        <v>2677.12036</v>
      </c>
      <c r="P405" s="73">
        <v>1037.71216</v>
      </c>
      <c r="Q405" s="73">
        <v>0</v>
      </c>
      <c r="R405" s="74">
        <v>1037.71216</v>
      </c>
    </row>
    <row r="406" spans="1:18" ht="15">
      <c r="A406" s="76"/>
      <c r="B406" s="76"/>
      <c r="C406" s="76"/>
      <c r="D406" s="70" t="s">
        <v>448</v>
      </c>
      <c r="E406" s="71">
        <v>800</v>
      </c>
      <c r="F406" s="72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21.4</v>
      </c>
      <c r="M406" s="73">
        <v>0</v>
      </c>
      <c r="N406" s="73">
        <v>21.4</v>
      </c>
      <c r="O406" s="73">
        <v>21.4</v>
      </c>
      <c r="P406" s="73">
        <v>0</v>
      </c>
      <c r="Q406" s="73">
        <v>0</v>
      </c>
      <c r="R406" s="74">
        <v>0</v>
      </c>
    </row>
    <row r="407" spans="1:18" ht="15">
      <c r="A407" s="76"/>
      <c r="B407" s="76"/>
      <c r="C407" s="70" t="s">
        <v>442</v>
      </c>
      <c r="D407" s="70" t="s">
        <v>449</v>
      </c>
      <c r="E407" s="71">
        <v>273</v>
      </c>
      <c r="F407" s="72">
        <v>65112.856329999995</v>
      </c>
      <c r="G407" s="73">
        <v>1.1536600000000001</v>
      </c>
      <c r="H407" s="73">
        <v>65114.00999</v>
      </c>
      <c r="I407" s="73">
        <v>75414.0409</v>
      </c>
      <c r="J407" s="73">
        <v>207.86481</v>
      </c>
      <c r="K407" s="73">
        <v>75621.90570999999</v>
      </c>
      <c r="L407" s="73">
        <v>5471.636570000001</v>
      </c>
      <c r="M407" s="73">
        <v>1166.5195700000002</v>
      </c>
      <c r="N407" s="73">
        <v>6638.15614</v>
      </c>
      <c r="O407" s="73">
        <v>147374.07184</v>
      </c>
      <c r="P407" s="73">
        <v>20783.675769999998</v>
      </c>
      <c r="Q407" s="73">
        <v>0</v>
      </c>
      <c r="R407" s="74">
        <v>20783.675769999998</v>
      </c>
    </row>
    <row r="408" spans="1:18" ht="15">
      <c r="A408" s="76"/>
      <c r="B408" s="76"/>
      <c r="C408" s="76"/>
      <c r="D408" s="70" t="s">
        <v>238</v>
      </c>
      <c r="E408" s="71">
        <v>487</v>
      </c>
      <c r="F408" s="72">
        <v>297.92536</v>
      </c>
      <c r="G408" s="73">
        <v>0</v>
      </c>
      <c r="H408" s="73">
        <v>297.92536</v>
      </c>
      <c r="I408" s="73">
        <v>2721.59715</v>
      </c>
      <c r="J408" s="73">
        <v>0.00139</v>
      </c>
      <c r="K408" s="73">
        <v>2721.59854</v>
      </c>
      <c r="L408" s="73">
        <v>52.522220000000004</v>
      </c>
      <c r="M408" s="73">
        <v>0</v>
      </c>
      <c r="N408" s="73">
        <v>52.522220000000004</v>
      </c>
      <c r="O408" s="73">
        <v>3072.04612</v>
      </c>
      <c r="P408" s="73">
        <v>1389.58825</v>
      </c>
      <c r="Q408" s="73">
        <v>0</v>
      </c>
      <c r="R408" s="74">
        <v>1389.58825</v>
      </c>
    </row>
    <row r="409" spans="1:18" ht="15">
      <c r="A409" s="76"/>
      <c r="B409" s="76"/>
      <c r="C409" s="76"/>
      <c r="D409" s="70" t="s">
        <v>450</v>
      </c>
      <c r="E409" s="71">
        <v>640</v>
      </c>
      <c r="F409" s="72">
        <v>63.46569</v>
      </c>
      <c r="G409" s="73">
        <v>0</v>
      </c>
      <c r="H409" s="73">
        <v>63.46569</v>
      </c>
      <c r="I409" s="73">
        <v>1258.95684</v>
      </c>
      <c r="J409" s="73">
        <v>0</v>
      </c>
      <c r="K409" s="73">
        <v>1258.95684</v>
      </c>
      <c r="L409" s="73">
        <v>10.214799999999999</v>
      </c>
      <c r="M409" s="73">
        <v>0</v>
      </c>
      <c r="N409" s="73">
        <v>10.214799999999999</v>
      </c>
      <c r="O409" s="73">
        <v>1332.63733</v>
      </c>
      <c r="P409" s="73">
        <v>392.89956</v>
      </c>
      <c r="Q409" s="73">
        <v>0</v>
      </c>
      <c r="R409" s="74">
        <v>392.89956</v>
      </c>
    </row>
    <row r="410" spans="1:18" ht="15">
      <c r="A410" s="76"/>
      <c r="B410" s="76"/>
      <c r="C410" s="76"/>
      <c r="D410" s="70" t="s">
        <v>451</v>
      </c>
      <c r="E410" s="71">
        <v>269</v>
      </c>
      <c r="F410" s="72">
        <v>462.20914</v>
      </c>
      <c r="G410" s="73">
        <v>0</v>
      </c>
      <c r="H410" s="73">
        <v>462.20914</v>
      </c>
      <c r="I410" s="73">
        <v>2922.862</v>
      </c>
      <c r="J410" s="73">
        <v>5.07607</v>
      </c>
      <c r="K410" s="73">
        <v>2927.9380699999997</v>
      </c>
      <c r="L410" s="73">
        <v>82.65397999999999</v>
      </c>
      <c r="M410" s="73">
        <v>0</v>
      </c>
      <c r="N410" s="73">
        <v>82.65397999999999</v>
      </c>
      <c r="O410" s="73">
        <v>3472.80119</v>
      </c>
      <c r="P410" s="73">
        <v>1382.74033</v>
      </c>
      <c r="Q410" s="73">
        <v>0</v>
      </c>
      <c r="R410" s="74">
        <v>1382.74033</v>
      </c>
    </row>
    <row r="411" spans="1:18" ht="15">
      <c r="A411" s="76"/>
      <c r="B411" s="76"/>
      <c r="C411" s="76"/>
      <c r="D411" s="70" t="s">
        <v>452</v>
      </c>
      <c r="E411" s="71">
        <v>639</v>
      </c>
      <c r="F411" s="72">
        <v>1954.56752</v>
      </c>
      <c r="G411" s="73">
        <v>0</v>
      </c>
      <c r="H411" s="73">
        <v>1954.56752</v>
      </c>
      <c r="I411" s="73">
        <v>1119.01947</v>
      </c>
      <c r="J411" s="73">
        <v>0</v>
      </c>
      <c r="K411" s="73">
        <v>1119.01947</v>
      </c>
      <c r="L411" s="73">
        <v>9.229</v>
      </c>
      <c r="M411" s="73">
        <v>0</v>
      </c>
      <c r="N411" s="73">
        <v>9.229</v>
      </c>
      <c r="O411" s="73">
        <v>3082.81599</v>
      </c>
      <c r="P411" s="73">
        <v>486.65378000000004</v>
      </c>
      <c r="Q411" s="73">
        <v>0</v>
      </c>
      <c r="R411" s="74">
        <v>486.65378000000004</v>
      </c>
    </row>
    <row r="412" spans="1:18" ht="15">
      <c r="A412" s="76"/>
      <c r="B412" s="76"/>
      <c r="C412" s="70" t="s">
        <v>453</v>
      </c>
      <c r="D412" s="70" t="s">
        <v>454</v>
      </c>
      <c r="E412" s="71">
        <v>274</v>
      </c>
      <c r="F412" s="72">
        <v>1080.2308600000001</v>
      </c>
      <c r="G412" s="73">
        <v>0</v>
      </c>
      <c r="H412" s="73">
        <v>1080.2308600000001</v>
      </c>
      <c r="I412" s="73">
        <v>5400.48712</v>
      </c>
      <c r="J412" s="73">
        <v>6.241149999999999</v>
      </c>
      <c r="K412" s="73">
        <v>5406.72827</v>
      </c>
      <c r="L412" s="73">
        <v>1113.1022</v>
      </c>
      <c r="M412" s="73">
        <v>157.1235</v>
      </c>
      <c r="N412" s="73">
        <v>1270.2257</v>
      </c>
      <c r="O412" s="73">
        <v>7757.18483</v>
      </c>
      <c r="P412" s="73">
        <v>2420.22467</v>
      </c>
      <c r="Q412" s="73">
        <v>0</v>
      </c>
      <c r="R412" s="74">
        <v>2420.22467</v>
      </c>
    </row>
    <row r="413" spans="1:18" ht="15">
      <c r="A413" s="76"/>
      <c r="B413" s="70" t="s">
        <v>455</v>
      </c>
      <c r="C413" s="70" t="s">
        <v>456</v>
      </c>
      <c r="D413" s="70" t="s">
        <v>456</v>
      </c>
      <c r="E413" s="71">
        <v>71</v>
      </c>
      <c r="F413" s="72">
        <v>4816.71664</v>
      </c>
      <c r="G413" s="73">
        <v>0</v>
      </c>
      <c r="H413" s="73">
        <v>4816.71664</v>
      </c>
      <c r="I413" s="73">
        <v>4020.1598599999998</v>
      </c>
      <c r="J413" s="73">
        <v>0.20298</v>
      </c>
      <c r="K413" s="73">
        <v>4020.36284</v>
      </c>
      <c r="L413" s="73">
        <v>340.95286</v>
      </c>
      <c r="M413" s="73">
        <v>0</v>
      </c>
      <c r="N413" s="73">
        <v>340.95286</v>
      </c>
      <c r="O413" s="73">
        <v>9178.03234</v>
      </c>
      <c r="P413" s="73">
        <v>2587.98835</v>
      </c>
      <c r="Q413" s="73">
        <v>0</v>
      </c>
      <c r="R413" s="74">
        <v>2587.98835</v>
      </c>
    </row>
    <row r="414" spans="1:18" ht="15">
      <c r="A414" s="76"/>
      <c r="B414" s="76"/>
      <c r="C414" s="76"/>
      <c r="D414" s="70" t="s">
        <v>457</v>
      </c>
      <c r="E414" s="71">
        <v>436</v>
      </c>
      <c r="F414" s="72">
        <v>1428.18169</v>
      </c>
      <c r="G414" s="73">
        <v>0</v>
      </c>
      <c r="H414" s="73">
        <v>1428.18169</v>
      </c>
      <c r="I414" s="73">
        <v>1754.0431899999999</v>
      </c>
      <c r="J414" s="73">
        <v>0.1675</v>
      </c>
      <c r="K414" s="73">
        <v>1754.2106899999999</v>
      </c>
      <c r="L414" s="73">
        <v>19.7231</v>
      </c>
      <c r="M414" s="73">
        <v>0</v>
      </c>
      <c r="N414" s="73">
        <v>19.7231</v>
      </c>
      <c r="O414" s="73">
        <v>3202.11548</v>
      </c>
      <c r="P414" s="73">
        <v>685.07925</v>
      </c>
      <c r="Q414" s="73">
        <v>0</v>
      </c>
      <c r="R414" s="74">
        <v>685.07925</v>
      </c>
    </row>
    <row r="415" spans="1:18" ht="15">
      <c r="A415" s="76"/>
      <c r="B415" s="76"/>
      <c r="C415" s="76"/>
      <c r="D415" s="70" t="s">
        <v>458</v>
      </c>
      <c r="E415" s="71">
        <v>73</v>
      </c>
      <c r="F415" s="72">
        <v>1399.40533</v>
      </c>
      <c r="G415" s="73">
        <v>0</v>
      </c>
      <c r="H415" s="73">
        <v>1399.40533</v>
      </c>
      <c r="I415" s="73">
        <v>576.30385</v>
      </c>
      <c r="J415" s="73">
        <v>0</v>
      </c>
      <c r="K415" s="73">
        <v>576.30385</v>
      </c>
      <c r="L415" s="73">
        <v>2.74</v>
      </c>
      <c r="M415" s="73">
        <v>0</v>
      </c>
      <c r="N415" s="73">
        <v>2.74</v>
      </c>
      <c r="O415" s="73">
        <v>1978.4491799999998</v>
      </c>
      <c r="P415" s="73">
        <v>761.48999</v>
      </c>
      <c r="Q415" s="73">
        <v>0</v>
      </c>
      <c r="R415" s="74">
        <v>761.48999</v>
      </c>
    </row>
    <row r="416" spans="1:18" ht="15">
      <c r="A416" s="76"/>
      <c r="B416" s="76"/>
      <c r="C416" s="76"/>
      <c r="D416" s="70" t="s">
        <v>459</v>
      </c>
      <c r="E416" s="71">
        <v>72</v>
      </c>
      <c r="F416" s="72">
        <v>4632.84899</v>
      </c>
      <c r="G416" s="73">
        <v>0</v>
      </c>
      <c r="H416" s="73">
        <v>4632.84899</v>
      </c>
      <c r="I416" s="73">
        <v>1565.50173</v>
      </c>
      <c r="J416" s="73">
        <v>0.01385</v>
      </c>
      <c r="K416" s="73">
        <v>1565.51558</v>
      </c>
      <c r="L416" s="73">
        <v>6.48972</v>
      </c>
      <c r="M416" s="73">
        <v>0</v>
      </c>
      <c r="N416" s="73">
        <v>6.48972</v>
      </c>
      <c r="O416" s="73">
        <v>6204.85429</v>
      </c>
      <c r="P416" s="73">
        <v>1006.25774</v>
      </c>
      <c r="Q416" s="73">
        <v>0</v>
      </c>
      <c r="R416" s="74">
        <v>1006.25774</v>
      </c>
    </row>
    <row r="417" spans="1:18" ht="15">
      <c r="A417" s="76"/>
      <c r="B417" s="76"/>
      <c r="C417" s="76"/>
      <c r="D417" s="70" t="s">
        <v>460</v>
      </c>
      <c r="E417" s="71">
        <v>74</v>
      </c>
      <c r="F417" s="72">
        <v>1189.23529</v>
      </c>
      <c r="G417" s="73">
        <v>0</v>
      </c>
      <c r="H417" s="73">
        <v>1189.23529</v>
      </c>
      <c r="I417" s="73">
        <v>1111.3661100000002</v>
      </c>
      <c r="J417" s="73">
        <v>0</v>
      </c>
      <c r="K417" s="73">
        <v>1111.3661100000002</v>
      </c>
      <c r="L417" s="73">
        <v>4.824439999999999</v>
      </c>
      <c r="M417" s="73">
        <v>0</v>
      </c>
      <c r="N417" s="73">
        <v>4.824439999999999</v>
      </c>
      <c r="O417" s="73">
        <v>2305.42584</v>
      </c>
      <c r="P417" s="73">
        <v>1036.58258</v>
      </c>
      <c r="Q417" s="73">
        <v>0</v>
      </c>
      <c r="R417" s="74">
        <v>1036.58258</v>
      </c>
    </row>
    <row r="418" spans="1:18" ht="15">
      <c r="A418" s="76"/>
      <c r="B418" s="76"/>
      <c r="C418" s="76"/>
      <c r="D418" s="70" t="s">
        <v>461</v>
      </c>
      <c r="E418" s="71">
        <v>76</v>
      </c>
      <c r="F418" s="72">
        <v>136.24203</v>
      </c>
      <c r="G418" s="73">
        <v>0</v>
      </c>
      <c r="H418" s="73">
        <v>136.24203</v>
      </c>
      <c r="I418" s="73">
        <v>1497.5706699999998</v>
      </c>
      <c r="J418" s="73">
        <v>0.35892</v>
      </c>
      <c r="K418" s="73">
        <v>1497.9295900000002</v>
      </c>
      <c r="L418" s="73">
        <v>34.021</v>
      </c>
      <c r="M418" s="73">
        <v>0</v>
      </c>
      <c r="N418" s="73">
        <v>34.021</v>
      </c>
      <c r="O418" s="73">
        <v>1668.19262</v>
      </c>
      <c r="P418" s="73">
        <v>1364.3036399999999</v>
      </c>
      <c r="Q418" s="73">
        <v>0</v>
      </c>
      <c r="R418" s="74">
        <v>1364.3036399999999</v>
      </c>
    </row>
    <row r="419" spans="1:18" ht="15">
      <c r="A419" s="76"/>
      <c r="B419" s="76"/>
      <c r="C419" s="70" t="s">
        <v>462</v>
      </c>
      <c r="D419" s="70" t="s">
        <v>462</v>
      </c>
      <c r="E419" s="71">
        <v>77</v>
      </c>
      <c r="F419" s="72">
        <v>7436.84569</v>
      </c>
      <c r="G419" s="73">
        <v>0</v>
      </c>
      <c r="H419" s="73">
        <v>7436.84569</v>
      </c>
      <c r="I419" s="73">
        <v>11010.20578</v>
      </c>
      <c r="J419" s="73">
        <v>10.07064</v>
      </c>
      <c r="K419" s="73">
        <v>11020.27642</v>
      </c>
      <c r="L419" s="73">
        <v>535.76691</v>
      </c>
      <c r="M419" s="73">
        <v>0</v>
      </c>
      <c r="N419" s="73">
        <v>535.76691</v>
      </c>
      <c r="O419" s="73">
        <v>18992.88902</v>
      </c>
      <c r="P419" s="73">
        <v>7155.57</v>
      </c>
      <c r="Q419" s="73">
        <v>0</v>
      </c>
      <c r="R419" s="74">
        <v>7155.57</v>
      </c>
    </row>
    <row r="420" spans="1:18" ht="15">
      <c r="A420" s="76"/>
      <c r="B420" s="76"/>
      <c r="C420" s="76"/>
      <c r="D420" s="70" t="s">
        <v>463</v>
      </c>
      <c r="E420" s="71">
        <v>79</v>
      </c>
      <c r="F420" s="72">
        <v>5470.706980000001</v>
      </c>
      <c r="G420" s="73">
        <v>0</v>
      </c>
      <c r="H420" s="73">
        <v>5470.706980000001</v>
      </c>
      <c r="I420" s="73">
        <v>6416.34078</v>
      </c>
      <c r="J420" s="73">
        <v>0</v>
      </c>
      <c r="K420" s="73">
        <v>6416.34078</v>
      </c>
      <c r="L420" s="73">
        <v>241.43722</v>
      </c>
      <c r="M420" s="73">
        <v>0</v>
      </c>
      <c r="N420" s="73">
        <v>241.43722</v>
      </c>
      <c r="O420" s="73">
        <v>12128.484980000001</v>
      </c>
      <c r="P420" s="73">
        <v>1964.74748</v>
      </c>
      <c r="Q420" s="73">
        <v>0</v>
      </c>
      <c r="R420" s="74">
        <v>1964.74748</v>
      </c>
    </row>
    <row r="421" spans="1:18" ht="15">
      <c r="A421" s="76"/>
      <c r="B421" s="76"/>
      <c r="C421" s="76"/>
      <c r="D421" s="70" t="s">
        <v>464</v>
      </c>
      <c r="E421" s="71">
        <v>78</v>
      </c>
      <c r="F421" s="72">
        <v>1409.7723</v>
      </c>
      <c r="G421" s="73">
        <v>0</v>
      </c>
      <c r="H421" s="73">
        <v>1409.7723</v>
      </c>
      <c r="I421" s="73">
        <v>1696.19824</v>
      </c>
      <c r="J421" s="73">
        <v>0</v>
      </c>
      <c r="K421" s="73">
        <v>1696.19824</v>
      </c>
      <c r="L421" s="73">
        <v>14.022260000000001</v>
      </c>
      <c r="M421" s="73">
        <v>0</v>
      </c>
      <c r="N421" s="73">
        <v>14.022260000000001</v>
      </c>
      <c r="O421" s="73">
        <v>3119.9928</v>
      </c>
      <c r="P421" s="73">
        <v>1409.46297</v>
      </c>
      <c r="Q421" s="73">
        <v>0</v>
      </c>
      <c r="R421" s="74">
        <v>1409.46297</v>
      </c>
    </row>
    <row r="422" spans="1:18" ht="15">
      <c r="A422" s="76"/>
      <c r="B422" s="76"/>
      <c r="C422" s="70" t="s">
        <v>465</v>
      </c>
      <c r="D422" s="70" t="s">
        <v>466</v>
      </c>
      <c r="E422" s="71">
        <v>80</v>
      </c>
      <c r="F422" s="72">
        <v>5600.438349999999</v>
      </c>
      <c r="G422" s="73">
        <v>0.00608</v>
      </c>
      <c r="H422" s="73">
        <v>5600.44443</v>
      </c>
      <c r="I422" s="73">
        <v>22643.29334</v>
      </c>
      <c r="J422" s="73">
        <v>40.26397</v>
      </c>
      <c r="K422" s="73">
        <v>22683.55731</v>
      </c>
      <c r="L422" s="73">
        <v>1274.08782</v>
      </c>
      <c r="M422" s="73">
        <v>1.1826500000000002</v>
      </c>
      <c r="N422" s="73">
        <v>1275.27047</v>
      </c>
      <c r="O422" s="73">
        <v>29559.27221</v>
      </c>
      <c r="P422" s="73">
        <v>11997.742789999998</v>
      </c>
      <c r="Q422" s="73">
        <v>0</v>
      </c>
      <c r="R422" s="74">
        <v>11997.742789999998</v>
      </c>
    </row>
    <row r="423" spans="1:18" ht="15">
      <c r="A423" s="76"/>
      <c r="B423" s="76"/>
      <c r="C423" s="76"/>
      <c r="D423" s="70" t="s">
        <v>465</v>
      </c>
      <c r="E423" s="71">
        <v>82</v>
      </c>
      <c r="F423" s="72">
        <v>3378.32722</v>
      </c>
      <c r="G423" s="73">
        <v>0</v>
      </c>
      <c r="H423" s="73">
        <v>3378.32722</v>
      </c>
      <c r="I423" s="73">
        <v>8417.25966</v>
      </c>
      <c r="J423" s="73">
        <v>0</v>
      </c>
      <c r="K423" s="73">
        <v>8417.25966</v>
      </c>
      <c r="L423" s="73">
        <v>38.3605</v>
      </c>
      <c r="M423" s="73">
        <v>0</v>
      </c>
      <c r="N423" s="73">
        <v>38.3605</v>
      </c>
      <c r="O423" s="73">
        <v>11833.947380000001</v>
      </c>
      <c r="P423" s="73">
        <v>2406.99524</v>
      </c>
      <c r="Q423" s="73">
        <v>0</v>
      </c>
      <c r="R423" s="74">
        <v>2406.99524</v>
      </c>
    </row>
    <row r="424" spans="1:18" ht="15">
      <c r="A424" s="76"/>
      <c r="B424" s="76"/>
      <c r="C424" s="76"/>
      <c r="D424" s="70" t="s">
        <v>467</v>
      </c>
      <c r="E424" s="71">
        <v>601</v>
      </c>
      <c r="F424" s="72">
        <v>548.68862</v>
      </c>
      <c r="G424" s="73">
        <v>0</v>
      </c>
      <c r="H424" s="73">
        <v>548.68862</v>
      </c>
      <c r="I424" s="73">
        <v>1217.73041</v>
      </c>
      <c r="J424" s="73">
        <v>0</v>
      </c>
      <c r="K424" s="73">
        <v>1217.73041</v>
      </c>
      <c r="L424" s="73">
        <v>28.35913</v>
      </c>
      <c r="M424" s="73">
        <v>0</v>
      </c>
      <c r="N424" s="73">
        <v>28.35913</v>
      </c>
      <c r="O424" s="73">
        <v>1794.7781599999998</v>
      </c>
      <c r="P424" s="73">
        <v>1719.15645</v>
      </c>
      <c r="Q424" s="73">
        <v>0</v>
      </c>
      <c r="R424" s="74">
        <v>1719.15645</v>
      </c>
    </row>
    <row r="425" spans="1:18" ht="15">
      <c r="A425" s="76"/>
      <c r="B425" s="76"/>
      <c r="C425" s="76"/>
      <c r="D425" s="70" t="s">
        <v>468</v>
      </c>
      <c r="E425" s="71">
        <v>81</v>
      </c>
      <c r="F425" s="72">
        <v>1009.95173</v>
      </c>
      <c r="G425" s="73">
        <v>0</v>
      </c>
      <c r="H425" s="73">
        <v>1009.95173</v>
      </c>
      <c r="I425" s="73">
        <v>1072.44527</v>
      </c>
      <c r="J425" s="73">
        <v>0</v>
      </c>
      <c r="K425" s="73">
        <v>1072.44527</v>
      </c>
      <c r="L425" s="73">
        <v>3.443</v>
      </c>
      <c r="M425" s="73">
        <v>0</v>
      </c>
      <c r="N425" s="73">
        <v>3.443</v>
      </c>
      <c r="O425" s="73">
        <v>2085.84</v>
      </c>
      <c r="P425" s="73">
        <v>828.2056600000001</v>
      </c>
      <c r="Q425" s="73">
        <v>0</v>
      </c>
      <c r="R425" s="74">
        <v>828.2056600000001</v>
      </c>
    </row>
    <row r="426" spans="1:18" ht="15">
      <c r="A426" s="76"/>
      <c r="B426" s="76"/>
      <c r="C426" s="76"/>
      <c r="D426" s="70" t="s">
        <v>469</v>
      </c>
      <c r="E426" s="71">
        <v>83</v>
      </c>
      <c r="F426" s="72">
        <v>2824.49215</v>
      </c>
      <c r="G426" s="73">
        <v>0</v>
      </c>
      <c r="H426" s="73">
        <v>2824.49215</v>
      </c>
      <c r="I426" s="73">
        <v>1886.11911</v>
      </c>
      <c r="J426" s="73">
        <v>0</v>
      </c>
      <c r="K426" s="73">
        <v>1886.11911</v>
      </c>
      <c r="L426" s="73">
        <v>12.25</v>
      </c>
      <c r="M426" s="73">
        <v>0</v>
      </c>
      <c r="N426" s="73">
        <v>12.25</v>
      </c>
      <c r="O426" s="73">
        <v>4722.86126</v>
      </c>
      <c r="P426" s="73">
        <v>882.8913100000001</v>
      </c>
      <c r="Q426" s="73">
        <v>0</v>
      </c>
      <c r="R426" s="74">
        <v>882.8913100000001</v>
      </c>
    </row>
    <row r="427" spans="1:18" ht="15">
      <c r="A427" s="76"/>
      <c r="B427" s="76"/>
      <c r="C427" s="76"/>
      <c r="D427" s="70" t="s">
        <v>470</v>
      </c>
      <c r="E427" s="71">
        <v>84</v>
      </c>
      <c r="F427" s="72">
        <v>582.69268</v>
      </c>
      <c r="G427" s="73">
        <v>0</v>
      </c>
      <c r="H427" s="73">
        <v>582.69268</v>
      </c>
      <c r="I427" s="73">
        <v>917.42263</v>
      </c>
      <c r="J427" s="73">
        <v>9.70523</v>
      </c>
      <c r="K427" s="73">
        <v>927.1278599999999</v>
      </c>
      <c r="L427" s="73">
        <v>8.65</v>
      </c>
      <c r="M427" s="73">
        <v>0</v>
      </c>
      <c r="N427" s="73">
        <v>8.65</v>
      </c>
      <c r="O427" s="73">
        <v>1518.47054</v>
      </c>
      <c r="P427" s="73">
        <v>1140.04551</v>
      </c>
      <c r="Q427" s="73">
        <v>0</v>
      </c>
      <c r="R427" s="74">
        <v>1140.04551</v>
      </c>
    </row>
    <row r="428" spans="1:18" ht="15">
      <c r="A428" s="76"/>
      <c r="B428" s="76"/>
      <c r="C428" s="70" t="s">
        <v>471</v>
      </c>
      <c r="D428" s="70" t="s">
        <v>471</v>
      </c>
      <c r="E428" s="71">
        <v>86</v>
      </c>
      <c r="F428" s="72">
        <v>11037.4897</v>
      </c>
      <c r="G428" s="73">
        <v>2510.19291</v>
      </c>
      <c r="H428" s="73">
        <v>13547.68261</v>
      </c>
      <c r="I428" s="73">
        <v>4775.073469999999</v>
      </c>
      <c r="J428" s="73">
        <v>46.121660000000006</v>
      </c>
      <c r="K428" s="73">
        <v>4821.19513</v>
      </c>
      <c r="L428" s="73">
        <v>4082.6626699999997</v>
      </c>
      <c r="M428" s="73">
        <v>783.94168</v>
      </c>
      <c r="N428" s="73">
        <v>4866.60435</v>
      </c>
      <c r="O428" s="73">
        <v>23235.48209</v>
      </c>
      <c r="P428" s="73">
        <v>14006.7044</v>
      </c>
      <c r="Q428" s="73">
        <v>0</v>
      </c>
      <c r="R428" s="74">
        <v>14006.7044</v>
      </c>
    </row>
    <row r="429" spans="1:18" ht="15">
      <c r="A429" s="76"/>
      <c r="B429" s="76"/>
      <c r="C429" s="76"/>
      <c r="D429" s="70" t="s">
        <v>472</v>
      </c>
      <c r="E429" s="71">
        <v>87</v>
      </c>
      <c r="F429" s="72">
        <v>2044.47823</v>
      </c>
      <c r="G429" s="73">
        <v>0</v>
      </c>
      <c r="H429" s="73">
        <v>2044.47823</v>
      </c>
      <c r="I429" s="73">
        <v>2590.98679</v>
      </c>
      <c r="J429" s="73">
        <v>0.0001</v>
      </c>
      <c r="K429" s="73">
        <v>2590.98689</v>
      </c>
      <c r="L429" s="73">
        <v>37.847</v>
      </c>
      <c r="M429" s="73">
        <v>0</v>
      </c>
      <c r="N429" s="73">
        <v>37.847</v>
      </c>
      <c r="O429" s="73">
        <v>4673.3121200000005</v>
      </c>
      <c r="P429" s="73">
        <v>1178.00978</v>
      </c>
      <c r="Q429" s="73">
        <v>0</v>
      </c>
      <c r="R429" s="74">
        <v>1178.00978</v>
      </c>
    </row>
    <row r="430" spans="1:18" ht="15">
      <c r="A430" s="76"/>
      <c r="B430" s="76"/>
      <c r="C430" s="76"/>
      <c r="D430" s="70" t="s">
        <v>473</v>
      </c>
      <c r="E430" s="71">
        <v>660</v>
      </c>
      <c r="F430" s="72">
        <v>153.10169</v>
      </c>
      <c r="G430" s="73">
        <v>0</v>
      </c>
      <c r="H430" s="73">
        <v>153.10169</v>
      </c>
      <c r="I430" s="73">
        <v>1470.00928</v>
      </c>
      <c r="J430" s="73">
        <v>0</v>
      </c>
      <c r="K430" s="73">
        <v>1470.00928</v>
      </c>
      <c r="L430" s="73">
        <v>52.17915</v>
      </c>
      <c r="M430" s="73">
        <v>0</v>
      </c>
      <c r="N430" s="73">
        <v>52.17915</v>
      </c>
      <c r="O430" s="73">
        <v>1675.2901200000001</v>
      </c>
      <c r="P430" s="73">
        <v>1978.68009</v>
      </c>
      <c r="Q430" s="73">
        <v>0</v>
      </c>
      <c r="R430" s="74">
        <v>1978.68009</v>
      </c>
    </row>
    <row r="431" spans="1:18" ht="15">
      <c r="A431" s="76"/>
      <c r="B431" s="76"/>
      <c r="C431" s="70" t="s">
        <v>455</v>
      </c>
      <c r="D431" s="70" t="s">
        <v>136</v>
      </c>
      <c r="E431" s="71">
        <v>535</v>
      </c>
      <c r="F431" s="72">
        <v>6196.12733</v>
      </c>
      <c r="G431" s="73">
        <v>0</v>
      </c>
      <c r="H431" s="73">
        <v>6196.12733</v>
      </c>
      <c r="I431" s="73">
        <v>25361.22856</v>
      </c>
      <c r="J431" s="73">
        <v>176.63033</v>
      </c>
      <c r="K431" s="73">
        <v>25537.85889</v>
      </c>
      <c r="L431" s="73">
        <v>2127.74152</v>
      </c>
      <c r="M431" s="73">
        <v>115.57978</v>
      </c>
      <c r="N431" s="73">
        <v>2243.3212999999996</v>
      </c>
      <c r="O431" s="73">
        <v>33977.30752</v>
      </c>
      <c r="P431" s="73">
        <v>14527.98716</v>
      </c>
      <c r="Q431" s="73">
        <v>0</v>
      </c>
      <c r="R431" s="74">
        <v>14527.98716</v>
      </c>
    </row>
    <row r="432" spans="1:18" ht="15">
      <c r="A432" s="76"/>
      <c r="B432" s="76"/>
      <c r="C432" s="76"/>
      <c r="D432" s="70" t="s">
        <v>148</v>
      </c>
      <c r="E432" s="71">
        <v>67</v>
      </c>
      <c r="F432" s="72">
        <v>3306.452</v>
      </c>
      <c r="G432" s="73">
        <v>0</v>
      </c>
      <c r="H432" s="73">
        <v>3306.452</v>
      </c>
      <c r="I432" s="73">
        <v>5361.21675</v>
      </c>
      <c r="J432" s="73">
        <v>0</v>
      </c>
      <c r="K432" s="73">
        <v>5361.21675</v>
      </c>
      <c r="L432" s="73">
        <v>233.21932999999999</v>
      </c>
      <c r="M432" s="73">
        <v>8.1096</v>
      </c>
      <c r="N432" s="73">
        <v>241.32892999999999</v>
      </c>
      <c r="O432" s="73">
        <v>8908.99768</v>
      </c>
      <c r="P432" s="73">
        <v>3150.98744</v>
      </c>
      <c r="Q432" s="73">
        <v>0</v>
      </c>
      <c r="R432" s="74">
        <v>3150.98744</v>
      </c>
    </row>
    <row r="433" spans="1:18" ht="15">
      <c r="A433" s="76"/>
      <c r="B433" s="76"/>
      <c r="C433" s="76"/>
      <c r="D433" s="70" t="s">
        <v>474</v>
      </c>
      <c r="E433" s="71">
        <v>68</v>
      </c>
      <c r="F433" s="72">
        <v>1994.30853</v>
      </c>
      <c r="G433" s="73">
        <v>0</v>
      </c>
      <c r="H433" s="73">
        <v>1994.30853</v>
      </c>
      <c r="I433" s="73">
        <v>3683.25906</v>
      </c>
      <c r="J433" s="73">
        <v>0</v>
      </c>
      <c r="K433" s="73">
        <v>3683.25906</v>
      </c>
      <c r="L433" s="73">
        <v>92.53302000000001</v>
      </c>
      <c r="M433" s="73">
        <v>0</v>
      </c>
      <c r="N433" s="73">
        <v>92.53302000000001</v>
      </c>
      <c r="O433" s="73">
        <v>5770.10061</v>
      </c>
      <c r="P433" s="73">
        <v>4241.36782</v>
      </c>
      <c r="Q433" s="73">
        <v>0</v>
      </c>
      <c r="R433" s="74">
        <v>4241.36782</v>
      </c>
    </row>
    <row r="434" spans="1:18" ht="15">
      <c r="A434" s="76"/>
      <c r="B434" s="76"/>
      <c r="C434" s="76"/>
      <c r="D434" s="70" t="s">
        <v>455</v>
      </c>
      <c r="E434" s="71">
        <v>65</v>
      </c>
      <c r="F434" s="72">
        <v>95337.8144</v>
      </c>
      <c r="G434" s="73">
        <v>2.18371</v>
      </c>
      <c r="H434" s="73">
        <v>95339.99811</v>
      </c>
      <c r="I434" s="73">
        <v>113825.1731</v>
      </c>
      <c r="J434" s="73">
        <v>317.10312</v>
      </c>
      <c r="K434" s="73">
        <v>114142.27622</v>
      </c>
      <c r="L434" s="73">
        <v>33972.167380000006</v>
      </c>
      <c r="M434" s="73">
        <v>8892.80493</v>
      </c>
      <c r="N434" s="73">
        <v>42864.972310000005</v>
      </c>
      <c r="O434" s="73">
        <v>252347.24664</v>
      </c>
      <c r="P434" s="73">
        <v>117954.14023</v>
      </c>
      <c r="Q434" s="73">
        <v>0</v>
      </c>
      <c r="R434" s="74">
        <v>117954.14023</v>
      </c>
    </row>
    <row r="435" spans="1:18" ht="15">
      <c r="A435" s="76"/>
      <c r="B435" s="76"/>
      <c r="C435" s="76"/>
      <c r="D435" s="76"/>
      <c r="E435" s="77">
        <v>749</v>
      </c>
      <c r="F435" s="78">
        <v>0</v>
      </c>
      <c r="G435" s="79">
        <v>0</v>
      </c>
      <c r="H435" s="79">
        <v>0</v>
      </c>
      <c r="I435" s="79">
        <v>0</v>
      </c>
      <c r="J435" s="79">
        <v>0</v>
      </c>
      <c r="K435" s="79">
        <v>0</v>
      </c>
      <c r="L435" s="79">
        <v>41.948949999999996</v>
      </c>
      <c r="M435" s="79">
        <v>0</v>
      </c>
      <c r="N435" s="79">
        <v>41.948949999999996</v>
      </c>
      <c r="O435" s="79">
        <v>41.948949999999996</v>
      </c>
      <c r="P435" s="79">
        <v>0</v>
      </c>
      <c r="Q435" s="79">
        <v>0</v>
      </c>
      <c r="R435" s="80">
        <v>0</v>
      </c>
    </row>
    <row r="436" spans="1:18" ht="15">
      <c r="A436" s="76"/>
      <c r="B436" s="76"/>
      <c r="C436" s="76"/>
      <c r="D436" s="76"/>
      <c r="E436" s="77">
        <v>779</v>
      </c>
      <c r="F436" s="78">
        <v>0</v>
      </c>
      <c r="G436" s="79">
        <v>0</v>
      </c>
      <c r="H436" s="79">
        <v>0</v>
      </c>
      <c r="I436" s="79">
        <v>0</v>
      </c>
      <c r="J436" s="79">
        <v>0</v>
      </c>
      <c r="K436" s="79">
        <v>0</v>
      </c>
      <c r="L436" s="79">
        <v>80.34899</v>
      </c>
      <c r="M436" s="79">
        <v>0.01946</v>
      </c>
      <c r="N436" s="79">
        <v>80.36845</v>
      </c>
      <c r="O436" s="79">
        <v>80.36845</v>
      </c>
      <c r="P436" s="79">
        <v>0</v>
      </c>
      <c r="Q436" s="79">
        <v>0</v>
      </c>
      <c r="R436" s="80">
        <v>0</v>
      </c>
    </row>
    <row r="437" spans="1:18" ht="15">
      <c r="A437" s="76"/>
      <c r="B437" s="76"/>
      <c r="C437" s="76"/>
      <c r="D437" s="70" t="s">
        <v>475</v>
      </c>
      <c r="E437" s="71">
        <v>70</v>
      </c>
      <c r="F437" s="72">
        <v>3529.46544</v>
      </c>
      <c r="G437" s="73">
        <v>0</v>
      </c>
      <c r="H437" s="73">
        <v>3529.46544</v>
      </c>
      <c r="I437" s="73">
        <v>5347.64619</v>
      </c>
      <c r="J437" s="73">
        <v>0.0001</v>
      </c>
      <c r="K437" s="73">
        <v>5347.64629</v>
      </c>
      <c r="L437" s="73">
        <v>520.7477299999999</v>
      </c>
      <c r="M437" s="73">
        <v>5.8676</v>
      </c>
      <c r="N437" s="73">
        <v>526.61533</v>
      </c>
      <c r="O437" s="73">
        <v>9403.727060000001</v>
      </c>
      <c r="P437" s="73">
        <v>4001.2148399999996</v>
      </c>
      <c r="Q437" s="73">
        <v>0</v>
      </c>
      <c r="R437" s="74">
        <v>4001.2148399999996</v>
      </c>
    </row>
    <row r="438" spans="1:18" ht="15">
      <c r="A438" s="76"/>
      <c r="B438" s="76"/>
      <c r="C438" s="76"/>
      <c r="D438" s="70" t="s">
        <v>476</v>
      </c>
      <c r="E438" s="71">
        <v>66</v>
      </c>
      <c r="F438" s="72">
        <v>1968.9898899999998</v>
      </c>
      <c r="G438" s="73">
        <v>0</v>
      </c>
      <c r="H438" s="73">
        <v>1968.9898899999998</v>
      </c>
      <c r="I438" s="73">
        <v>1274.5748700000001</v>
      </c>
      <c r="J438" s="73">
        <v>0.00098</v>
      </c>
      <c r="K438" s="73">
        <v>1274.5758500000002</v>
      </c>
      <c r="L438" s="73">
        <v>769.0584699999999</v>
      </c>
      <c r="M438" s="73">
        <v>0.80944</v>
      </c>
      <c r="N438" s="73">
        <v>769.86791</v>
      </c>
      <c r="O438" s="73">
        <v>4013.43365</v>
      </c>
      <c r="P438" s="73">
        <v>3235.31606</v>
      </c>
      <c r="Q438" s="73">
        <v>0</v>
      </c>
      <c r="R438" s="74">
        <v>3235.31606</v>
      </c>
    </row>
    <row r="439" spans="1:18" ht="15">
      <c r="A439" s="76"/>
      <c r="B439" s="76"/>
      <c r="C439" s="70" t="s">
        <v>477</v>
      </c>
      <c r="D439" s="70" t="s">
        <v>477</v>
      </c>
      <c r="E439" s="71">
        <v>69</v>
      </c>
      <c r="F439" s="72">
        <v>2085.27205</v>
      </c>
      <c r="G439" s="73">
        <v>0</v>
      </c>
      <c r="H439" s="73">
        <v>2085.27205</v>
      </c>
      <c r="I439" s="73">
        <v>1519.12184</v>
      </c>
      <c r="J439" s="73">
        <v>0.0015300000000000001</v>
      </c>
      <c r="K439" s="73">
        <v>1519.12337</v>
      </c>
      <c r="L439" s="73">
        <v>705.5931899999999</v>
      </c>
      <c r="M439" s="73">
        <v>12.71622</v>
      </c>
      <c r="N439" s="73">
        <v>718.3094100000001</v>
      </c>
      <c r="O439" s="73">
        <v>4322.70483</v>
      </c>
      <c r="P439" s="73">
        <v>2301.30809</v>
      </c>
      <c r="Q439" s="73">
        <v>0</v>
      </c>
      <c r="R439" s="74">
        <v>2301.30809</v>
      </c>
    </row>
    <row r="440" spans="1:18" ht="15">
      <c r="A440" s="76"/>
      <c r="B440" s="76"/>
      <c r="C440" s="70" t="s">
        <v>478</v>
      </c>
      <c r="D440" s="70" t="s">
        <v>478</v>
      </c>
      <c r="E440" s="71">
        <v>88</v>
      </c>
      <c r="F440" s="72">
        <v>23889.11803</v>
      </c>
      <c r="G440" s="73">
        <v>310.58893</v>
      </c>
      <c r="H440" s="73">
        <v>24199.70696</v>
      </c>
      <c r="I440" s="73">
        <v>32428.9425</v>
      </c>
      <c r="J440" s="73">
        <v>81.6194</v>
      </c>
      <c r="K440" s="73">
        <v>32510.561899999997</v>
      </c>
      <c r="L440" s="73">
        <v>7158.45627</v>
      </c>
      <c r="M440" s="73">
        <v>375.597</v>
      </c>
      <c r="N440" s="73">
        <v>7534.053269999999</v>
      </c>
      <c r="O440" s="73">
        <v>64244.32213</v>
      </c>
      <c r="P440" s="73">
        <v>53861.5084</v>
      </c>
      <c r="Q440" s="73">
        <v>0</v>
      </c>
      <c r="R440" s="74">
        <v>53861.5084</v>
      </c>
    </row>
    <row r="441" spans="1:18" ht="15">
      <c r="A441" s="76"/>
      <c r="B441" s="76"/>
      <c r="C441" s="76"/>
      <c r="D441" s="70" t="s">
        <v>479</v>
      </c>
      <c r="E441" s="71">
        <v>90</v>
      </c>
      <c r="F441" s="72">
        <v>4396.11197</v>
      </c>
      <c r="G441" s="73">
        <v>0</v>
      </c>
      <c r="H441" s="73">
        <v>4396.11197</v>
      </c>
      <c r="I441" s="73">
        <v>1102.61143</v>
      </c>
      <c r="J441" s="73">
        <v>0.029670000000000002</v>
      </c>
      <c r="K441" s="73">
        <v>1102.6411</v>
      </c>
      <c r="L441" s="73">
        <v>37.15642</v>
      </c>
      <c r="M441" s="73">
        <v>0</v>
      </c>
      <c r="N441" s="73">
        <v>37.15642</v>
      </c>
      <c r="O441" s="73">
        <v>5535.90949</v>
      </c>
      <c r="P441" s="73">
        <v>2650.58875</v>
      </c>
      <c r="Q441" s="73">
        <v>0</v>
      </c>
      <c r="R441" s="74">
        <v>2650.58875</v>
      </c>
    </row>
    <row r="442" spans="1:18" ht="15">
      <c r="A442" s="76"/>
      <c r="B442" s="76"/>
      <c r="C442" s="76"/>
      <c r="D442" s="70" t="s">
        <v>480</v>
      </c>
      <c r="E442" s="71">
        <v>89</v>
      </c>
      <c r="F442" s="72">
        <v>708.79932</v>
      </c>
      <c r="G442" s="73">
        <v>0</v>
      </c>
      <c r="H442" s="73">
        <v>708.79932</v>
      </c>
      <c r="I442" s="73">
        <v>4854.88164</v>
      </c>
      <c r="J442" s="73">
        <v>0.00023999999999999998</v>
      </c>
      <c r="K442" s="73">
        <v>4854.88188</v>
      </c>
      <c r="L442" s="73">
        <v>115.30666000000001</v>
      </c>
      <c r="M442" s="73">
        <v>0</v>
      </c>
      <c r="N442" s="73">
        <v>115.30666000000001</v>
      </c>
      <c r="O442" s="73">
        <v>5678.98786</v>
      </c>
      <c r="P442" s="73">
        <v>2847.91326</v>
      </c>
      <c r="Q442" s="73">
        <v>0</v>
      </c>
      <c r="R442" s="74">
        <v>2847.91326</v>
      </c>
    </row>
    <row r="443" spans="1:18" ht="15">
      <c r="A443" s="76"/>
      <c r="B443" s="76"/>
      <c r="C443" s="70" t="s">
        <v>481</v>
      </c>
      <c r="D443" s="70" t="s">
        <v>482</v>
      </c>
      <c r="E443" s="71">
        <v>95</v>
      </c>
      <c r="F443" s="72">
        <v>391.36454</v>
      </c>
      <c r="G443" s="73">
        <v>0</v>
      </c>
      <c r="H443" s="73">
        <v>391.36454</v>
      </c>
      <c r="I443" s="73">
        <v>1798.3363700000002</v>
      </c>
      <c r="J443" s="73">
        <v>0</v>
      </c>
      <c r="K443" s="73">
        <v>1798.3363700000002</v>
      </c>
      <c r="L443" s="73">
        <v>188.85056</v>
      </c>
      <c r="M443" s="73">
        <v>0.30411</v>
      </c>
      <c r="N443" s="73">
        <v>189.15467</v>
      </c>
      <c r="O443" s="73">
        <v>2378.85558</v>
      </c>
      <c r="P443" s="73">
        <v>780.7275400000001</v>
      </c>
      <c r="Q443" s="73">
        <v>0</v>
      </c>
      <c r="R443" s="74">
        <v>780.7275400000001</v>
      </c>
    </row>
    <row r="444" spans="1:18" ht="15">
      <c r="A444" s="76"/>
      <c r="B444" s="76"/>
      <c r="C444" s="76"/>
      <c r="D444" s="70" t="s">
        <v>483</v>
      </c>
      <c r="E444" s="71">
        <v>94</v>
      </c>
      <c r="F444" s="72">
        <v>565.34847</v>
      </c>
      <c r="G444" s="73">
        <v>0</v>
      </c>
      <c r="H444" s="73">
        <v>565.34847</v>
      </c>
      <c r="I444" s="73">
        <v>2892.3763799999997</v>
      </c>
      <c r="J444" s="73">
        <v>0.00176</v>
      </c>
      <c r="K444" s="73">
        <v>2892.3781400000003</v>
      </c>
      <c r="L444" s="73">
        <v>138.28476999999998</v>
      </c>
      <c r="M444" s="73">
        <v>0.03379</v>
      </c>
      <c r="N444" s="73">
        <v>138.31856</v>
      </c>
      <c r="O444" s="73">
        <v>3596.04517</v>
      </c>
      <c r="P444" s="73">
        <v>2017.5413999999998</v>
      </c>
      <c r="Q444" s="73">
        <v>0</v>
      </c>
      <c r="R444" s="74">
        <v>2017.5413999999998</v>
      </c>
    </row>
    <row r="445" spans="1:18" ht="15">
      <c r="A445" s="76"/>
      <c r="B445" s="76"/>
      <c r="C445" s="76"/>
      <c r="D445" s="70" t="s">
        <v>484</v>
      </c>
      <c r="E445" s="71">
        <v>91</v>
      </c>
      <c r="F445" s="72">
        <v>13946.33991</v>
      </c>
      <c r="G445" s="73">
        <v>0</v>
      </c>
      <c r="H445" s="73">
        <v>13946.33991</v>
      </c>
      <c r="I445" s="73">
        <v>3158.26866</v>
      </c>
      <c r="J445" s="73">
        <v>20.030009999999997</v>
      </c>
      <c r="K445" s="73">
        <v>3178.29867</v>
      </c>
      <c r="L445" s="73">
        <v>8028.0318</v>
      </c>
      <c r="M445" s="73">
        <v>3421.7704700000004</v>
      </c>
      <c r="N445" s="73">
        <v>11449.80227</v>
      </c>
      <c r="O445" s="73">
        <v>28574.440850000003</v>
      </c>
      <c r="P445" s="73">
        <v>12906.039359999999</v>
      </c>
      <c r="Q445" s="73">
        <v>0</v>
      </c>
      <c r="R445" s="74">
        <v>12906.039359999999</v>
      </c>
    </row>
    <row r="446" spans="1:18" ht="15">
      <c r="A446" s="76"/>
      <c r="B446" s="76"/>
      <c r="C446" s="76"/>
      <c r="D446" s="70" t="s">
        <v>485</v>
      </c>
      <c r="E446" s="71">
        <v>92</v>
      </c>
      <c r="F446" s="72">
        <v>2663.50997</v>
      </c>
      <c r="G446" s="73">
        <v>0</v>
      </c>
      <c r="H446" s="73">
        <v>2663.50997</v>
      </c>
      <c r="I446" s="73">
        <v>1892.9523100000001</v>
      </c>
      <c r="J446" s="73">
        <v>0</v>
      </c>
      <c r="K446" s="73">
        <v>1892.9523100000001</v>
      </c>
      <c r="L446" s="73">
        <v>89.53115</v>
      </c>
      <c r="M446" s="73">
        <v>0</v>
      </c>
      <c r="N446" s="73">
        <v>89.53115</v>
      </c>
      <c r="O446" s="73">
        <v>4645.9934299999995</v>
      </c>
      <c r="P446" s="73">
        <v>1212.57526</v>
      </c>
      <c r="Q446" s="73">
        <v>0</v>
      </c>
      <c r="R446" s="74">
        <v>1212.57526</v>
      </c>
    </row>
    <row r="447" spans="1:18" ht="15">
      <c r="A447" s="76"/>
      <c r="B447" s="76"/>
      <c r="C447" s="76"/>
      <c r="D447" s="70" t="s">
        <v>486</v>
      </c>
      <c r="E447" s="71">
        <v>93</v>
      </c>
      <c r="F447" s="72">
        <v>653.6731</v>
      </c>
      <c r="G447" s="73">
        <v>0</v>
      </c>
      <c r="H447" s="73">
        <v>653.6731</v>
      </c>
      <c r="I447" s="73">
        <v>4756.92465</v>
      </c>
      <c r="J447" s="73">
        <v>3.83381</v>
      </c>
      <c r="K447" s="73">
        <v>4760.75846</v>
      </c>
      <c r="L447" s="73">
        <v>333.68959</v>
      </c>
      <c r="M447" s="73">
        <v>0.26389999999999997</v>
      </c>
      <c r="N447" s="73">
        <v>333.95349</v>
      </c>
      <c r="O447" s="73">
        <v>5748.38505</v>
      </c>
      <c r="P447" s="73">
        <v>1104.6499</v>
      </c>
      <c r="Q447" s="73">
        <v>0</v>
      </c>
      <c r="R447" s="74">
        <v>1104.6499</v>
      </c>
    </row>
    <row r="448" spans="1:18" ht="15">
      <c r="A448" s="76"/>
      <c r="B448" s="70" t="s">
        <v>487</v>
      </c>
      <c r="C448" s="70" t="s">
        <v>488</v>
      </c>
      <c r="D448" s="70" t="s">
        <v>489</v>
      </c>
      <c r="E448" s="71">
        <v>356</v>
      </c>
      <c r="F448" s="72">
        <v>846.49525</v>
      </c>
      <c r="G448" s="73">
        <v>0</v>
      </c>
      <c r="H448" s="73">
        <v>846.49525</v>
      </c>
      <c r="I448" s="73">
        <v>2809.58465</v>
      </c>
      <c r="J448" s="73">
        <v>0.47255</v>
      </c>
      <c r="K448" s="73">
        <v>2810.0572</v>
      </c>
      <c r="L448" s="73">
        <v>252.75441</v>
      </c>
      <c r="M448" s="73">
        <v>1.2333399999999999</v>
      </c>
      <c r="N448" s="73">
        <v>253.98775</v>
      </c>
      <c r="O448" s="73">
        <v>3910.5402000000004</v>
      </c>
      <c r="P448" s="73">
        <v>1378.08158</v>
      </c>
      <c r="Q448" s="73">
        <v>0</v>
      </c>
      <c r="R448" s="74">
        <v>1378.08158</v>
      </c>
    </row>
    <row r="449" spans="1:18" ht="15">
      <c r="A449" s="76"/>
      <c r="B449" s="76"/>
      <c r="C449" s="76"/>
      <c r="D449" s="70" t="s">
        <v>490</v>
      </c>
      <c r="E449" s="71">
        <v>355</v>
      </c>
      <c r="F449" s="72">
        <v>2157.28627</v>
      </c>
      <c r="G449" s="73">
        <v>0</v>
      </c>
      <c r="H449" s="73">
        <v>2157.28627</v>
      </c>
      <c r="I449" s="73">
        <v>11677.85226</v>
      </c>
      <c r="J449" s="73">
        <v>0.16327</v>
      </c>
      <c r="K449" s="73">
        <v>11678.015529999999</v>
      </c>
      <c r="L449" s="73">
        <v>189.69655</v>
      </c>
      <c r="M449" s="73">
        <v>0</v>
      </c>
      <c r="N449" s="73">
        <v>189.69655</v>
      </c>
      <c r="O449" s="73">
        <v>14024.99835</v>
      </c>
      <c r="P449" s="73">
        <v>2201.50806</v>
      </c>
      <c r="Q449" s="73">
        <v>0</v>
      </c>
      <c r="R449" s="74">
        <v>2201.50806</v>
      </c>
    </row>
    <row r="450" spans="1:18" ht="15">
      <c r="A450" s="76"/>
      <c r="B450" s="76"/>
      <c r="C450" s="76"/>
      <c r="D450" s="70" t="s">
        <v>491</v>
      </c>
      <c r="E450" s="71">
        <v>358</v>
      </c>
      <c r="F450" s="72">
        <v>99.2927</v>
      </c>
      <c r="G450" s="73">
        <v>0</v>
      </c>
      <c r="H450" s="73">
        <v>99.2927</v>
      </c>
      <c r="I450" s="73">
        <v>960.67316</v>
      </c>
      <c r="J450" s="73">
        <v>6.4022</v>
      </c>
      <c r="K450" s="73">
        <v>967.0753599999999</v>
      </c>
      <c r="L450" s="73">
        <v>23.94434</v>
      </c>
      <c r="M450" s="73">
        <v>0</v>
      </c>
      <c r="N450" s="73">
        <v>23.94434</v>
      </c>
      <c r="O450" s="73">
        <v>1090.3123999999998</v>
      </c>
      <c r="P450" s="73">
        <v>1377.6939399999999</v>
      </c>
      <c r="Q450" s="73">
        <v>0</v>
      </c>
      <c r="R450" s="74">
        <v>1377.6939399999999</v>
      </c>
    </row>
    <row r="451" spans="1:18" ht="15">
      <c r="A451" s="76"/>
      <c r="B451" s="76"/>
      <c r="C451" s="70" t="s">
        <v>492</v>
      </c>
      <c r="D451" s="70" t="s">
        <v>493</v>
      </c>
      <c r="E451" s="71">
        <v>357</v>
      </c>
      <c r="F451" s="72">
        <v>3876.11835</v>
      </c>
      <c r="G451" s="73">
        <v>0</v>
      </c>
      <c r="H451" s="73">
        <v>3876.11835</v>
      </c>
      <c r="I451" s="73">
        <v>17820.737579999997</v>
      </c>
      <c r="J451" s="73">
        <v>21.008830000000003</v>
      </c>
      <c r="K451" s="73">
        <v>17841.74641</v>
      </c>
      <c r="L451" s="73">
        <v>558.73673</v>
      </c>
      <c r="M451" s="73">
        <v>0</v>
      </c>
      <c r="N451" s="73">
        <v>558.73673</v>
      </c>
      <c r="O451" s="73">
        <v>22276.601489999997</v>
      </c>
      <c r="P451" s="73">
        <v>3972.46291</v>
      </c>
      <c r="Q451" s="73">
        <v>0</v>
      </c>
      <c r="R451" s="74">
        <v>3972.46291</v>
      </c>
    </row>
    <row r="452" spans="1:18" ht="15">
      <c r="A452" s="76"/>
      <c r="B452" s="76"/>
      <c r="C452" s="70" t="s">
        <v>494</v>
      </c>
      <c r="D452" s="70" t="s">
        <v>495</v>
      </c>
      <c r="E452" s="71">
        <v>363</v>
      </c>
      <c r="F452" s="72">
        <v>8205.07165</v>
      </c>
      <c r="G452" s="73">
        <v>0</v>
      </c>
      <c r="H452" s="73">
        <v>8205.07165</v>
      </c>
      <c r="I452" s="73">
        <v>18618.14527</v>
      </c>
      <c r="J452" s="73">
        <v>169.01926</v>
      </c>
      <c r="K452" s="73">
        <v>18787.164530000002</v>
      </c>
      <c r="L452" s="73">
        <v>524.54657</v>
      </c>
      <c r="M452" s="73">
        <v>14.64198</v>
      </c>
      <c r="N452" s="73">
        <v>539.1885500000001</v>
      </c>
      <c r="O452" s="73">
        <v>27531.42473</v>
      </c>
      <c r="P452" s="73">
        <v>8669.84599</v>
      </c>
      <c r="Q452" s="73">
        <v>0</v>
      </c>
      <c r="R452" s="74">
        <v>8669.84599</v>
      </c>
    </row>
    <row r="453" spans="1:18" ht="15">
      <c r="A453" s="76"/>
      <c r="B453" s="76"/>
      <c r="C453" s="76"/>
      <c r="D453" s="70" t="s">
        <v>496</v>
      </c>
      <c r="E453" s="71">
        <v>647</v>
      </c>
      <c r="F453" s="72">
        <v>228.55861</v>
      </c>
      <c r="G453" s="73">
        <v>0</v>
      </c>
      <c r="H453" s="73">
        <v>228.55861</v>
      </c>
      <c r="I453" s="73">
        <v>591.63912</v>
      </c>
      <c r="J453" s="73">
        <v>0</v>
      </c>
      <c r="K453" s="73">
        <v>591.63912</v>
      </c>
      <c r="L453" s="73">
        <v>0</v>
      </c>
      <c r="M453" s="73">
        <v>0</v>
      </c>
      <c r="N453" s="73">
        <v>0</v>
      </c>
      <c r="O453" s="73">
        <v>820.19773</v>
      </c>
      <c r="P453" s="73">
        <v>752.51509</v>
      </c>
      <c r="Q453" s="73">
        <v>0</v>
      </c>
      <c r="R453" s="74">
        <v>752.51509</v>
      </c>
    </row>
    <row r="454" spans="1:18" ht="15">
      <c r="A454" s="76"/>
      <c r="B454" s="76"/>
      <c r="C454" s="70" t="s">
        <v>487</v>
      </c>
      <c r="D454" s="70" t="s">
        <v>487</v>
      </c>
      <c r="E454" s="71">
        <v>349</v>
      </c>
      <c r="F454" s="72">
        <v>74997.2149</v>
      </c>
      <c r="G454" s="73">
        <v>0</v>
      </c>
      <c r="H454" s="73">
        <v>74997.2149</v>
      </c>
      <c r="I454" s="73">
        <v>130698.97478</v>
      </c>
      <c r="J454" s="73">
        <v>1337.45048</v>
      </c>
      <c r="K454" s="73">
        <v>132036.42526000002</v>
      </c>
      <c r="L454" s="73">
        <v>8823.2012</v>
      </c>
      <c r="M454" s="73">
        <v>745.83511</v>
      </c>
      <c r="N454" s="73">
        <v>9569.036310000001</v>
      </c>
      <c r="O454" s="73">
        <v>216602.67647</v>
      </c>
      <c r="P454" s="73">
        <v>70502.54776999999</v>
      </c>
      <c r="Q454" s="73">
        <v>0</v>
      </c>
      <c r="R454" s="74">
        <v>70502.54776999999</v>
      </c>
    </row>
    <row r="455" spans="1:18" ht="15">
      <c r="A455" s="76"/>
      <c r="B455" s="76"/>
      <c r="C455" s="76"/>
      <c r="D455" s="70" t="s">
        <v>497</v>
      </c>
      <c r="E455" s="71">
        <v>645</v>
      </c>
      <c r="F455" s="72">
        <v>162.18279</v>
      </c>
      <c r="G455" s="73">
        <v>0</v>
      </c>
      <c r="H455" s="73">
        <v>162.18279</v>
      </c>
      <c r="I455" s="73">
        <v>6223.03796</v>
      </c>
      <c r="J455" s="73">
        <v>0</v>
      </c>
      <c r="K455" s="73">
        <v>6223.03796</v>
      </c>
      <c r="L455" s="73">
        <v>45.613080000000004</v>
      </c>
      <c r="M455" s="73">
        <v>0</v>
      </c>
      <c r="N455" s="73">
        <v>45.613080000000004</v>
      </c>
      <c r="O455" s="73">
        <v>6430.8338300000005</v>
      </c>
      <c r="P455" s="73">
        <v>635.2346600000001</v>
      </c>
      <c r="Q455" s="73">
        <v>0</v>
      </c>
      <c r="R455" s="74">
        <v>635.2346600000001</v>
      </c>
    </row>
    <row r="456" spans="1:18" ht="15">
      <c r="A456" s="76"/>
      <c r="B456" s="76"/>
      <c r="C456" s="70" t="s">
        <v>498</v>
      </c>
      <c r="D456" s="70" t="s">
        <v>499</v>
      </c>
      <c r="E456" s="71">
        <v>369</v>
      </c>
      <c r="F456" s="72">
        <v>56276.35322</v>
      </c>
      <c r="G456" s="73">
        <v>0</v>
      </c>
      <c r="H456" s="73">
        <v>56276.35322</v>
      </c>
      <c r="I456" s="73">
        <v>32392.333609999998</v>
      </c>
      <c r="J456" s="73">
        <v>191.9624</v>
      </c>
      <c r="K456" s="73">
        <v>32584.296010000002</v>
      </c>
      <c r="L456" s="73">
        <v>10026.63471</v>
      </c>
      <c r="M456" s="73">
        <v>3146.4378199999996</v>
      </c>
      <c r="N456" s="73">
        <v>13173.07253</v>
      </c>
      <c r="O456" s="73">
        <v>102033.72176</v>
      </c>
      <c r="P456" s="73">
        <v>54983.15337</v>
      </c>
      <c r="Q456" s="73">
        <v>0</v>
      </c>
      <c r="R456" s="74">
        <v>54983.15337</v>
      </c>
    </row>
    <row r="457" spans="1:18" ht="15">
      <c r="A457" s="76"/>
      <c r="B457" s="76"/>
      <c r="C457" s="76"/>
      <c r="D457" s="70" t="s">
        <v>500</v>
      </c>
      <c r="E457" s="71">
        <v>370</v>
      </c>
      <c r="F457" s="72">
        <v>625.70461</v>
      </c>
      <c r="G457" s="73">
        <v>0</v>
      </c>
      <c r="H457" s="73">
        <v>625.70461</v>
      </c>
      <c r="I457" s="73">
        <v>3274.6490299999996</v>
      </c>
      <c r="J457" s="73">
        <v>0</v>
      </c>
      <c r="K457" s="73">
        <v>3274.6490299999996</v>
      </c>
      <c r="L457" s="73">
        <v>11.6041</v>
      </c>
      <c r="M457" s="73">
        <v>0</v>
      </c>
      <c r="N457" s="73">
        <v>11.6041</v>
      </c>
      <c r="O457" s="73">
        <v>3911.9577400000003</v>
      </c>
      <c r="P457" s="73">
        <v>1520.74051</v>
      </c>
      <c r="Q457" s="73">
        <v>0</v>
      </c>
      <c r="R457" s="74">
        <v>1520.74051</v>
      </c>
    </row>
    <row r="458" spans="1:18" ht="15">
      <c r="A458" s="76"/>
      <c r="B458" s="76"/>
      <c r="C458" s="70" t="s">
        <v>501</v>
      </c>
      <c r="D458" s="70" t="s">
        <v>501</v>
      </c>
      <c r="E458" s="71">
        <v>371</v>
      </c>
      <c r="F458" s="72">
        <v>1266.12201</v>
      </c>
      <c r="G458" s="73">
        <v>0</v>
      </c>
      <c r="H458" s="73">
        <v>1266.12201</v>
      </c>
      <c r="I458" s="73">
        <v>6492.8789400000005</v>
      </c>
      <c r="J458" s="73">
        <v>172.45857999999998</v>
      </c>
      <c r="K458" s="73">
        <v>6665.337519999999</v>
      </c>
      <c r="L458" s="73">
        <v>231.74202</v>
      </c>
      <c r="M458" s="73">
        <v>0</v>
      </c>
      <c r="N458" s="73">
        <v>231.74202</v>
      </c>
      <c r="O458" s="73">
        <v>8163.20155</v>
      </c>
      <c r="P458" s="73">
        <v>2653.01766</v>
      </c>
      <c r="Q458" s="73">
        <v>0</v>
      </c>
      <c r="R458" s="74">
        <v>2653.01766</v>
      </c>
    </row>
    <row r="459" spans="1:18" ht="15">
      <c r="A459" s="76"/>
      <c r="B459" s="76"/>
      <c r="C459" s="70" t="s">
        <v>502</v>
      </c>
      <c r="D459" s="70" t="s">
        <v>502</v>
      </c>
      <c r="E459" s="71">
        <v>361</v>
      </c>
      <c r="F459" s="72">
        <v>847.5404</v>
      </c>
      <c r="G459" s="73">
        <v>0</v>
      </c>
      <c r="H459" s="73">
        <v>847.5404</v>
      </c>
      <c r="I459" s="73">
        <v>6475.336</v>
      </c>
      <c r="J459" s="73">
        <v>0</v>
      </c>
      <c r="K459" s="73">
        <v>6475.336</v>
      </c>
      <c r="L459" s="73">
        <v>432.27365000000003</v>
      </c>
      <c r="M459" s="73">
        <v>0</v>
      </c>
      <c r="N459" s="73">
        <v>432.27365000000003</v>
      </c>
      <c r="O459" s="73">
        <v>7755.15005</v>
      </c>
      <c r="P459" s="73">
        <v>2426.5752</v>
      </c>
      <c r="Q459" s="73">
        <v>0</v>
      </c>
      <c r="R459" s="74">
        <v>2426.5752</v>
      </c>
    </row>
    <row r="460" spans="1:18" ht="15">
      <c r="A460" s="76"/>
      <c r="B460" s="76"/>
      <c r="C460" s="70" t="s">
        <v>503</v>
      </c>
      <c r="D460" s="70" t="s">
        <v>503</v>
      </c>
      <c r="E460" s="71">
        <v>366</v>
      </c>
      <c r="F460" s="72">
        <v>1075.33474</v>
      </c>
      <c r="G460" s="73">
        <v>0</v>
      </c>
      <c r="H460" s="73">
        <v>1075.33474</v>
      </c>
      <c r="I460" s="73">
        <v>12880.679310000001</v>
      </c>
      <c r="J460" s="73">
        <v>0.00125</v>
      </c>
      <c r="K460" s="73">
        <v>12880.68056</v>
      </c>
      <c r="L460" s="73">
        <v>287.69909</v>
      </c>
      <c r="M460" s="73">
        <v>0</v>
      </c>
      <c r="N460" s="73">
        <v>287.69909</v>
      </c>
      <c r="O460" s="73">
        <v>14243.714390000001</v>
      </c>
      <c r="P460" s="73">
        <v>1415.5707</v>
      </c>
      <c r="Q460" s="73">
        <v>0</v>
      </c>
      <c r="R460" s="74">
        <v>1415.5707</v>
      </c>
    </row>
    <row r="461" spans="1:18" ht="15">
      <c r="A461" s="76"/>
      <c r="B461" s="76"/>
      <c r="C461" s="76"/>
      <c r="D461" s="70" t="s">
        <v>504</v>
      </c>
      <c r="E461" s="71">
        <v>497</v>
      </c>
      <c r="F461" s="72">
        <v>92.41327</v>
      </c>
      <c r="G461" s="73">
        <v>0</v>
      </c>
      <c r="H461" s="73">
        <v>92.41327</v>
      </c>
      <c r="I461" s="73">
        <v>1037.18445</v>
      </c>
      <c r="J461" s="73">
        <v>0.33864</v>
      </c>
      <c r="K461" s="73">
        <v>1037.52309</v>
      </c>
      <c r="L461" s="73">
        <v>12.97496</v>
      </c>
      <c r="M461" s="73">
        <v>0</v>
      </c>
      <c r="N461" s="73">
        <v>12.97496</v>
      </c>
      <c r="O461" s="73">
        <v>1142.9113200000002</v>
      </c>
      <c r="P461" s="73">
        <v>631.8979</v>
      </c>
      <c r="Q461" s="73">
        <v>0</v>
      </c>
      <c r="R461" s="74">
        <v>631.8979</v>
      </c>
    </row>
    <row r="462" spans="1:18" ht="15">
      <c r="A462" s="76"/>
      <c r="B462" s="76"/>
      <c r="C462" s="70" t="s">
        <v>505</v>
      </c>
      <c r="D462" s="70" t="s">
        <v>506</v>
      </c>
      <c r="E462" s="71">
        <v>351</v>
      </c>
      <c r="F462" s="72">
        <v>664.70863</v>
      </c>
      <c r="G462" s="73">
        <v>0</v>
      </c>
      <c r="H462" s="73">
        <v>664.70863</v>
      </c>
      <c r="I462" s="73">
        <v>1406.07529</v>
      </c>
      <c r="J462" s="73">
        <v>2.35902</v>
      </c>
      <c r="K462" s="73">
        <v>1408.43431</v>
      </c>
      <c r="L462" s="73">
        <v>18.0407</v>
      </c>
      <c r="M462" s="73">
        <v>0</v>
      </c>
      <c r="N462" s="73">
        <v>18.0407</v>
      </c>
      <c r="O462" s="73">
        <v>2091.1836399999997</v>
      </c>
      <c r="P462" s="73">
        <v>1155.6021799999999</v>
      </c>
      <c r="Q462" s="73">
        <v>0</v>
      </c>
      <c r="R462" s="74">
        <v>1155.6021799999999</v>
      </c>
    </row>
    <row r="463" spans="1:18" ht="15">
      <c r="A463" s="76"/>
      <c r="B463" s="76"/>
      <c r="C463" s="76"/>
      <c r="D463" s="70" t="s">
        <v>507</v>
      </c>
      <c r="E463" s="71">
        <v>353</v>
      </c>
      <c r="F463" s="72">
        <v>39.891059999999996</v>
      </c>
      <c r="G463" s="73">
        <v>0</v>
      </c>
      <c r="H463" s="73">
        <v>39.891059999999996</v>
      </c>
      <c r="I463" s="73">
        <v>1293.76773</v>
      </c>
      <c r="J463" s="73">
        <v>16.0217</v>
      </c>
      <c r="K463" s="73">
        <v>1309.78943</v>
      </c>
      <c r="L463" s="73">
        <v>4.111</v>
      </c>
      <c r="M463" s="73">
        <v>0</v>
      </c>
      <c r="N463" s="73">
        <v>4.111</v>
      </c>
      <c r="O463" s="73">
        <v>1353.79149</v>
      </c>
      <c r="P463" s="73">
        <v>744.3934</v>
      </c>
      <c r="Q463" s="73">
        <v>0</v>
      </c>
      <c r="R463" s="74">
        <v>744.3934</v>
      </c>
    </row>
    <row r="464" spans="1:18" ht="15">
      <c r="A464" s="76"/>
      <c r="B464" s="76"/>
      <c r="C464" s="76"/>
      <c r="D464" s="70" t="s">
        <v>505</v>
      </c>
      <c r="E464" s="71">
        <v>350</v>
      </c>
      <c r="F464" s="72">
        <v>3636.48807</v>
      </c>
      <c r="G464" s="73">
        <v>0</v>
      </c>
      <c r="H464" s="73">
        <v>3636.48807</v>
      </c>
      <c r="I464" s="73">
        <v>26528.3962</v>
      </c>
      <c r="J464" s="73">
        <v>0.21081999999999998</v>
      </c>
      <c r="K464" s="73">
        <v>26528.60702</v>
      </c>
      <c r="L464" s="73">
        <v>852.65231</v>
      </c>
      <c r="M464" s="73">
        <v>5.0685</v>
      </c>
      <c r="N464" s="73">
        <v>857.72081</v>
      </c>
      <c r="O464" s="73">
        <v>31022.815899999998</v>
      </c>
      <c r="P464" s="73">
        <v>6047.17997</v>
      </c>
      <c r="Q464" s="73">
        <v>0</v>
      </c>
      <c r="R464" s="74">
        <v>6047.17997</v>
      </c>
    </row>
    <row r="465" spans="1:18" ht="15">
      <c r="A465" s="76"/>
      <c r="B465" s="76"/>
      <c r="C465" s="70" t="s">
        <v>508</v>
      </c>
      <c r="D465" s="70" t="s">
        <v>509</v>
      </c>
      <c r="E465" s="71">
        <v>482</v>
      </c>
      <c r="F465" s="72">
        <v>2556.13105</v>
      </c>
      <c r="G465" s="73">
        <v>0</v>
      </c>
      <c r="H465" s="73">
        <v>2556.13105</v>
      </c>
      <c r="I465" s="73">
        <v>15105.53754</v>
      </c>
      <c r="J465" s="73">
        <v>0</v>
      </c>
      <c r="K465" s="73">
        <v>15105.53754</v>
      </c>
      <c r="L465" s="73">
        <v>410.49312</v>
      </c>
      <c r="M465" s="73">
        <v>0</v>
      </c>
      <c r="N465" s="73">
        <v>410.49312</v>
      </c>
      <c r="O465" s="73">
        <v>18072.16171</v>
      </c>
      <c r="P465" s="73">
        <v>2585.9784799999998</v>
      </c>
      <c r="Q465" s="73">
        <v>0</v>
      </c>
      <c r="R465" s="74">
        <v>2585.9784799999998</v>
      </c>
    </row>
    <row r="466" spans="1:18" ht="15">
      <c r="A466" s="76"/>
      <c r="B466" s="76"/>
      <c r="C466" s="76"/>
      <c r="D466" s="70" t="s">
        <v>510</v>
      </c>
      <c r="E466" s="71">
        <v>594</v>
      </c>
      <c r="F466" s="72">
        <v>104.18054</v>
      </c>
      <c r="G466" s="73">
        <v>0</v>
      </c>
      <c r="H466" s="73">
        <v>104.18054</v>
      </c>
      <c r="I466" s="73">
        <v>1536.04044</v>
      </c>
      <c r="J466" s="73">
        <v>0</v>
      </c>
      <c r="K466" s="73">
        <v>1536.04044</v>
      </c>
      <c r="L466" s="73">
        <v>10.005</v>
      </c>
      <c r="M466" s="73">
        <v>0</v>
      </c>
      <c r="N466" s="73">
        <v>10.005</v>
      </c>
      <c r="O466" s="73">
        <v>1650.22598</v>
      </c>
      <c r="P466" s="73">
        <v>1366.5589</v>
      </c>
      <c r="Q466" s="73">
        <v>0</v>
      </c>
      <c r="R466" s="74">
        <v>1366.5589</v>
      </c>
    </row>
    <row r="467" spans="1:18" ht="15">
      <c r="A467" s="76"/>
      <c r="B467" s="76"/>
      <c r="C467" s="70" t="s">
        <v>511</v>
      </c>
      <c r="D467" s="70" t="s">
        <v>512</v>
      </c>
      <c r="E467" s="71">
        <v>352</v>
      </c>
      <c r="F467" s="72">
        <v>1362.7614099999998</v>
      </c>
      <c r="G467" s="73">
        <v>0</v>
      </c>
      <c r="H467" s="73">
        <v>1362.7614099999998</v>
      </c>
      <c r="I467" s="73">
        <v>8267.58549</v>
      </c>
      <c r="J467" s="73">
        <v>0</v>
      </c>
      <c r="K467" s="73">
        <v>8267.58549</v>
      </c>
      <c r="L467" s="73">
        <v>268.25913</v>
      </c>
      <c r="M467" s="73">
        <v>0</v>
      </c>
      <c r="N467" s="73">
        <v>268.25913</v>
      </c>
      <c r="O467" s="73">
        <v>9898.606029999999</v>
      </c>
      <c r="P467" s="73">
        <v>770.5362700000001</v>
      </c>
      <c r="Q467" s="73">
        <v>0</v>
      </c>
      <c r="R467" s="74">
        <v>770.5362700000001</v>
      </c>
    </row>
    <row r="468" spans="1:18" ht="15">
      <c r="A468" s="76"/>
      <c r="B468" s="76"/>
      <c r="C468" s="70" t="s">
        <v>513</v>
      </c>
      <c r="D468" s="70" t="s">
        <v>513</v>
      </c>
      <c r="E468" s="71">
        <v>359</v>
      </c>
      <c r="F468" s="72">
        <v>2559.6496</v>
      </c>
      <c r="G468" s="73">
        <v>0</v>
      </c>
      <c r="H468" s="73">
        <v>2559.6496</v>
      </c>
      <c r="I468" s="73">
        <v>12927.264439999999</v>
      </c>
      <c r="J468" s="73">
        <v>63.856910000000006</v>
      </c>
      <c r="K468" s="73">
        <v>12991.12135</v>
      </c>
      <c r="L468" s="73">
        <v>402.86922999999996</v>
      </c>
      <c r="M468" s="73">
        <v>0</v>
      </c>
      <c r="N468" s="73">
        <v>402.86922999999996</v>
      </c>
      <c r="O468" s="73">
        <v>15953.64018</v>
      </c>
      <c r="P468" s="73">
        <v>3488.2119199999997</v>
      </c>
      <c r="Q468" s="73">
        <v>0</v>
      </c>
      <c r="R468" s="74">
        <v>3488.2119199999997</v>
      </c>
    </row>
    <row r="469" spans="1:18" ht="15">
      <c r="A469" s="76"/>
      <c r="B469" s="76"/>
      <c r="C469" s="70" t="s">
        <v>514</v>
      </c>
      <c r="D469" s="70" t="s">
        <v>514</v>
      </c>
      <c r="E469" s="71">
        <v>495</v>
      </c>
      <c r="F469" s="72">
        <v>695.67769</v>
      </c>
      <c r="G469" s="73">
        <v>0</v>
      </c>
      <c r="H469" s="73">
        <v>695.67769</v>
      </c>
      <c r="I469" s="73">
        <v>3668.8104399999997</v>
      </c>
      <c r="J469" s="73">
        <v>0.00044</v>
      </c>
      <c r="K469" s="73">
        <v>3668.81088</v>
      </c>
      <c r="L469" s="73">
        <v>100.952</v>
      </c>
      <c r="M469" s="73">
        <v>0</v>
      </c>
      <c r="N469" s="73">
        <v>100.952</v>
      </c>
      <c r="O469" s="73">
        <v>4465.440570000001</v>
      </c>
      <c r="P469" s="73">
        <v>1286.95623</v>
      </c>
      <c r="Q469" s="73">
        <v>0</v>
      </c>
      <c r="R469" s="74">
        <v>1286.95623</v>
      </c>
    </row>
    <row r="470" spans="1:18" ht="15">
      <c r="A470" s="76"/>
      <c r="B470" s="70" t="s">
        <v>515</v>
      </c>
      <c r="C470" s="70" t="s">
        <v>211</v>
      </c>
      <c r="D470" s="70" t="s">
        <v>211</v>
      </c>
      <c r="E470" s="71">
        <v>180</v>
      </c>
      <c r="F470" s="72">
        <v>3787.31994</v>
      </c>
      <c r="G470" s="73">
        <v>0</v>
      </c>
      <c r="H470" s="73">
        <v>3787.31994</v>
      </c>
      <c r="I470" s="73">
        <v>6198.59371</v>
      </c>
      <c r="J470" s="73">
        <v>34.22156</v>
      </c>
      <c r="K470" s="73">
        <v>6232.815269999999</v>
      </c>
      <c r="L470" s="73">
        <v>424.10049</v>
      </c>
      <c r="M470" s="73">
        <v>0</v>
      </c>
      <c r="N470" s="73">
        <v>424.10049</v>
      </c>
      <c r="O470" s="73">
        <v>10444.2357</v>
      </c>
      <c r="P470" s="73">
        <v>6511.87983</v>
      </c>
      <c r="Q470" s="73">
        <v>0</v>
      </c>
      <c r="R470" s="74">
        <v>6511.87983</v>
      </c>
    </row>
    <row r="471" spans="1:18" ht="15">
      <c r="A471" s="76"/>
      <c r="B471" s="76"/>
      <c r="C471" s="70" t="s">
        <v>516</v>
      </c>
      <c r="D471" s="70" t="s">
        <v>517</v>
      </c>
      <c r="E471" s="71">
        <v>176</v>
      </c>
      <c r="F471" s="72">
        <v>15599.43161</v>
      </c>
      <c r="G471" s="73">
        <v>0</v>
      </c>
      <c r="H471" s="73">
        <v>15599.43161</v>
      </c>
      <c r="I471" s="73">
        <v>10342.77485</v>
      </c>
      <c r="J471" s="73">
        <v>81.3419</v>
      </c>
      <c r="K471" s="73">
        <v>10424.11675</v>
      </c>
      <c r="L471" s="73">
        <v>1089.41425</v>
      </c>
      <c r="M471" s="73">
        <v>78.45024000000001</v>
      </c>
      <c r="N471" s="73">
        <v>1167.86449</v>
      </c>
      <c r="O471" s="73">
        <v>27191.41285</v>
      </c>
      <c r="P471" s="73">
        <v>18211.821210000002</v>
      </c>
      <c r="Q471" s="73">
        <v>0</v>
      </c>
      <c r="R471" s="74">
        <v>18211.821210000002</v>
      </c>
    </row>
    <row r="472" spans="1:18" ht="15">
      <c r="A472" s="76"/>
      <c r="B472" s="76"/>
      <c r="C472" s="70" t="s">
        <v>518</v>
      </c>
      <c r="D472" s="70" t="s">
        <v>518</v>
      </c>
      <c r="E472" s="71">
        <v>171</v>
      </c>
      <c r="F472" s="72">
        <v>31081.30506</v>
      </c>
      <c r="G472" s="73">
        <v>16.41731</v>
      </c>
      <c r="H472" s="73">
        <v>31097.72237</v>
      </c>
      <c r="I472" s="73">
        <v>25389.89976</v>
      </c>
      <c r="J472" s="73">
        <v>169.83006</v>
      </c>
      <c r="K472" s="73">
        <v>25559.72982</v>
      </c>
      <c r="L472" s="73">
        <v>5096.52742</v>
      </c>
      <c r="M472" s="73">
        <v>318.06801</v>
      </c>
      <c r="N472" s="73">
        <v>5414.595429999999</v>
      </c>
      <c r="O472" s="73">
        <v>62072.04762</v>
      </c>
      <c r="P472" s="73">
        <v>36559.115659999996</v>
      </c>
      <c r="Q472" s="73">
        <v>0</v>
      </c>
      <c r="R472" s="74">
        <v>36559.115659999996</v>
      </c>
    </row>
    <row r="473" spans="1:18" ht="15">
      <c r="A473" s="76"/>
      <c r="B473" s="76"/>
      <c r="C473" s="76"/>
      <c r="D473" s="70" t="s">
        <v>519</v>
      </c>
      <c r="E473" s="71">
        <v>444</v>
      </c>
      <c r="F473" s="72">
        <v>995.43867</v>
      </c>
      <c r="G473" s="73">
        <v>0</v>
      </c>
      <c r="H473" s="73">
        <v>995.43867</v>
      </c>
      <c r="I473" s="73">
        <v>6393.75547</v>
      </c>
      <c r="J473" s="73">
        <v>0.00034</v>
      </c>
      <c r="K473" s="73">
        <v>6393.75581</v>
      </c>
      <c r="L473" s="73">
        <v>95.96064</v>
      </c>
      <c r="M473" s="73">
        <v>0</v>
      </c>
      <c r="N473" s="73">
        <v>95.96064</v>
      </c>
      <c r="O473" s="73">
        <v>7485.15512</v>
      </c>
      <c r="P473" s="73">
        <v>5959.6025199999995</v>
      </c>
      <c r="Q473" s="73">
        <v>0</v>
      </c>
      <c r="R473" s="74">
        <v>5959.6025199999995</v>
      </c>
    </row>
    <row r="474" spans="1:18" ht="15">
      <c r="A474" s="76"/>
      <c r="B474" s="76"/>
      <c r="C474" s="70" t="s">
        <v>520</v>
      </c>
      <c r="D474" s="70" t="s">
        <v>521</v>
      </c>
      <c r="E474" s="71">
        <v>505</v>
      </c>
      <c r="F474" s="72">
        <v>3301.05477</v>
      </c>
      <c r="G474" s="73">
        <v>0</v>
      </c>
      <c r="H474" s="73">
        <v>3301.05477</v>
      </c>
      <c r="I474" s="73">
        <v>8089.05497</v>
      </c>
      <c r="J474" s="73">
        <v>0.0014199999999999998</v>
      </c>
      <c r="K474" s="73">
        <v>8089.05639</v>
      </c>
      <c r="L474" s="73">
        <v>867.0075</v>
      </c>
      <c r="M474" s="73">
        <v>0</v>
      </c>
      <c r="N474" s="73">
        <v>867.0075</v>
      </c>
      <c r="O474" s="73">
        <v>12257.11866</v>
      </c>
      <c r="P474" s="73">
        <v>4561.391860000001</v>
      </c>
      <c r="Q474" s="73">
        <v>0</v>
      </c>
      <c r="R474" s="74">
        <v>4561.391860000001</v>
      </c>
    </row>
    <row r="475" spans="1:18" ht="15">
      <c r="A475" s="76"/>
      <c r="B475" s="76"/>
      <c r="C475" s="76"/>
      <c r="D475" s="70" t="s">
        <v>520</v>
      </c>
      <c r="E475" s="71">
        <v>177</v>
      </c>
      <c r="F475" s="72">
        <v>3873.05245</v>
      </c>
      <c r="G475" s="73">
        <v>0</v>
      </c>
      <c r="H475" s="73">
        <v>3873.05245</v>
      </c>
      <c r="I475" s="73">
        <v>4960.67024</v>
      </c>
      <c r="J475" s="73">
        <v>0.6600900000000001</v>
      </c>
      <c r="K475" s="73">
        <v>4961.33033</v>
      </c>
      <c r="L475" s="73">
        <v>1296.86858</v>
      </c>
      <c r="M475" s="73">
        <v>0.39230000000000004</v>
      </c>
      <c r="N475" s="73">
        <v>1297.2608799999998</v>
      </c>
      <c r="O475" s="73">
        <v>10131.64366</v>
      </c>
      <c r="P475" s="73">
        <v>9423.60158</v>
      </c>
      <c r="Q475" s="73">
        <v>0</v>
      </c>
      <c r="R475" s="74">
        <v>9423.60158</v>
      </c>
    </row>
    <row r="476" spans="1:18" ht="15">
      <c r="A476" s="76"/>
      <c r="B476" s="76"/>
      <c r="C476" s="76"/>
      <c r="D476" s="70" t="s">
        <v>522</v>
      </c>
      <c r="E476" s="71">
        <v>710</v>
      </c>
      <c r="F476" s="72">
        <v>683.02038</v>
      </c>
      <c r="G476" s="73">
        <v>0</v>
      </c>
      <c r="H476" s="73">
        <v>683.02038</v>
      </c>
      <c r="I476" s="73">
        <v>1948.92691</v>
      </c>
      <c r="J476" s="73">
        <v>0</v>
      </c>
      <c r="K476" s="73">
        <v>1948.92691</v>
      </c>
      <c r="L476" s="73">
        <v>41.66436</v>
      </c>
      <c r="M476" s="73">
        <v>0</v>
      </c>
      <c r="N476" s="73">
        <v>41.66436</v>
      </c>
      <c r="O476" s="73">
        <v>2673.61165</v>
      </c>
      <c r="P476" s="73">
        <v>3000.61544</v>
      </c>
      <c r="Q476" s="73">
        <v>0</v>
      </c>
      <c r="R476" s="74">
        <v>3000.61544</v>
      </c>
    </row>
    <row r="477" spans="1:18" ht="15">
      <c r="A477" s="76"/>
      <c r="B477" s="76"/>
      <c r="C477" s="70" t="s">
        <v>515</v>
      </c>
      <c r="D477" s="70" t="s">
        <v>523</v>
      </c>
      <c r="E477" s="71">
        <v>179</v>
      </c>
      <c r="F477" s="72">
        <v>35464.481270000004</v>
      </c>
      <c r="G477" s="73">
        <v>156.19924</v>
      </c>
      <c r="H477" s="73">
        <v>35620.68051</v>
      </c>
      <c r="I477" s="73">
        <v>51691.31356</v>
      </c>
      <c r="J477" s="73">
        <v>191.55074</v>
      </c>
      <c r="K477" s="73">
        <v>51882.864299999994</v>
      </c>
      <c r="L477" s="73">
        <v>5024.46127</v>
      </c>
      <c r="M477" s="73">
        <v>1149.18996</v>
      </c>
      <c r="N477" s="73">
        <v>6173.65123</v>
      </c>
      <c r="O477" s="73">
        <v>93677.19604000001</v>
      </c>
      <c r="P477" s="73">
        <v>80747.8312</v>
      </c>
      <c r="Q477" s="73">
        <v>0</v>
      </c>
      <c r="R477" s="74">
        <v>80747.8312</v>
      </c>
    </row>
    <row r="478" spans="1:18" ht="15">
      <c r="A478" s="76"/>
      <c r="B478" s="76"/>
      <c r="C478" s="76"/>
      <c r="D478" s="76"/>
      <c r="E478" s="77">
        <v>753</v>
      </c>
      <c r="F478" s="78">
        <v>0</v>
      </c>
      <c r="G478" s="79">
        <v>0</v>
      </c>
      <c r="H478" s="79">
        <v>0</v>
      </c>
      <c r="I478" s="79">
        <v>0</v>
      </c>
      <c r="J478" s="79">
        <v>0</v>
      </c>
      <c r="K478" s="79">
        <v>0</v>
      </c>
      <c r="L478" s="79">
        <v>3.04921</v>
      </c>
      <c r="M478" s="79">
        <v>0</v>
      </c>
      <c r="N478" s="79">
        <v>3.04921</v>
      </c>
      <c r="O478" s="79">
        <v>3.04921</v>
      </c>
      <c r="P478" s="79">
        <v>0</v>
      </c>
      <c r="Q478" s="79">
        <v>0</v>
      </c>
      <c r="R478" s="80">
        <v>0</v>
      </c>
    </row>
    <row r="479" spans="1:18" ht="15">
      <c r="A479" s="76"/>
      <c r="B479" s="76"/>
      <c r="C479" s="76"/>
      <c r="D479" s="70" t="s">
        <v>524</v>
      </c>
      <c r="E479" s="71">
        <v>625</v>
      </c>
      <c r="F479" s="72">
        <v>766.75145</v>
      </c>
      <c r="G479" s="73">
        <v>0</v>
      </c>
      <c r="H479" s="73">
        <v>766.75145</v>
      </c>
      <c r="I479" s="73">
        <v>11103.069140000001</v>
      </c>
      <c r="J479" s="73">
        <v>0</v>
      </c>
      <c r="K479" s="73">
        <v>11103.069140000001</v>
      </c>
      <c r="L479" s="73">
        <v>759.73709</v>
      </c>
      <c r="M479" s="73">
        <v>17.39651</v>
      </c>
      <c r="N479" s="73">
        <v>777.1336</v>
      </c>
      <c r="O479" s="73">
        <v>12646.95419</v>
      </c>
      <c r="P479" s="73">
        <v>3278.95137</v>
      </c>
      <c r="Q479" s="73">
        <v>0</v>
      </c>
      <c r="R479" s="74">
        <v>3278.95137</v>
      </c>
    </row>
    <row r="480" spans="1:18" ht="15">
      <c r="A480" s="76"/>
      <c r="B480" s="76"/>
      <c r="C480" s="70" t="s">
        <v>525</v>
      </c>
      <c r="D480" s="70" t="s">
        <v>525</v>
      </c>
      <c r="E480" s="71">
        <v>182</v>
      </c>
      <c r="F480" s="72">
        <v>9585.527619999999</v>
      </c>
      <c r="G480" s="73">
        <v>0</v>
      </c>
      <c r="H480" s="73">
        <v>9585.527619999999</v>
      </c>
      <c r="I480" s="73">
        <v>18048.48942</v>
      </c>
      <c r="J480" s="73">
        <v>3.5931599999999997</v>
      </c>
      <c r="K480" s="73">
        <v>18052.08258</v>
      </c>
      <c r="L480" s="73">
        <v>954.57272</v>
      </c>
      <c r="M480" s="73">
        <v>11.60687</v>
      </c>
      <c r="N480" s="73">
        <v>966.17959</v>
      </c>
      <c r="O480" s="73">
        <v>28603.78979</v>
      </c>
      <c r="P480" s="73">
        <v>9390.06504</v>
      </c>
      <c r="Q480" s="73">
        <v>0</v>
      </c>
      <c r="R480" s="74">
        <v>9390.06504</v>
      </c>
    </row>
    <row r="481" spans="1:18" ht="15">
      <c r="A481" s="76"/>
      <c r="B481" s="76"/>
      <c r="C481" s="76"/>
      <c r="D481" s="70" t="s">
        <v>526</v>
      </c>
      <c r="E481" s="71">
        <v>649</v>
      </c>
      <c r="F481" s="72">
        <v>231.12743</v>
      </c>
      <c r="G481" s="73">
        <v>0</v>
      </c>
      <c r="H481" s="73">
        <v>231.12743</v>
      </c>
      <c r="I481" s="73">
        <v>2269.9346600000003</v>
      </c>
      <c r="J481" s="73">
        <v>0</v>
      </c>
      <c r="K481" s="73">
        <v>2269.9346600000003</v>
      </c>
      <c r="L481" s="73">
        <v>28.35073</v>
      </c>
      <c r="M481" s="73">
        <v>0</v>
      </c>
      <c r="N481" s="73">
        <v>28.35073</v>
      </c>
      <c r="O481" s="73">
        <v>2529.41282</v>
      </c>
      <c r="P481" s="73">
        <v>2096.0009099999997</v>
      </c>
      <c r="Q481" s="73">
        <v>0</v>
      </c>
      <c r="R481" s="74">
        <v>2096.0009099999997</v>
      </c>
    </row>
    <row r="482" spans="1:18" ht="15">
      <c r="A482" s="76"/>
      <c r="B482" s="76"/>
      <c r="C482" s="76"/>
      <c r="D482" s="70" t="s">
        <v>527</v>
      </c>
      <c r="E482" s="71">
        <v>183</v>
      </c>
      <c r="F482" s="72">
        <v>2533.28527</v>
      </c>
      <c r="G482" s="73">
        <v>0</v>
      </c>
      <c r="H482" s="73">
        <v>2533.28527</v>
      </c>
      <c r="I482" s="73">
        <v>12026.886199999999</v>
      </c>
      <c r="J482" s="73">
        <v>22.564490000000003</v>
      </c>
      <c r="K482" s="73">
        <v>12049.45069</v>
      </c>
      <c r="L482" s="73">
        <v>60.251599999999996</v>
      </c>
      <c r="M482" s="73">
        <v>30.411</v>
      </c>
      <c r="N482" s="73">
        <v>90.66260000000001</v>
      </c>
      <c r="O482" s="73">
        <v>14673.39856</v>
      </c>
      <c r="P482" s="73">
        <v>5342.43459</v>
      </c>
      <c r="Q482" s="73">
        <v>0</v>
      </c>
      <c r="R482" s="74">
        <v>5342.43459</v>
      </c>
    </row>
    <row r="483" spans="1:18" ht="15">
      <c r="A483" s="76"/>
      <c r="B483" s="76"/>
      <c r="C483" s="70" t="s">
        <v>528</v>
      </c>
      <c r="D483" s="70" t="s">
        <v>529</v>
      </c>
      <c r="E483" s="71">
        <v>172</v>
      </c>
      <c r="F483" s="72">
        <v>2012.14374</v>
      </c>
      <c r="G483" s="73">
        <v>0</v>
      </c>
      <c r="H483" s="73">
        <v>2012.14374</v>
      </c>
      <c r="I483" s="73">
        <v>3035.8414</v>
      </c>
      <c r="J483" s="73">
        <v>11.78413</v>
      </c>
      <c r="K483" s="73">
        <v>3047.62553</v>
      </c>
      <c r="L483" s="73">
        <v>306.71891999999997</v>
      </c>
      <c r="M483" s="73">
        <v>0.21625999999999998</v>
      </c>
      <c r="N483" s="73">
        <v>306.93518</v>
      </c>
      <c r="O483" s="73">
        <v>5366.70445</v>
      </c>
      <c r="P483" s="73">
        <v>5701.60415</v>
      </c>
      <c r="Q483" s="73">
        <v>0</v>
      </c>
      <c r="R483" s="74">
        <v>5701.60415</v>
      </c>
    </row>
    <row r="484" spans="1:18" ht="15">
      <c r="A484" s="76"/>
      <c r="B484" s="76"/>
      <c r="C484" s="70" t="s">
        <v>530</v>
      </c>
      <c r="D484" s="70" t="s">
        <v>531</v>
      </c>
      <c r="E484" s="71">
        <v>174</v>
      </c>
      <c r="F484" s="72">
        <v>1443.01474</v>
      </c>
      <c r="G484" s="73">
        <v>0</v>
      </c>
      <c r="H484" s="73">
        <v>1443.01474</v>
      </c>
      <c r="I484" s="73">
        <v>3424.26422</v>
      </c>
      <c r="J484" s="73">
        <v>0.0025099999999999996</v>
      </c>
      <c r="K484" s="73">
        <v>3424.26673</v>
      </c>
      <c r="L484" s="73">
        <v>103.9857</v>
      </c>
      <c r="M484" s="73">
        <v>0</v>
      </c>
      <c r="N484" s="73">
        <v>103.9857</v>
      </c>
      <c r="O484" s="73">
        <v>4971.26717</v>
      </c>
      <c r="P484" s="73">
        <v>3413.93004</v>
      </c>
      <c r="Q484" s="73">
        <v>0</v>
      </c>
      <c r="R484" s="74">
        <v>3413.93004</v>
      </c>
    </row>
    <row r="485" spans="1:18" ht="15">
      <c r="A485" s="76"/>
      <c r="B485" s="76"/>
      <c r="C485" s="70" t="s">
        <v>532</v>
      </c>
      <c r="D485" s="70" t="s">
        <v>532</v>
      </c>
      <c r="E485" s="71">
        <v>504</v>
      </c>
      <c r="F485" s="72">
        <v>2273.17947</v>
      </c>
      <c r="G485" s="73">
        <v>0</v>
      </c>
      <c r="H485" s="73">
        <v>2273.17947</v>
      </c>
      <c r="I485" s="73">
        <v>7987.06657</v>
      </c>
      <c r="J485" s="73">
        <v>0.50517</v>
      </c>
      <c r="K485" s="73">
        <v>7987.57174</v>
      </c>
      <c r="L485" s="73">
        <v>367.66379</v>
      </c>
      <c r="M485" s="73">
        <v>0</v>
      </c>
      <c r="N485" s="73">
        <v>367.66379</v>
      </c>
      <c r="O485" s="73">
        <v>10628.415</v>
      </c>
      <c r="P485" s="73">
        <v>8177.1727599999995</v>
      </c>
      <c r="Q485" s="73">
        <v>0</v>
      </c>
      <c r="R485" s="74">
        <v>8177.1727599999995</v>
      </c>
    </row>
    <row r="486" spans="1:18" ht="15">
      <c r="A486" s="76"/>
      <c r="B486" s="76"/>
      <c r="C486" s="76"/>
      <c r="D486" s="70" t="s">
        <v>533</v>
      </c>
      <c r="E486" s="71">
        <v>743</v>
      </c>
      <c r="F486" s="72">
        <v>171.52269</v>
      </c>
      <c r="G486" s="73">
        <v>0</v>
      </c>
      <c r="H486" s="73">
        <v>171.52269</v>
      </c>
      <c r="I486" s="73">
        <v>1099.34141</v>
      </c>
      <c r="J486" s="73">
        <v>0</v>
      </c>
      <c r="K486" s="73">
        <v>1099.34141</v>
      </c>
      <c r="L486" s="73">
        <v>14.69933</v>
      </c>
      <c r="M486" s="73">
        <v>0</v>
      </c>
      <c r="N486" s="73">
        <v>14.69933</v>
      </c>
      <c r="O486" s="73">
        <v>1285.56343</v>
      </c>
      <c r="P486" s="73">
        <v>1938.56859</v>
      </c>
      <c r="Q486" s="73">
        <v>0</v>
      </c>
      <c r="R486" s="74">
        <v>1938.56859</v>
      </c>
    </row>
    <row r="487" spans="1:18" ht="15">
      <c r="A487" s="76"/>
      <c r="B487" s="76"/>
      <c r="C487" s="70" t="s">
        <v>534</v>
      </c>
      <c r="D487" s="70" t="s">
        <v>534</v>
      </c>
      <c r="E487" s="71">
        <v>181</v>
      </c>
      <c r="F487" s="72">
        <v>854.52491</v>
      </c>
      <c r="G487" s="73">
        <v>0</v>
      </c>
      <c r="H487" s="73">
        <v>854.52491</v>
      </c>
      <c r="I487" s="73">
        <v>3458.33108</v>
      </c>
      <c r="J487" s="73">
        <v>0</v>
      </c>
      <c r="K487" s="73">
        <v>3458.33108</v>
      </c>
      <c r="L487" s="73">
        <v>276.0679</v>
      </c>
      <c r="M487" s="73">
        <v>0.6758</v>
      </c>
      <c r="N487" s="73">
        <v>276.7437</v>
      </c>
      <c r="O487" s="73">
        <v>4589.59969</v>
      </c>
      <c r="P487" s="73">
        <v>4163.293009999999</v>
      </c>
      <c r="Q487" s="73">
        <v>0</v>
      </c>
      <c r="R487" s="74">
        <v>4163.293009999999</v>
      </c>
    </row>
    <row r="488" spans="1:18" ht="15">
      <c r="A488" s="76"/>
      <c r="B488" s="70" t="s">
        <v>535</v>
      </c>
      <c r="C488" s="70" t="s">
        <v>535</v>
      </c>
      <c r="D488" s="70" t="s">
        <v>536</v>
      </c>
      <c r="E488" s="71">
        <v>598</v>
      </c>
      <c r="F488" s="72">
        <v>674.05888</v>
      </c>
      <c r="G488" s="73">
        <v>0</v>
      </c>
      <c r="H488" s="73">
        <v>674.05888</v>
      </c>
      <c r="I488" s="73">
        <v>9256.27625</v>
      </c>
      <c r="J488" s="73">
        <v>0</v>
      </c>
      <c r="K488" s="73">
        <v>9256.27625</v>
      </c>
      <c r="L488" s="73">
        <v>818.8693000000001</v>
      </c>
      <c r="M488" s="73">
        <v>52.547129999999996</v>
      </c>
      <c r="N488" s="73">
        <v>871.4164300000001</v>
      </c>
      <c r="O488" s="73">
        <v>10801.75156</v>
      </c>
      <c r="P488" s="73">
        <v>3390.03227</v>
      </c>
      <c r="Q488" s="73">
        <v>0</v>
      </c>
      <c r="R488" s="74">
        <v>3390.03227</v>
      </c>
    </row>
    <row r="489" spans="1:18" ht="15">
      <c r="A489" s="76"/>
      <c r="B489" s="76"/>
      <c r="C489" s="76"/>
      <c r="D489" s="70" t="s">
        <v>537</v>
      </c>
      <c r="E489" s="71">
        <v>568</v>
      </c>
      <c r="F489" s="72">
        <v>708.32874</v>
      </c>
      <c r="G489" s="73">
        <v>0</v>
      </c>
      <c r="H489" s="73">
        <v>708.32874</v>
      </c>
      <c r="I489" s="73">
        <v>13678.81307</v>
      </c>
      <c r="J489" s="73">
        <v>0</v>
      </c>
      <c r="K489" s="73">
        <v>13678.81307</v>
      </c>
      <c r="L489" s="73">
        <v>837.6262800000001</v>
      </c>
      <c r="M489" s="73">
        <v>110.64022</v>
      </c>
      <c r="N489" s="73">
        <v>948.2665</v>
      </c>
      <c r="O489" s="73">
        <v>15335.40831</v>
      </c>
      <c r="P489" s="73">
        <v>7442.00055</v>
      </c>
      <c r="Q489" s="73">
        <v>0</v>
      </c>
      <c r="R489" s="74">
        <v>7442.00055</v>
      </c>
    </row>
    <row r="490" spans="1:18" ht="15">
      <c r="A490" s="76"/>
      <c r="B490" s="76"/>
      <c r="C490" s="76"/>
      <c r="D490" s="70" t="s">
        <v>535</v>
      </c>
      <c r="E490" s="71">
        <v>343</v>
      </c>
      <c r="F490" s="72">
        <v>152176.34897999998</v>
      </c>
      <c r="G490" s="73">
        <v>137.91402</v>
      </c>
      <c r="H490" s="73">
        <v>152314.263</v>
      </c>
      <c r="I490" s="73">
        <v>101463.70551999999</v>
      </c>
      <c r="J490" s="73">
        <v>1694.86717</v>
      </c>
      <c r="K490" s="73">
        <v>103158.57269</v>
      </c>
      <c r="L490" s="73">
        <v>15374.55189</v>
      </c>
      <c r="M490" s="73">
        <v>2643.14429</v>
      </c>
      <c r="N490" s="73">
        <v>18017.69618</v>
      </c>
      <c r="O490" s="73">
        <v>273490.53187</v>
      </c>
      <c r="P490" s="73">
        <v>61375.88109</v>
      </c>
      <c r="Q490" s="73">
        <v>0</v>
      </c>
      <c r="R490" s="74">
        <v>61375.88109</v>
      </c>
    </row>
    <row r="491" spans="1:18" ht="15">
      <c r="A491" s="76"/>
      <c r="B491" s="76"/>
      <c r="C491" s="76"/>
      <c r="D491" s="76"/>
      <c r="E491" s="77">
        <v>345</v>
      </c>
      <c r="F491" s="78">
        <v>0</v>
      </c>
      <c r="G491" s="79">
        <v>0</v>
      </c>
      <c r="H491" s="79">
        <v>0</v>
      </c>
      <c r="I491" s="79">
        <v>272.80228000000005</v>
      </c>
      <c r="J491" s="79">
        <v>0</v>
      </c>
      <c r="K491" s="79">
        <v>272.80228000000005</v>
      </c>
      <c r="L491" s="79">
        <v>2.6656</v>
      </c>
      <c r="M491" s="79">
        <v>0</v>
      </c>
      <c r="N491" s="79">
        <v>2.6656</v>
      </c>
      <c r="O491" s="79">
        <v>275.46788</v>
      </c>
      <c r="P491" s="79">
        <v>21.173830000000002</v>
      </c>
      <c r="Q491" s="79">
        <v>0</v>
      </c>
      <c r="R491" s="80">
        <v>21.173830000000002</v>
      </c>
    </row>
    <row r="492" spans="1:18" ht="15">
      <c r="A492" s="76"/>
      <c r="B492" s="76"/>
      <c r="C492" s="76"/>
      <c r="D492" s="70" t="s">
        <v>538</v>
      </c>
      <c r="E492" s="71">
        <v>705</v>
      </c>
      <c r="F492" s="72">
        <v>856.83577</v>
      </c>
      <c r="G492" s="73">
        <v>0</v>
      </c>
      <c r="H492" s="73">
        <v>856.83577</v>
      </c>
      <c r="I492" s="73">
        <v>4820.1468700000005</v>
      </c>
      <c r="J492" s="73">
        <v>0</v>
      </c>
      <c r="K492" s="73">
        <v>4820.1468700000005</v>
      </c>
      <c r="L492" s="73">
        <v>1024.25371</v>
      </c>
      <c r="M492" s="73">
        <v>221.31436</v>
      </c>
      <c r="N492" s="73">
        <v>1245.56807</v>
      </c>
      <c r="O492" s="73">
        <v>6922.5507099999995</v>
      </c>
      <c r="P492" s="73">
        <v>4663.72174</v>
      </c>
      <c r="Q492" s="73">
        <v>0</v>
      </c>
      <c r="R492" s="74">
        <v>4663.72174</v>
      </c>
    </row>
    <row r="493" spans="1:18" ht="15">
      <c r="A493" s="76"/>
      <c r="B493" s="76"/>
      <c r="C493" s="70" t="s">
        <v>539</v>
      </c>
      <c r="D493" s="70" t="s">
        <v>539</v>
      </c>
      <c r="E493" s="71">
        <v>348</v>
      </c>
      <c r="F493" s="72">
        <v>36.56426999999999</v>
      </c>
      <c r="G493" s="73">
        <v>0</v>
      </c>
      <c r="H493" s="73">
        <v>36.56426999999999</v>
      </c>
      <c r="I493" s="73">
        <v>628.76932</v>
      </c>
      <c r="J493" s="73">
        <v>0.00159</v>
      </c>
      <c r="K493" s="73">
        <v>628.7709100000001</v>
      </c>
      <c r="L493" s="73">
        <v>24.27955</v>
      </c>
      <c r="M493" s="73">
        <v>0</v>
      </c>
      <c r="N493" s="73">
        <v>24.27955</v>
      </c>
      <c r="O493" s="73">
        <v>689.61473</v>
      </c>
      <c r="P493" s="73">
        <v>355.05309</v>
      </c>
      <c r="Q493" s="73">
        <v>0</v>
      </c>
      <c r="R493" s="74">
        <v>355.05309</v>
      </c>
    </row>
    <row r="494" spans="1:18" ht="15">
      <c r="A494" s="76"/>
      <c r="B494" s="76"/>
      <c r="C494" s="70" t="s">
        <v>540</v>
      </c>
      <c r="D494" s="70" t="s">
        <v>540</v>
      </c>
      <c r="E494" s="71">
        <v>347</v>
      </c>
      <c r="F494" s="72">
        <v>194.5687</v>
      </c>
      <c r="G494" s="73">
        <v>0</v>
      </c>
      <c r="H494" s="73">
        <v>194.5687</v>
      </c>
      <c r="I494" s="73">
        <v>2051.16579</v>
      </c>
      <c r="J494" s="73">
        <v>40.75166</v>
      </c>
      <c r="K494" s="73">
        <v>2091.91745</v>
      </c>
      <c r="L494" s="73">
        <v>96.10006</v>
      </c>
      <c r="M494" s="73">
        <v>0</v>
      </c>
      <c r="N494" s="73">
        <v>96.10006</v>
      </c>
      <c r="O494" s="73">
        <v>2382.58621</v>
      </c>
      <c r="P494" s="73">
        <v>1494.61626</v>
      </c>
      <c r="Q494" s="73">
        <v>0</v>
      </c>
      <c r="R494" s="74">
        <v>1494.61626</v>
      </c>
    </row>
    <row r="495" spans="1:18" ht="15">
      <c r="A495" s="76"/>
      <c r="B495" s="76"/>
      <c r="C495" s="70" t="s">
        <v>541</v>
      </c>
      <c r="D495" s="70" t="s">
        <v>542</v>
      </c>
      <c r="E495" s="71">
        <v>346</v>
      </c>
      <c r="F495" s="72">
        <v>497.91706</v>
      </c>
      <c r="G495" s="73">
        <v>0</v>
      </c>
      <c r="H495" s="73">
        <v>497.91706</v>
      </c>
      <c r="I495" s="73">
        <v>1209.99196</v>
      </c>
      <c r="J495" s="73">
        <v>0.06048</v>
      </c>
      <c r="K495" s="73">
        <v>1210.05244</v>
      </c>
      <c r="L495" s="73">
        <v>202.37726999999998</v>
      </c>
      <c r="M495" s="73">
        <v>0</v>
      </c>
      <c r="N495" s="73">
        <v>202.37726999999998</v>
      </c>
      <c r="O495" s="73">
        <v>1910.34677</v>
      </c>
      <c r="P495" s="73">
        <v>707.08361</v>
      </c>
      <c r="Q495" s="73">
        <v>0</v>
      </c>
      <c r="R495" s="74">
        <v>707.08361</v>
      </c>
    </row>
    <row r="496" spans="1:18" ht="15">
      <c r="A496" s="76"/>
      <c r="B496" s="70" t="s">
        <v>543</v>
      </c>
      <c r="C496" s="70" t="s">
        <v>544</v>
      </c>
      <c r="D496" s="70" t="s">
        <v>545</v>
      </c>
      <c r="E496" s="71">
        <v>97</v>
      </c>
      <c r="F496" s="72">
        <v>1183.8903500000001</v>
      </c>
      <c r="G496" s="73">
        <v>0</v>
      </c>
      <c r="H496" s="73">
        <v>1183.8903500000001</v>
      </c>
      <c r="I496" s="73">
        <v>6002.511759999999</v>
      </c>
      <c r="J496" s="73">
        <v>17.67307</v>
      </c>
      <c r="K496" s="73">
        <v>6020.18483</v>
      </c>
      <c r="L496" s="73">
        <v>251.09169</v>
      </c>
      <c r="M496" s="73">
        <v>0.3379</v>
      </c>
      <c r="N496" s="73">
        <v>251.42959</v>
      </c>
      <c r="O496" s="73">
        <v>7455.50477</v>
      </c>
      <c r="P496" s="73">
        <v>12379.05782</v>
      </c>
      <c r="Q496" s="73">
        <v>0</v>
      </c>
      <c r="R496" s="74">
        <v>12379.05782</v>
      </c>
    </row>
    <row r="497" spans="1:18" ht="15">
      <c r="A497" s="76"/>
      <c r="B497" s="76"/>
      <c r="C497" s="70" t="s">
        <v>543</v>
      </c>
      <c r="D497" s="70" t="s">
        <v>543</v>
      </c>
      <c r="E497" s="71">
        <v>96</v>
      </c>
      <c r="F497" s="72">
        <v>16983.638769999998</v>
      </c>
      <c r="G497" s="73">
        <v>6786.70744</v>
      </c>
      <c r="H497" s="73">
        <v>23770.34621</v>
      </c>
      <c r="I497" s="73">
        <v>44606.236939999995</v>
      </c>
      <c r="J497" s="73">
        <v>255.62016</v>
      </c>
      <c r="K497" s="73">
        <v>44861.8571</v>
      </c>
      <c r="L497" s="73">
        <v>7346.6969500000005</v>
      </c>
      <c r="M497" s="73">
        <v>1987.23582</v>
      </c>
      <c r="N497" s="73">
        <v>9333.93277</v>
      </c>
      <c r="O497" s="73">
        <v>77966.13608</v>
      </c>
      <c r="P497" s="73">
        <v>69385.04679000001</v>
      </c>
      <c r="Q497" s="73">
        <v>0</v>
      </c>
      <c r="R497" s="74">
        <v>69385.04679000001</v>
      </c>
    </row>
    <row r="498" spans="1:18" ht="15">
      <c r="A498" s="76"/>
      <c r="B498" s="76"/>
      <c r="C498" s="76"/>
      <c r="D498" s="76"/>
      <c r="E498" s="77">
        <v>752</v>
      </c>
      <c r="F498" s="78">
        <v>0</v>
      </c>
      <c r="G498" s="79">
        <v>0</v>
      </c>
      <c r="H498" s="79">
        <v>0</v>
      </c>
      <c r="I498" s="79">
        <v>0</v>
      </c>
      <c r="J498" s="79">
        <v>0</v>
      </c>
      <c r="K498" s="79">
        <v>0</v>
      </c>
      <c r="L498" s="79">
        <v>0.32</v>
      </c>
      <c r="M498" s="79">
        <v>0</v>
      </c>
      <c r="N498" s="79">
        <v>0.32</v>
      </c>
      <c r="O498" s="79">
        <v>0.32</v>
      </c>
      <c r="P498" s="79">
        <v>0</v>
      </c>
      <c r="Q498" s="79">
        <v>0</v>
      </c>
      <c r="R498" s="80">
        <v>0</v>
      </c>
    </row>
    <row r="499" spans="1:18" ht="15">
      <c r="A499" s="76"/>
      <c r="B499" s="76"/>
      <c r="C499" s="70" t="s">
        <v>546</v>
      </c>
      <c r="D499" s="70" t="s">
        <v>547</v>
      </c>
      <c r="E499" s="71">
        <v>641</v>
      </c>
      <c r="F499" s="72">
        <v>1234.9695</v>
      </c>
      <c r="G499" s="73">
        <v>0</v>
      </c>
      <c r="H499" s="73">
        <v>1234.9695</v>
      </c>
      <c r="I499" s="73">
        <v>516.78646</v>
      </c>
      <c r="J499" s="73">
        <v>43.28118</v>
      </c>
      <c r="K499" s="73">
        <v>560.06764</v>
      </c>
      <c r="L499" s="73">
        <v>291.18935999999997</v>
      </c>
      <c r="M499" s="73">
        <v>25.88415</v>
      </c>
      <c r="N499" s="73">
        <v>317.07351</v>
      </c>
      <c r="O499" s="73">
        <v>2112.11065</v>
      </c>
      <c r="P499" s="73">
        <v>4148.9537900000005</v>
      </c>
      <c r="Q499" s="73">
        <v>0</v>
      </c>
      <c r="R499" s="74">
        <v>4148.9537900000005</v>
      </c>
    </row>
    <row r="500" spans="1:18" ht="15">
      <c r="A500" s="76"/>
      <c r="B500" s="76"/>
      <c r="C500" s="76"/>
      <c r="D500" s="76"/>
      <c r="E500" s="77">
        <v>830</v>
      </c>
      <c r="F500" s="78">
        <v>0</v>
      </c>
      <c r="G500" s="79">
        <v>0</v>
      </c>
      <c r="H500" s="79">
        <v>0</v>
      </c>
      <c r="I500" s="79">
        <v>0</v>
      </c>
      <c r="J500" s="79">
        <v>0</v>
      </c>
      <c r="K500" s="79">
        <v>0</v>
      </c>
      <c r="L500" s="79">
        <v>6.58259</v>
      </c>
      <c r="M500" s="79">
        <v>0</v>
      </c>
      <c r="N500" s="79">
        <v>6.58259</v>
      </c>
      <c r="O500" s="79">
        <v>6.58259</v>
      </c>
      <c r="P500" s="79">
        <v>2856.48088</v>
      </c>
      <c r="Q500" s="79">
        <v>0</v>
      </c>
      <c r="R500" s="80">
        <v>2856.48088</v>
      </c>
    </row>
    <row r="501" spans="1:18" ht="15">
      <c r="A501" s="76"/>
      <c r="B501" s="76"/>
      <c r="C501" s="76"/>
      <c r="D501" s="70" t="s">
        <v>546</v>
      </c>
      <c r="E501" s="71">
        <v>600</v>
      </c>
      <c r="F501" s="72">
        <v>1496.6571399999998</v>
      </c>
      <c r="G501" s="73">
        <v>0</v>
      </c>
      <c r="H501" s="73">
        <v>1496.6571399999998</v>
      </c>
      <c r="I501" s="73">
        <v>7494.22801</v>
      </c>
      <c r="J501" s="73">
        <v>0</v>
      </c>
      <c r="K501" s="73">
        <v>7494.22801</v>
      </c>
      <c r="L501" s="73">
        <v>591.43456</v>
      </c>
      <c r="M501" s="73">
        <v>25.3425</v>
      </c>
      <c r="N501" s="73">
        <v>616.77706</v>
      </c>
      <c r="O501" s="73">
        <v>9607.66221</v>
      </c>
      <c r="P501" s="73">
        <v>4370.15974</v>
      </c>
      <c r="Q501" s="73">
        <v>0</v>
      </c>
      <c r="R501" s="74">
        <v>4370.15974</v>
      </c>
    </row>
    <row r="502" spans="1:18" ht="15">
      <c r="A502" s="76"/>
      <c r="B502" s="70" t="s">
        <v>424</v>
      </c>
      <c r="C502" s="70" t="s">
        <v>548</v>
      </c>
      <c r="D502" s="70" t="s">
        <v>549</v>
      </c>
      <c r="E502" s="71">
        <v>184</v>
      </c>
      <c r="F502" s="72">
        <v>30353.68067</v>
      </c>
      <c r="G502" s="73">
        <v>0.00139</v>
      </c>
      <c r="H502" s="73">
        <v>30353.68206</v>
      </c>
      <c r="I502" s="73">
        <v>51218.773369999995</v>
      </c>
      <c r="J502" s="73">
        <v>683.5109</v>
      </c>
      <c r="K502" s="73">
        <v>51902.284270000004</v>
      </c>
      <c r="L502" s="73">
        <v>8222.51269</v>
      </c>
      <c r="M502" s="73">
        <v>2384.3454300000003</v>
      </c>
      <c r="N502" s="73">
        <v>10606.858119999999</v>
      </c>
      <c r="O502" s="73">
        <v>92862.82445</v>
      </c>
      <c r="P502" s="73">
        <v>124961.01117</v>
      </c>
      <c r="Q502" s="73">
        <v>0</v>
      </c>
      <c r="R502" s="74">
        <v>124961.01117</v>
      </c>
    </row>
    <row r="503" spans="1:18" ht="15">
      <c r="A503" s="76"/>
      <c r="B503" s="76"/>
      <c r="C503" s="76"/>
      <c r="D503" s="76"/>
      <c r="E503" s="77">
        <v>744</v>
      </c>
      <c r="F503" s="78">
        <v>0</v>
      </c>
      <c r="G503" s="79">
        <v>0</v>
      </c>
      <c r="H503" s="79">
        <v>0</v>
      </c>
      <c r="I503" s="79">
        <v>0</v>
      </c>
      <c r="J503" s="79">
        <v>0</v>
      </c>
      <c r="K503" s="79">
        <v>0</v>
      </c>
      <c r="L503" s="79">
        <v>3016.2945499999996</v>
      </c>
      <c r="M503" s="79">
        <v>0</v>
      </c>
      <c r="N503" s="79">
        <v>3016.2945499999996</v>
      </c>
      <c r="O503" s="79">
        <v>3016.2945499999996</v>
      </c>
      <c r="P503" s="79">
        <v>0</v>
      </c>
      <c r="Q503" s="79">
        <v>0</v>
      </c>
      <c r="R503" s="80">
        <v>0</v>
      </c>
    </row>
    <row r="504" spans="1:18" ht="15">
      <c r="A504" s="76"/>
      <c r="B504" s="76"/>
      <c r="C504" s="76"/>
      <c r="D504" s="76"/>
      <c r="E504" s="77">
        <v>745</v>
      </c>
      <c r="F504" s="78">
        <v>0</v>
      </c>
      <c r="G504" s="79">
        <v>0</v>
      </c>
      <c r="H504" s="79">
        <v>0</v>
      </c>
      <c r="I504" s="79">
        <v>0</v>
      </c>
      <c r="J504" s="79">
        <v>0</v>
      </c>
      <c r="K504" s="79">
        <v>0</v>
      </c>
      <c r="L504" s="79">
        <v>4.227</v>
      </c>
      <c r="M504" s="79">
        <v>0</v>
      </c>
      <c r="N504" s="79">
        <v>4.227</v>
      </c>
      <c r="O504" s="79">
        <v>4.227</v>
      </c>
      <c r="P504" s="79">
        <v>0</v>
      </c>
      <c r="Q504" s="79">
        <v>0</v>
      </c>
      <c r="R504" s="80">
        <v>0</v>
      </c>
    </row>
    <row r="505" spans="1:18" ht="15">
      <c r="A505" s="76"/>
      <c r="B505" s="76"/>
      <c r="C505" s="76"/>
      <c r="D505" s="70" t="s">
        <v>550</v>
      </c>
      <c r="E505" s="71">
        <v>609</v>
      </c>
      <c r="F505" s="72">
        <v>744.59303</v>
      </c>
      <c r="G505" s="73">
        <v>0</v>
      </c>
      <c r="H505" s="73">
        <v>744.59303</v>
      </c>
      <c r="I505" s="73">
        <v>1890.66802</v>
      </c>
      <c r="J505" s="73">
        <v>0</v>
      </c>
      <c r="K505" s="73">
        <v>1890.66802</v>
      </c>
      <c r="L505" s="73">
        <v>283.65022999999997</v>
      </c>
      <c r="M505" s="73">
        <v>8.93746</v>
      </c>
      <c r="N505" s="73">
        <v>292.58769</v>
      </c>
      <c r="O505" s="73">
        <v>2927.8487400000004</v>
      </c>
      <c r="P505" s="73">
        <v>3190.89685</v>
      </c>
      <c r="Q505" s="73">
        <v>0</v>
      </c>
      <c r="R505" s="74">
        <v>3190.89685</v>
      </c>
    </row>
    <row r="506" spans="1:18" ht="15">
      <c r="A506" s="76"/>
      <c r="B506" s="76"/>
      <c r="C506" s="76"/>
      <c r="D506" s="70" t="s">
        <v>551</v>
      </c>
      <c r="E506" s="71">
        <v>508</v>
      </c>
      <c r="F506" s="72">
        <v>1050.45039</v>
      </c>
      <c r="G506" s="73">
        <v>0</v>
      </c>
      <c r="H506" s="73">
        <v>1050.45039</v>
      </c>
      <c r="I506" s="73">
        <v>29650.731190000002</v>
      </c>
      <c r="J506" s="73">
        <v>1.82202</v>
      </c>
      <c r="K506" s="73">
        <v>29652.553210000002</v>
      </c>
      <c r="L506" s="73">
        <v>450.46191999999996</v>
      </c>
      <c r="M506" s="73">
        <v>9.73946</v>
      </c>
      <c r="N506" s="73">
        <v>460.20138000000003</v>
      </c>
      <c r="O506" s="73">
        <v>31163.204980000002</v>
      </c>
      <c r="P506" s="73">
        <v>7002.88616</v>
      </c>
      <c r="Q506" s="73">
        <v>0</v>
      </c>
      <c r="R506" s="74">
        <v>7002.88616</v>
      </c>
    </row>
    <row r="507" spans="1:18" ht="15">
      <c r="A507" s="76"/>
      <c r="B507" s="76"/>
      <c r="C507" s="70" t="s">
        <v>552</v>
      </c>
      <c r="D507" s="70" t="s">
        <v>552</v>
      </c>
      <c r="E507" s="71">
        <v>506</v>
      </c>
      <c r="F507" s="72">
        <v>3484.66887</v>
      </c>
      <c r="G507" s="73">
        <v>0</v>
      </c>
      <c r="H507" s="73">
        <v>3484.66887</v>
      </c>
      <c r="I507" s="73">
        <v>7949.87781</v>
      </c>
      <c r="J507" s="73">
        <v>9.56524</v>
      </c>
      <c r="K507" s="73">
        <v>7959.44305</v>
      </c>
      <c r="L507" s="73">
        <v>589.937</v>
      </c>
      <c r="M507" s="73">
        <v>17.216009999999997</v>
      </c>
      <c r="N507" s="73">
        <v>607.15301</v>
      </c>
      <c r="O507" s="73">
        <v>12051.26493</v>
      </c>
      <c r="P507" s="73">
        <v>3550.69186</v>
      </c>
      <c r="Q507" s="73">
        <v>0</v>
      </c>
      <c r="R507" s="74">
        <v>3550.69186</v>
      </c>
    </row>
    <row r="508" spans="1:18" ht="15">
      <c r="A508" s="76"/>
      <c r="B508" s="76"/>
      <c r="C508" s="76"/>
      <c r="D508" s="70" t="s">
        <v>553</v>
      </c>
      <c r="E508" s="71">
        <v>697</v>
      </c>
      <c r="F508" s="72">
        <v>146.25089000000003</v>
      </c>
      <c r="G508" s="73">
        <v>0</v>
      </c>
      <c r="H508" s="73">
        <v>146.25089000000003</v>
      </c>
      <c r="I508" s="73">
        <v>2492.05794</v>
      </c>
      <c r="J508" s="73">
        <v>0</v>
      </c>
      <c r="K508" s="73">
        <v>2492.05794</v>
      </c>
      <c r="L508" s="73">
        <v>59.77478</v>
      </c>
      <c r="M508" s="73">
        <v>0</v>
      </c>
      <c r="N508" s="73">
        <v>59.77478</v>
      </c>
      <c r="O508" s="73">
        <v>2698.0836099999997</v>
      </c>
      <c r="P508" s="73">
        <v>1118.13999</v>
      </c>
      <c r="Q508" s="73">
        <v>0</v>
      </c>
      <c r="R508" s="74">
        <v>1118.13999</v>
      </c>
    </row>
    <row r="509" spans="1:18" ht="15">
      <c r="A509" s="76"/>
      <c r="B509" s="76"/>
      <c r="C509" s="70" t="s">
        <v>554</v>
      </c>
      <c r="D509" s="70" t="s">
        <v>555</v>
      </c>
      <c r="E509" s="71">
        <v>185</v>
      </c>
      <c r="F509" s="72">
        <v>6826.33524</v>
      </c>
      <c r="G509" s="73">
        <v>0</v>
      </c>
      <c r="H509" s="73">
        <v>6826.33524</v>
      </c>
      <c r="I509" s="73">
        <v>10352.405050000001</v>
      </c>
      <c r="J509" s="73">
        <v>4.6606499999999995</v>
      </c>
      <c r="K509" s="73">
        <v>10357.0657</v>
      </c>
      <c r="L509" s="73">
        <v>206.58035999999998</v>
      </c>
      <c r="M509" s="73">
        <v>0</v>
      </c>
      <c r="N509" s="73">
        <v>206.58035999999998</v>
      </c>
      <c r="O509" s="73">
        <v>17389.9813</v>
      </c>
      <c r="P509" s="73">
        <v>5454.73553</v>
      </c>
      <c r="Q509" s="73">
        <v>0</v>
      </c>
      <c r="R509" s="74">
        <v>5454.73553</v>
      </c>
    </row>
    <row r="510" spans="1:18" ht="15">
      <c r="A510" s="76"/>
      <c r="B510" s="76"/>
      <c r="C510" s="70" t="s">
        <v>556</v>
      </c>
      <c r="D510" s="70" t="s">
        <v>556</v>
      </c>
      <c r="E510" s="71">
        <v>507</v>
      </c>
      <c r="F510" s="72">
        <v>147.73826</v>
      </c>
      <c r="G510" s="73">
        <v>0</v>
      </c>
      <c r="H510" s="73">
        <v>147.73826</v>
      </c>
      <c r="I510" s="73">
        <v>733.53153</v>
      </c>
      <c r="J510" s="73">
        <v>1.10568</v>
      </c>
      <c r="K510" s="73">
        <v>734.63721</v>
      </c>
      <c r="L510" s="73">
        <v>6.71019</v>
      </c>
      <c r="M510" s="73">
        <v>0</v>
      </c>
      <c r="N510" s="73">
        <v>6.71019</v>
      </c>
      <c r="O510" s="73">
        <v>889.0856600000001</v>
      </c>
      <c r="P510" s="73">
        <v>1269.27868</v>
      </c>
      <c r="Q510" s="73">
        <v>0</v>
      </c>
      <c r="R510" s="74">
        <v>1269.27868</v>
      </c>
    </row>
    <row r="511" spans="1:18" ht="15">
      <c r="A511" s="70" t="s">
        <v>557</v>
      </c>
      <c r="B511" s="70" t="s">
        <v>51</v>
      </c>
      <c r="C511" s="70" t="s">
        <v>54</v>
      </c>
      <c r="D511" s="70" t="s">
        <v>54</v>
      </c>
      <c r="E511" s="71">
        <v>21</v>
      </c>
      <c r="F511" s="72">
        <v>0</v>
      </c>
      <c r="G511" s="73">
        <v>0</v>
      </c>
      <c r="H511" s="73">
        <v>0</v>
      </c>
      <c r="I511" s="73">
        <v>0</v>
      </c>
      <c r="J511" s="73">
        <v>0</v>
      </c>
      <c r="K511" s="73">
        <v>0</v>
      </c>
      <c r="L511" s="73">
        <v>0</v>
      </c>
      <c r="M511" s="73">
        <v>0</v>
      </c>
      <c r="N511" s="73">
        <v>0</v>
      </c>
      <c r="O511" s="73">
        <v>0</v>
      </c>
      <c r="P511" s="73">
        <v>2051.1259099999997</v>
      </c>
      <c r="Q511" s="73">
        <v>0</v>
      </c>
      <c r="R511" s="74">
        <v>2051.1259099999997</v>
      </c>
    </row>
    <row r="512" spans="1:18" ht="15">
      <c r="A512" s="76"/>
      <c r="B512" s="76"/>
      <c r="C512" s="70" t="s">
        <v>55</v>
      </c>
      <c r="D512" s="70" t="s">
        <v>56</v>
      </c>
      <c r="E512" s="71">
        <v>27</v>
      </c>
      <c r="F512" s="72">
        <v>0</v>
      </c>
      <c r="G512" s="73">
        <v>0</v>
      </c>
      <c r="H512" s="73">
        <v>0</v>
      </c>
      <c r="I512" s="73">
        <v>0</v>
      </c>
      <c r="J512" s="73">
        <v>0</v>
      </c>
      <c r="K512" s="73">
        <v>0</v>
      </c>
      <c r="L512" s="73">
        <v>0</v>
      </c>
      <c r="M512" s="73">
        <v>0</v>
      </c>
      <c r="N512" s="73">
        <v>0</v>
      </c>
      <c r="O512" s="73">
        <v>0</v>
      </c>
      <c r="P512" s="73">
        <v>5936.69833</v>
      </c>
      <c r="Q512" s="73">
        <v>363.2234</v>
      </c>
      <c r="R512" s="74">
        <v>6299.92173</v>
      </c>
    </row>
    <row r="513" spans="1:18" ht="15">
      <c r="A513" s="76"/>
      <c r="B513" s="70" t="s">
        <v>69</v>
      </c>
      <c r="C513" s="70" t="s">
        <v>71</v>
      </c>
      <c r="D513" s="70" t="s">
        <v>71</v>
      </c>
      <c r="E513" s="71">
        <v>19</v>
      </c>
      <c r="F513" s="72">
        <v>0</v>
      </c>
      <c r="G513" s="73">
        <v>0</v>
      </c>
      <c r="H513" s="73">
        <v>0</v>
      </c>
      <c r="I513" s="73">
        <v>0</v>
      </c>
      <c r="J513" s="73">
        <v>0</v>
      </c>
      <c r="K513" s="73">
        <v>0</v>
      </c>
      <c r="L513" s="73">
        <v>0</v>
      </c>
      <c r="M513" s="73">
        <v>0</v>
      </c>
      <c r="N513" s="73">
        <v>0</v>
      </c>
      <c r="O513" s="73">
        <v>0</v>
      </c>
      <c r="P513" s="73">
        <v>2760.17708</v>
      </c>
      <c r="Q513" s="73">
        <v>0</v>
      </c>
      <c r="R513" s="74">
        <v>2760.17708</v>
      </c>
    </row>
    <row r="514" spans="1:18" ht="15">
      <c r="A514" s="76"/>
      <c r="B514" s="76"/>
      <c r="C514" s="70" t="s">
        <v>76</v>
      </c>
      <c r="D514" s="70" t="s">
        <v>77</v>
      </c>
      <c r="E514" s="71">
        <v>37</v>
      </c>
      <c r="F514" s="72">
        <v>0</v>
      </c>
      <c r="G514" s="73">
        <v>0</v>
      </c>
      <c r="H514" s="73">
        <v>0</v>
      </c>
      <c r="I514" s="73">
        <v>0</v>
      </c>
      <c r="J514" s="73">
        <v>0</v>
      </c>
      <c r="K514" s="73">
        <v>0</v>
      </c>
      <c r="L514" s="73">
        <v>0</v>
      </c>
      <c r="M514" s="73">
        <v>0</v>
      </c>
      <c r="N514" s="73">
        <v>0</v>
      </c>
      <c r="O514" s="73">
        <v>0</v>
      </c>
      <c r="P514" s="73">
        <v>19930.51912</v>
      </c>
      <c r="Q514" s="73">
        <v>212.41948000000002</v>
      </c>
      <c r="R514" s="74">
        <v>20142.9386</v>
      </c>
    </row>
    <row r="515" spans="1:18" ht="15">
      <c r="A515" s="76"/>
      <c r="B515" s="70" t="s">
        <v>108</v>
      </c>
      <c r="C515" s="70" t="s">
        <v>111</v>
      </c>
      <c r="D515" s="70" t="s">
        <v>111</v>
      </c>
      <c r="E515" s="71">
        <v>31</v>
      </c>
      <c r="F515" s="72">
        <v>0</v>
      </c>
      <c r="G515" s="73">
        <v>0</v>
      </c>
      <c r="H515" s="73">
        <v>0</v>
      </c>
      <c r="I515" s="73">
        <v>0</v>
      </c>
      <c r="J515" s="73">
        <v>0</v>
      </c>
      <c r="K515" s="73">
        <v>0</v>
      </c>
      <c r="L515" s="73">
        <v>0</v>
      </c>
      <c r="M515" s="73">
        <v>0</v>
      </c>
      <c r="N515" s="73">
        <v>0</v>
      </c>
      <c r="O515" s="73">
        <v>0</v>
      </c>
      <c r="P515" s="73">
        <v>2284.9280099999996</v>
      </c>
      <c r="Q515" s="73">
        <v>0</v>
      </c>
      <c r="R515" s="74">
        <v>2284.9280099999996</v>
      </c>
    </row>
    <row r="516" spans="1:18" ht="15">
      <c r="A516" s="76"/>
      <c r="B516" s="70" t="s">
        <v>124</v>
      </c>
      <c r="C516" s="70" t="s">
        <v>124</v>
      </c>
      <c r="D516" s="70" t="s">
        <v>125</v>
      </c>
      <c r="E516" s="71">
        <v>8</v>
      </c>
      <c r="F516" s="72">
        <v>0</v>
      </c>
      <c r="G516" s="73">
        <v>0</v>
      </c>
      <c r="H516" s="73">
        <v>0</v>
      </c>
      <c r="I516" s="73">
        <v>0</v>
      </c>
      <c r="J516" s="73">
        <v>0</v>
      </c>
      <c r="K516" s="73">
        <v>0</v>
      </c>
      <c r="L516" s="73">
        <v>0</v>
      </c>
      <c r="M516" s="73">
        <v>0</v>
      </c>
      <c r="N516" s="73">
        <v>0</v>
      </c>
      <c r="O516" s="73">
        <v>0</v>
      </c>
      <c r="P516" s="73">
        <v>13607.920189999999</v>
      </c>
      <c r="Q516" s="73">
        <v>209.85377</v>
      </c>
      <c r="R516" s="74">
        <v>13817.77396</v>
      </c>
    </row>
    <row r="517" spans="1:18" ht="15">
      <c r="A517" s="76"/>
      <c r="B517" s="70" t="s">
        <v>152</v>
      </c>
      <c r="C517" s="70" t="s">
        <v>153</v>
      </c>
      <c r="D517" s="70" t="s">
        <v>152</v>
      </c>
      <c r="E517" s="71">
        <v>11</v>
      </c>
      <c r="F517" s="72">
        <v>0</v>
      </c>
      <c r="G517" s="73">
        <v>0</v>
      </c>
      <c r="H517" s="73">
        <v>0</v>
      </c>
      <c r="I517" s="73">
        <v>0</v>
      </c>
      <c r="J517" s="73">
        <v>0</v>
      </c>
      <c r="K517" s="73">
        <v>0</v>
      </c>
      <c r="L517" s="73">
        <v>0</v>
      </c>
      <c r="M517" s="73">
        <v>0</v>
      </c>
      <c r="N517" s="73">
        <v>0</v>
      </c>
      <c r="O517" s="73">
        <v>0</v>
      </c>
      <c r="P517" s="73">
        <v>7693.19272</v>
      </c>
      <c r="Q517" s="73">
        <v>0</v>
      </c>
      <c r="R517" s="74">
        <v>7693.19272</v>
      </c>
    </row>
    <row r="518" spans="1:18" ht="15">
      <c r="A518" s="76"/>
      <c r="B518" s="76"/>
      <c r="C518" s="70" t="s">
        <v>157</v>
      </c>
      <c r="D518" s="70" t="s">
        <v>158</v>
      </c>
      <c r="E518" s="71">
        <v>30</v>
      </c>
      <c r="F518" s="72">
        <v>0</v>
      </c>
      <c r="G518" s="73">
        <v>0</v>
      </c>
      <c r="H518" s="73">
        <v>0</v>
      </c>
      <c r="I518" s="73">
        <v>0</v>
      </c>
      <c r="J518" s="73">
        <v>0</v>
      </c>
      <c r="K518" s="73">
        <v>0</v>
      </c>
      <c r="L518" s="73">
        <v>0</v>
      </c>
      <c r="M518" s="73">
        <v>0</v>
      </c>
      <c r="N518" s="73">
        <v>0</v>
      </c>
      <c r="O518" s="73">
        <v>0</v>
      </c>
      <c r="P518" s="73">
        <v>10592.06241</v>
      </c>
      <c r="Q518" s="73">
        <v>0</v>
      </c>
      <c r="R518" s="74">
        <v>10592.06241</v>
      </c>
    </row>
    <row r="519" spans="1:18" ht="15">
      <c r="A519" s="76"/>
      <c r="B519" s="70" t="s">
        <v>178</v>
      </c>
      <c r="C519" s="70" t="s">
        <v>178</v>
      </c>
      <c r="D519" s="70" t="s">
        <v>178</v>
      </c>
      <c r="E519" s="71">
        <v>9</v>
      </c>
      <c r="F519" s="72">
        <v>0</v>
      </c>
      <c r="G519" s="73">
        <v>0</v>
      </c>
      <c r="H519" s="73">
        <v>0</v>
      </c>
      <c r="I519" s="73">
        <v>0</v>
      </c>
      <c r="J519" s="73">
        <v>0</v>
      </c>
      <c r="K519" s="73">
        <v>0</v>
      </c>
      <c r="L519" s="73">
        <v>0</v>
      </c>
      <c r="M519" s="73">
        <v>0</v>
      </c>
      <c r="N519" s="73">
        <v>0</v>
      </c>
      <c r="O519" s="73">
        <v>0</v>
      </c>
      <c r="P519" s="73">
        <v>6388.264139999999</v>
      </c>
      <c r="Q519" s="73">
        <v>0</v>
      </c>
      <c r="R519" s="74">
        <v>6388.264139999999</v>
      </c>
    </row>
    <row r="520" spans="1:18" ht="15">
      <c r="A520" s="76"/>
      <c r="B520" s="76"/>
      <c r="C520" s="70" t="s">
        <v>197</v>
      </c>
      <c r="D520" s="70" t="s">
        <v>197</v>
      </c>
      <c r="E520" s="71">
        <v>28</v>
      </c>
      <c r="F520" s="72">
        <v>0</v>
      </c>
      <c r="G520" s="73">
        <v>0</v>
      </c>
      <c r="H520" s="73">
        <v>0</v>
      </c>
      <c r="I520" s="73">
        <v>0</v>
      </c>
      <c r="J520" s="73">
        <v>0</v>
      </c>
      <c r="K520" s="73">
        <v>0</v>
      </c>
      <c r="L520" s="73">
        <v>0</v>
      </c>
      <c r="M520" s="73">
        <v>0</v>
      </c>
      <c r="N520" s="73">
        <v>0</v>
      </c>
      <c r="O520" s="73">
        <v>0</v>
      </c>
      <c r="P520" s="73">
        <v>3509.7230499999996</v>
      </c>
      <c r="Q520" s="73">
        <v>286.33628999999996</v>
      </c>
      <c r="R520" s="74">
        <v>3796.05934</v>
      </c>
    </row>
    <row r="521" spans="1:18" ht="15">
      <c r="A521" s="76"/>
      <c r="B521" s="70" t="s">
        <v>214</v>
      </c>
      <c r="C521" s="70" t="s">
        <v>214</v>
      </c>
      <c r="D521" s="70" t="s">
        <v>214</v>
      </c>
      <c r="E521" s="71">
        <v>7</v>
      </c>
      <c r="F521" s="72">
        <v>0</v>
      </c>
      <c r="G521" s="73">
        <v>0</v>
      </c>
      <c r="H521" s="73">
        <v>0</v>
      </c>
      <c r="I521" s="73">
        <v>0</v>
      </c>
      <c r="J521" s="73">
        <v>0</v>
      </c>
      <c r="K521" s="73">
        <v>0</v>
      </c>
      <c r="L521" s="73">
        <v>0</v>
      </c>
      <c r="M521" s="73">
        <v>0</v>
      </c>
      <c r="N521" s="73">
        <v>0</v>
      </c>
      <c r="O521" s="73">
        <v>0</v>
      </c>
      <c r="P521" s="73">
        <v>7218.44898</v>
      </c>
      <c r="Q521" s="73">
        <v>0</v>
      </c>
      <c r="R521" s="74">
        <v>7218.44898</v>
      </c>
    </row>
    <row r="522" spans="1:18" ht="15">
      <c r="A522" s="76"/>
      <c r="B522" s="76"/>
      <c r="C522" s="70" t="s">
        <v>223</v>
      </c>
      <c r="D522" s="70" t="s">
        <v>224</v>
      </c>
      <c r="E522" s="71">
        <v>22</v>
      </c>
      <c r="F522" s="72">
        <v>0</v>
      </c>
      <c r="G522" s="73">
        <v>0</v>
      </c>
      <c r="H522" s="73">
        <v>0</v>
      </c>
      <c r="I522" s="73">
        <v>0</v>
      </c>
      <c r="J522" s="73">
        <v>0</v>
      </c>
      <c r="K522" s="73">
        <v>0</v>
      </c>
      <c r="L522" s="73">
        <v>0</v>
      </c>
      <c r="M522" s="73">
        <v>0</v>
      </c>
      <c r="N522" s="73">
        <v>0</v>
      </c>
      <c r="O522" s="73">
        <v>0</v>
      </c>
      <c r="P522" s="73">
        <v>1572.78188</v>
      </c>
      <c r="Q522" s="73">
        <v>0</v>
      </c>
      <c r="R522" s="74">
        <v>1572.78188</v>
      </c>
    </row>
    <row r="523" spans="1:18" ht="15">
      <c r="A523" s="76"/>
      <c r="B523" s="70" t="s">
        <v>255</v>
      </c>
      <c r="C523" s="70" t="s">
        <v>257</v>
      </c>
      <c r="D523" s="70" t="s">
        <v>258</v>
      </c>
      <c r="E523" s="71">
        <v>35</v>
      </c>
      <c r="F523" s="72">
        <v>0</v>
      </c>
      <c r="G523" s="73">
        <v>0</v>
      </c>
      <c r="H523" s="73">
        <v>0</v>
      </c>
      <c r="I523" s="73">
        <v>0</v>
      </c>
      <c r="J523" s="73">
        <v>0</v>
      </c>
      <c r="K523" s="73">
        <v>0</v>
      </c>
      <c r="L523" s="73">
        <v>0</v>
      </c>
      <c r="M523" s="73">
        <v>0</v>
      </c>
      <c r="N523" s="73">
        <v>0</v>
      </c>
      <c r="O523" s="73">
        <v>0</v>
      </c>
      <c r="P523" s="73">
        <v>17556.83972</v>
      </c>
      <c r="Q523" s="73">
        <v>0</v>
      </c>
      <c r="R523" s="74">
        <v>17556.83972</v>
      </c>
    </row>
    <row r="524" spans="1:18" ht="15">
      <c r="A524" s="76"/>
      <c r="B524" s="70" t="s">
        <v>276</v>
      </c>
      <c r="C524" s="70" t="s">
        <v>277</v>
      </c>
      <c r="D524" s="70" t="s">
        <v>278</v>
      </c>
      <c r="E524" s="71">
        <v>14</v>
      </c>
      <c r="F524" s="72">
        <v>0</v>
      </c>
      <c r="G524" s="73">
        <v>0</v>
      </c>
      <c r="H524" s="73">
        <v>0</v>
      </c>
      <c r="I524" s="73">
        <v>0</v>
      </c>
      <c r="J524" s="73">
        <v>0</v>
      </c>
      <c r="K524" s="73">
        <v>0</v>
      </c>
      <c r="L524" s="73">
        <v>0</v>
      </c>
      <c r="M524" s="73">
        <v>0</v>
      </c>
      <c r="N524" s="73">
        <v>0</v>
      </c>
      <c r="O524" s="73">
        <v>0</v>
      </c>
      <c r="P524" s="73">
        <v>9392.29969</v>
      </c>
      <c r="Q524" s="73">
        <v>997.50693</v>
      </c>
      <c r="R524" s="74">
        <v>10389.80662</v>
      </c>
    </row>
    <row r="525" spans="1:18" ht="15">
      <c r="A525" s="76"/>
      <c r="B525" s="70" t="s">
        <v>284</v>
      </c>
      <c r="C525" s="70" t="s">
        <v>285</v>
      </c>
      <c r="D525" s="70" t="s">
        <v>286</v>
      </c>
      <c r="E525" s="71">
        <v>25</v>
      </c>
      <c r="F525" s="72">
        <v>0</v>
      </c>
      <c r="G525" s="73">
        <v>0</v>
      </c>
      <c r="H525" s="73">
        <v>0</v>
      </c>
      <c r="I525" s="73">
        <v>0</v>
      </c>
      <c r="J525" s="73">
        <v>0</v>
      </c>
      <c r="K525" s="73">
        <v>0</v>
      </c>
      <c r="L525" s="73">
        <v>0</v>
      </c>
      <c r="M525" s="73">
        <v>0</v>
      </c>
      <c r="N525" s="73">
        <v>0</v>
      </c>
      <c r="O525" s="73">
        <v>0</v>
      </c>
      <c r="P525" s="73">
        <v>4221.06333</v>
      </c>
      <c r="Q525" s="73">
        <v>549.65114</v>
      </c>
      <c r="R525" s="74">
        <v>4770.71447</v>
      </c>
    </row>
    <row r="526" spans="1:18" ht="15">
      <c r="A526" s="76"/>
      <c r="B526" s="76"/>
      <c r="C526" s="70" t="s">
        <v>291</v>
      </c>
      <c r="D526" s="70" t="s">
        <v>291</v>
      </c>
      <c r="E526" s="71">
        <v>5</v>
      </c>
      <c r="F526" s="72">
        <v>0</v>
      </c>
      <c r="G526" s="73">
        <v>0</v>
      </c>
      <c r="H526" s="73">
        <v>0</v>
      </c>
      <c r="I526" s="73">
        <v>0</v>
      </c>
      <c r="J526" s="73">
        <v>0</v>
      </c>
      <c r="K526" s="73">
        <v>0</v>
      </c>
      <c r="L526" s="73">
        <v>0</v>
      </c>
      <c r="M526" s="73">
        <v>0</v>
      </c>
      <c r="N526" s="73">
        <v>0</v>
      </c>
      <c r="O526" s="73">
        <v>0</v>
      </c>
      <c r="P526" s="73">
        <v>23410.90001</v>
      </c>
      <c r="Q526" s="73">
        <v>0</v>
      </c>
      <c r="R526" s="74">
        <v>23410.90001</v>
      </c>
    </row>
    <row r="527" spans="1:18" ht="15">
      <c r="A527" s="76"/>
      <c r="B527" s="76"/>
      <c r="C527" s="70" t="s">
        <v>298</v>
      </c>
      <c r="D527" s="70" t="s">
        <v>298</v>
      </c>
      <c r="E527" s="71">
        <v>24</v>
      </c>
      <c r="F527" s="72">
        <v>0</v>
      </c>
      <c r="G527" s="73">
        <v>0</v>
      </c>
      <c r="H527" s="73">
        <v>0</v>
      </c>
      <c r="I527" s="73">
        <v>0</v>
      </c>
      <c r="J527" s="73">
        <v>0</v>
      </c>
      <c r="K527" s="73">
        <v>0</v>
      </c>
      <c r="L527" s="73">
        <v>0</v>
      </c>
      <c r="M527" s="73">
        <v>0</v>
      </c>
      <c r="N527" s="73">
        <v>0</v>
      </c>
      <c r="O527" s="73">
        <v>0</v>
      </c>
      <c r="P527" s="73">
        <v>13585.01511</v>
      </c>
      <c r="Q527" s="73">
        <v>0</v>
      </c>
      <c r="R527" s="74">
        <v>13585.01511</v>
      </c>
    </row>
    <row r="528" spans="1:18" ht="15">
      <c r="A528" s="76"/>
      <c r="B528" s="70" t="s">
        <v>304</v>
      </c>
      <c r="C528" s="70" t="s">
        <v>317</v>
      </c>
      <c r="D528" s="70" t="s">
        <v>317</v>
      </c>
      <c r="E528" s="71">
        <v>3</v>
      </c>
      <c r="F528" s="72">
        <v>0</v>
      </c>
      <c r="G528" s="73">
        <v>0</v>
      </c>
      <c r="H528" s="73">
        <v>0</v>
      </c>
      <c r="I528" s="73">
        <v>0</v>
      </c>
      <c r="J528" s="73">
        <v>0</v>
      </c>
      <c r="K528" s="73">
        <v>0</v>
      </c>
      <c r="L528" s="73">
        <v>0</v>
      </c>
      <c r="M528" s="73">
        <v>0</v>
      </c>
      <c r="N528" s="73">
        <v>0</v>
      </c>
      <c r="O528" s="73">
        <v>0</v>
      </c>
      <c r="P528" s="73">
        <v>10291.0302</v>
      </c>
      <c r="Q528" s="73">
        <v>0</v>
      </c>
      <c r="R528" s="74">
        <v>10291.0302</v>
      </c>
    </row>
    <row r="529" spans="1:18" ht="15">
      <c r="A529" s="76"/>
      <c r="B529" s="70" t="s">
        <v>335</v>
      </c>
      <c r="C529" s="70" t="s">
        <v>336</v>
      </c>
      <c r="D529" s="70" t="s">
        <v>336</v>
      </c>
      <c r="E529" s="71">
        <v>12</v>
      </c>
      <c r="F529" s="72">
        <v>0</v>
      </c>
      <c r="G529" s="73">
        <v>0</v>
      </c>
      <c r="H529" s="73">
        <v>0</v>
      </c>
      <c r="I529" s="73">
        <v>0</v>
      </c>
      <c r="J529" s="73">
        <v>0</v>
      </c>
      <c r="K529" s="73">
        <v>0</v>
      </c>
      <c r="L529" s="73">
        <v>0</v>
      </c>
      <c r="M529" s="73">
        <v>0</v>
      </c>
      <c r="N529" s="73">
        <v>0</v>
      </c>
      <c r="O529" s="73">
        <v>0</v>
      </c>
      <c r="P529" s="73">
        <v>22830.20544</v>
      </c>
      <c r="Q529" s="73">
        <v>0</v>
      </c>
      <c r="R529" s="74">
        <v>22830.20544</v>
      </c>
    </row>
    <row r="530" spans="1:18" ht="15">
      <c r="A530" s="76"/>
      <c r="B530" s="70" t="s">
        <v>359</v>
      </c>
      <c r="C530" s="70" t="s">
        <v>371</v>
      </c>
      <c r="D530" s="70" t="s">
        <v>372</v>
      </c>
      <c r="E530" s="71">
        <v>15</v>
      </c>
      <c r="F530" s="72">
        <v>0</v>
      </c>
      <c r="G530" s="73">
        <v>0</v>
      </c>
      <c r="H530" s="73">
        <v>0</v>
      </c>
      <c r="I530" s="73">
        <v>0</v>
      </c>
      <c r="J530" s="73">
        <v>0</v>
      </c>
      <c r="K530" s="73">
        <v>0</v>
      </c>
      <c r="L530" s="73">
        <v>0</v>
      </c>
      <c r="M530" s="73">
        <v>0</v>
      </c>
      <c r="N530" s="73">
        <v>0</v>
      </c>
      <c r="O530" s="73">
        <v>0</v>
      </c>
      <c r="P530" s="73">
        <v>11594.95092</v>
      </c>
      <c r="Q530" s="73">
        <v>0</v>
      </c>
      <c r="R530" s="74">
        <v>11594.95092</v>
      </c>
    </row>
    <row r="531" spans="1:18" ht="15">
      <c r="A531" s="76"/>
      <c r="B531" s="76"/>
      <c r="C531" s="70" t="s">
        <v>359</v>
      </c>
      <c r="D531" s="70" t="s">
        <v>386</v>
      </c>
      <c r="E531" s="71">
        <v>1</v>
      </c>
      <c r="F531" s="72">
        <v>0</v>
      </c>
      <c r="G531" s="73">
        <v>0</v>
      </c>
      <c r="H531" s="73">
        <v>0</v>
      </c>
      <c r="I531" s="73">
        <v>0</v>
      </c>
      <c r="J531" s="73">
        <v>0</v>
      </c>
      <c r="K531" s="73">
        <v>0</v>
      </c>
      <c r="L531" s="73">
        <v>0</v>
      </c>
      <c r="M531" s="73">
        <v>0</v>
      </c>
      <c r="N531" s="73">
        <v>0</v>
      </c>
      <c r="O531" s="73">
        <v>0</v>
      </c>
      <c r="P531" s="73">
        <v>110441.81102</v>
      </c>
      <c r="Q531" s="73">
        <v>356077.26004</v>
      </c>
      <c r="R531" s="74">
        <v>466519.07106</v>
      </c>
    </row>
    <row r="532" spans="1:18" ht="15">
      <c r="A532" s="76"/>
      <c r="B532" s="70" t="s">
        <v>410</v>
      </c>
      <c r="C532" s="70" t="s">
        <v>413</v>
      </c>
      <c r="D532" s="70" t="s">
        <v>414</v>
      </c>
      <c r="E532" s="71">
        <v>42</v>
      </c>
      <c r="F532" s="72">
        <v>0</v>
      </c>
      <c r="G532" s="73">
        <v>0</v>
      </c>
      <c r="H532" s="73">
        <v>0</v>
      </c>
      <c r="I532" s="73">
        <v>0</v>
      </c>
      <c r="J532" s="73">
        <v>0</v>
      </c>
      <c r="K532" s="73">
        <v>0</v>
      </c>
      <c r="L532" s="73">
        <v>0</v>
      </c>
      <c r="M532" s="73">
        <v>0</v>
      </c>
      <c r="N532" s="73">
        <v>0</v>
      </c>
      <c r="O532" s="73">
        <v>0</v>
      </c>
      <c r="P532" s="73">
        <v>221.89992999999998</v>
      </c>
      <c r="Q532" s="73">
        <v>0</v>
      </c>
      <c r="R532" s="74">
        <v>221.89992999999998</v>
      </c>
    </row>
    <row r="533" spans="1:18" ht="15">
      <c r="A533" s="76"/>
      <c r="B533" s="76"/>
      <c r="C533" s="70" t="s">
        <v>421</v>
      </c>
      <c r="D533" s="70" t="s">
        <v>422</v>
      </c>
      <c r="E533" s="71">
        <v>53</v>
      </c>
      <c r="F533" s="72">
        <v>0</v>
      </c>
      <c r="G533" s="73">
        <v>0</v>
      </c>
      <c r="H533" s="73">
        <v>0</v>
      </c>
      <c r="I533" s="73">
        <v>0</v>
      </c>
      <c r="J533" s="73">
        <v>0</v>
      </c>
      <c r="K533" s="73">
        <v>0</v>
      </c>
      <c r="L533" s="73">
        <v>0</v>
      </c>
      <c r="M533" s="73">
        <v>0</v>
      </c>
      <c r="N533" s="73">
        <v>0</v>
      </c>
      <c r="O533" s="73">
        <v>0</v>
      </c>
      <c r="P533" s="73">
        <v>16939.41662</v>
      </c>
      <c r="Q533" s="73">
        <v>0</v>
      </c>
      <c r="R533" s="74">
        <v>16939.41662</v>
      </c>
    </row>
    <row r="534" spans="1:18" ht="15">
      <c r="A534" s="76"/>
      <c r="B534" s="70" t="s">
        <v>427</v>
      </c>
      <c r="C534" s="70" t="s">
        <v>431</v>
      </c>
      <c r="D534" s="70" t="s">
        <v>431</v>
      </c>
      <c r="E534" s="71">
        <v>54</v>
      </c>
      <c r="F534" s="72">
        <v>0</v>
      </c>
      <c r="G534" s="73">
        <v>0</v>
      </c>
      <c r="H534" s="73">
        <v>0</v>
      </c>
      <c r="I534" s="73">
        <v>0</v>
      </c>
      <c r="J534" s="73">
        <v>0</v>
      </c>
      <c r="K534" s="73">
        <v>0</v>
      </c>
      <c r="L534" s="73">
        <v>0</v>
      </c>
      <c r="M534" s="73">
        <v>0</v>
      </c>
      <c r="N534" s="73">
        <v>0</v>
      </c>
      <c r="O534" s="73">
        <v>0</v>
      </c>
      <c r="P534" s="73">
        <v>2985.74158</v>
      </c>
      <c r="Q534" s="73">
        <v>0</v>
      </c>
      <c r="R534" s="74">
        <v>2985.74158</v>
      </c>
    </row>
    <row r="535" spans="1:18" ht="15">
      <c r="A535" s="76"/>
      <c r="B535" s="70" t="s">
        <v>442</v>
      </c>
      <c r="C535" s="70" t="s">
        <v>443</v>
      </c>
      <c r="D535" s="70" t="s">
        <v>443</v>
      </c>
      <c r="E535" s="71">
        <v>32</v>
      </c>
      <c r="F535" s="72">
        <v>0</v>
      </c>
      <c r="G535" s="73">
        <v>0</v>
      </c>
      <c r="H535" s="73">
        <v>0</v>
      </c>
      <c r="I535" s="73">
        <v>0</v>
      </c>
      <c r="J535" s="73">
        <v>0</v>
      </c>
      <c r="K535" s="73">
        <v>0</v>
      </c>
      <c r="L535" s="73">
        <v>0</v>
      </c>
      <c r="M535" s="73">
        <v>0</v>
      </c>
      <c r="N535" s="73">
        <v>0</v>
      </c>
      <c r="O535" s="73">
        <v>0</v>
      </c>
      <c r="P535" s="73">
        <v>17594.19282</v>
      </c>
      <c r="Q535" s="73">
        <v>30.95552</v>
      </c>
      <c r="R535" s="74">
        <v>17625.14834</v>
      </c>
    </row>
    <row r="536" spans="1:18" ht="15">
      <c r="A536" s="76"/>
      <c r="B536" s="70" t="s">
        <v>455</v>
      </c>
      <c r="C536" s="70" t="s">
        <v>465</v>
      </c>
      <c r="D536" s="70" t="s">
        <v>466</v>
      </c>
      <c r="E536" s="71">
        <v>61</v>
      </c>
      <c r="F536" s="72">
        <v>0</v>
      </c>
      <c r="G536" s="73">
        <v>0</v>
      </c>
      <c r="H536" s="73">
        <v>0</v>
      </c>
      <c r="I536" s="73">
        <v>0</v>
      </c>
      <c r="J536" s="73">
        <v>0</v>
      </c>
      <c r="K536" s="73">
        <v>0</v>
      </c>
      <c r="L536" s="73">
        <v>0</v>
      </c>
      <c r="M536" s="73">
        <v>0</v>
      </c>
      <c r="N536" s="73">
        <v>0</v>
      </c>
      <c r="O536" s="73">
        <v>0</v>
      </c>
      <c r="P536" s="73">
        <v>6333.6825499999995</v>
      </c>
      <c r="Q536" s="73">
        <v>0</v>
      </c>
      <c r="R536" s="74">
        <v>6333.6825499999995</v>
      </c>
    </row>
    <row r="537" spans="1:18" ht="15">
      <c r="A537" s="76"/>
      <c r="B537" s="76"/>
      <c r="C537" s="70" t="s">
        <v>478</v>
      </c>
      <c r="D537" s="70" t="s">
        <v>478</v>
      </c>
      <c r="E537" s="71">
        <v>51</v>
      </c>
      <c r="F537" s="72">
        <v>0</v>
      </c>
      <c r="G537" s="73">
        <v>0</v>
      </c>
      <c r="H537" s="73">
        <v>0</v>
      </c>
      <c r="I537" s="73">
        <v>0</v>
      </c>
      <c r="J537" s="73">
        <v>0</v>
      </c>
      <c r="K537" s="73">
        <v>0</v>
      </c>
      <c r="L537" s="73">
        <v>0</v>
      </c>
      <c r="M537" s="73">
        <v>0</v>
      </c>
      <c r="N537" s="73">
        <v>0</v>
      </c>
      <c r="O537" s="73">
        <v>0</v>
      </c>
      <c r="P537" s="73">
        <v>18288.74858</v>
      </c>
      <c r="Q537" s="73">
        <v>492.58545000000004</v>
      </c>
      <c r="R537" s="74">
        <v>18781.33403</v>
      </c>
    </row>
    <row r="538" spans="1:18" ht="15">
      <c r="A538" s="76"/>
      <c r="B538" s="70" t="s">
        <v>487</v>
      </c>
      <c r="C538" s="70" t="s">
        <v>494</v>
      </c>
      <c r="D538" s="70" t="s">
        <v>495</v>
      </c>
      <c r="E538" s="71">
        <v>40</v>
      </c>
      <c r="F538" s="72">
        <v>0</v>
      </c>
      <c r="G538" s="73">
        <v>0</v>
      </c>
      <c r="H538" s="73">
        <v>0</v>
      </c>
      <c r="I538" s="73">
        <v>0</v>
      </c>
      <c r="J538" s="73">
        <v>0</v>
      </c>
      <c r="K538" s="73">
        <v>0</v>
      </c>
      <c r="L538" s="73">
        <v>0</v>
      </c>
      <c r="M538" s="73">
        <v>0</v>
      </c>
      <c r="N538" s="73">
        <v>0</v>
      </c>
      <c r="O538" s="73">
        <v>0</v>
      </c>
      <c r="P538" s="73">
        <v>6450.07076</v>
      </c>
      <c r="Q538" s="73">
        <v>0</v>
      </c>
      <c r="R538" s="74">
        <v>6450.07076</v>
      </c>
    </row>
    <row r="539" spans="1:18" ht="15">
      <c r="A539" s="76"/>
      <c r="B539" s="76"/>
      <c r="C539" s="70" t="s">
        <v>487</v>
      </c>
      <c r="D539" s="70" t="s">
        <v>487</v>
      </c>
      <c r="E539" s="71">
        <v>10</v>
      </c>
      <c r="F539" s="72">
        <v>0</v>
      </c>
      <c r="G539" s="73">
        <v>0</v>
      </c>
      <c r="H539" s="73">
        <v>0</v>
      </c>
      <c r="I539" s="73">
        <v>0</v>
      </c>
      <c r="J539" s="73">
        <v>0</v>
      </c>
      <c r="K539" s="73">
        <v>0</v>
      </c>
      <c r="L539" s="73">
        <v>0</v>
      </c>
      <c r="M539" s="73">
        <v>0</v>
      </c>
      <c r="N539" s="73">
        <v>0</v>
      </c>
      <c r="O539" s="73">
        <v>0</v>
      </c>
      <c r="P539" s="73">
        <v>8013.52931</v>
      </c>
      <c r="Q539" s="73">
        <v>0</v>
      </c>
      <c r="R539" s="74">
        <v>8013.52931</v>
      </c>
    </row>
    <row r="540" spans="1:18" ht="15">
      <c r="A540" s="76"/>
      <c r="B540" s="70" t="s">
        <v>515</v>
      </c>
      <c r="C540" s="70" t="s">
        <v>516</v>
      </c>
      <c r="D540" s="70" t="s">
        <v>517</v>
      </c>
      <c r="E540" s="71">
        <v>52</v>
      </c>
      <c r="F540" s="72">
        <v>0</v>
      </c>
      <c r="G540" s="73">
        <v>0</v>
      </c>
      <c r="H540" s="73">
        <v>0</v>
      </c>
      <c r="I540" s="73">
        <v>0</v>
      </c>
      <c r="J540" s="73">
        <v>0</v>
      </c>
      <c r="K540" s="73">
        <v>0</v>
      </c>
      <c r="L540" s="73">
        <v>0</v>
      </c>
      <c r="M540" s="73">
        <v>0</v>
      </c>
      <c r="N540" s="73">
        <v>0</v>
      </c>
      <c r="O540" s="73">
        <v>0</v>
      </c>
      <c r="P540" s="73">
        <v>21601.06437</v>
      </c>
      <c r="Q540" s="73">
        <v>0</v>
      </c>
      <c r="R540" s="74">
        <v>21601.06437</v>
      </c>
    </row>
    <row r="541" spans="1:18" ht="15">
      <c r="A541" s="76"/>
      <c r="B541" s="76"/>
      <c r="C541" s="70" t="s">
        <v>518</v>
      </c>
      <c r="D541" s="70" t="s">
        <v>518</v>
      </c>
      <c r="E541" s="71">
        <v>44</v>
      </c>
      <c r="F541" s="72">
        <v>0</v>
      </c>
      <c r="G541" s="73">
        <v>0</v>
      </c>
      <c r="H541" s="73">
        <v>0</v>
      </c>
      <c r="I541" s="73">
        <v>0</v>
      </c>
      <c r="J541" s="73">
        <v>0</v>
      </c>
      <c r="K541" s="73">
        <v>0</v>
      </c>
      <c r="L541" s="73">
        <v>0</v>
      </c>
      <c r="M541" s="73">
        <v>0</v>
      </c>
      <c r="N541" s="73">
        <v>0</v>
      </c>
      <c r="O541" s="73">
        <v>0</v>
      </c>
      <c r="P541" s="73">
        <v>3566.0822000000003</v>
      </c>
      <c r="Q541" s="73">
        <v>0</v>
      </c>
      <c r="R541" s="74">
        <v>3566.0822000000003</v>
      </c>
    </row>
    <row r="542" spans="1:18" ht="15">
      <c r="A542" s="76"/>
      <c r="B542" s="76"/>
      <c r="C542" s="70" t="s">
        <v>515</v>
      </c>
      <c r="D542" s="70" t="s">
        <v>523</v>
      </c>
      <c r="E542" s="71">
        <v>4</v>
      </c>
      <c r="F542" s="72">
        <v>0</v>
      </c>
      <c r="G542" s="73">
        <v>0</v>
      </c>
      <c r="H542" s="73">
        <v>0</v>
      </c>
      <c r="I542" s="73">
        <v>0</v>
      </c>
      <c r="J542" s="73">
        <v>0</v>
      </c>
      <c r="K542" s="73">
        <v>0</v>
      </c>
      <c r="L542" s="73">
        <v>0</v>
      </c>
      <c r="M542" s="73">
        <v>0</v>
      </c>
      <c r="N542" s="73">
        <v>0</v>
      </c>
      <c r="O542" s="73">
        <v>0</v>
      </c>
      <c r="P542" s="73">
        <v>20463.120850000003</v>
      </c>
      <c r="Q542" s="73">
        <v>0</v>
      </c>
      <c r="R542" s="74">
        <v>20463.120850000003</v>
      </c>
    </row>
    <row r="543" spans="1:18" ht="15">
      <c r="A543" s="76"/>
      <c r="B543" s="70" t="s">
        <v>535</v>
      </c>
      <c r="C543" s="70" t="s">
        <v>535</v>
      </c>
      <c r="D543" s="70" t="s">
        <v>535</v>
      </c>
      <c r="E543" s="71">
        <v>18</v>
      </c>
      <c r="F543" s="72">
        <v>0</v>
      </c>
      <c r="G543" s="73">
        <v>0</v>
      </c>
      <c r="H543" s="73">
        <v>0</v>
      </c>
      <c r="I543" s="73">
        <v>0</v>
      </c>
      <c r="J543" s="73">
        <v>0</v>
      </c>
      <c r="K543" s="73">
        <v>0</v>
      </c>
      <c r="L543" s="73">
        <v>0</v>
      </c>
      <c r="M543" s="73">
        <v>0</v>
      </c>
      <c r="N543" s="73">
        <v>0</v>
      </c>
      <c r="O543" s="73">
        <v>0</v>
      </c>
      <c r="P543" s="73">
        <v>12714.59091</v>
      </c>
      <c r="Q543" s="73">
        <v>0</v>
      </c>
      <c r="R543" s="74">
        <v>12714.59091</v>
      </c>
    </row>
    <row r="544" spans="1:18" ht="15">
      <c r="A544" s="76"/>
      <c r="B544" s="70" t="s">
        <v>543</v>
      </c>
      <c r="C544" s="70" t="s">
        <v>543</v>
      </c>
      <c r="D544" s="70" t="s">
        <v>543</v>
      </c>
      <c r="E544" s="71">
        <v>36</v>
      </c>
      <c r="F544" s="72">
        <v>0</v>
      </c>
      <c r="G544" s="73">
        <v>0</v>
      </c>
      <c r="H544" s="73">
        <v>0</v>
      </c>
      <c r="I544" s="73">
        <v>0</v>
      </c>
      <c r="J544" s="73">
        <v>0</v>
      </c>
      <c r="K544" s="73">
        <v>0</v>
      </c>
      <c r="L544" s="73">
        <v>0</v>
      </c>
      <c r="M544" s="73">
        <v>0</v>
      </c>
      <c r="N544" s="73">
        <v>0</v>
      </c>
      <c r="O544" s="73">
        <v>0</v>
      </c>
      <c r="P544" s="73">
        <v>4974.05903</v>
      </c>
      <c r="Q544" s="73">
        <v>621.2394499999999</v>
      </c>
      <c r="R544" s="74">
        <v>5595.29848</v>
      </c>
    </row>
    <row r="545" spans="1:18" ht="15">
      <c r="A545" s="76"/>
      <c r="B545" s="70" t="s">
        <v>424</v>
      </c>
      <c r="C545" s="70" t="s">
        <v>552</v>
      </c>
      <c r="D545" s="70" t="s">
        <v>552</v>
      </c>
      <c r="E545" s="71">
        <v>60</v>
      </c>
      <c r="F545" s="72">
        <v>0</v>
      </c>
      <c r="G545" s="73">
        <v>0</v>
      </c>
      <c r="H545" s="73">
        <v>0</v>
      </c>
      <c r="I545" s="73">
        <v>0</v>
      </c>
      <c r="J545" s="73">
        <v>0</v>
      </c>
      <c r="K545" s="73">
        <v>0</v>
      </c>
      <c r="L545" s="73">
        <v>0</v>
      </c>
      <c r="M545" s="73">
        <v>0</v>
      </c>
      <c r="N545" s="73">
        <v>0</v>
      </c>
      <c r="O545" s="73">
        <v>0</v>
      </c>
      <c r="P545" s="73">
        <v>14516.60945</v>
      </c>
      <c r="Q545" s="73">
        <v>0</v>
      </c>
      <c r="R545" s="74">
        <v>14516.60945</v>
      </c>
    </row>
    <row r="546" spans="1:28" ht="1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 ht="1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 ht="1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 ht="1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 ht="1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 ht="1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 ht="1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 ht="1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 ht="1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 ht="1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 ht="1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 ht="1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 ht="1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 ht="1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 ht="1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 ht="1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 ht="1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 ht="1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 ht="1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 ht="1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 ht="1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 ht="1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 ht="1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 ht="1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 ht="1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 ht="1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 ht="1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 ht="1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 ht="1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 ht="1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 ht="1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 ht="1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 ht="1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 ht="1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 ht="1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 ht="1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 ht="1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 ht="1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 ht="1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 ht="1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 ht="1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 ht="1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 ht="1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 ht="1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 ht="1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 ht="1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 ht="1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 ht="1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 ht="1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 ht="1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 ht="1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 ht="1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 ht="1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 ht="1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 ht="1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 ht="1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 ht="1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 ht="1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 ht="1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 ht="1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 ht="1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 ht="1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 ht="1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 ht="1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 ht="1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 ht="1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 ht="1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 ht="1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 ht="1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 ht="1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 ht="1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 ht="1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 ht="1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 ht="1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 ht="1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 ht="1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 ht="1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 ht="1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 ht="1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 ht="1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 ht="1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 ht="1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 ht="1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 ht="1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 ht="1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 ht="1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 ht="1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 ht="1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 ht="1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 ht="1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 ht="1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 ht="1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 ht="1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 ht="1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 ht="1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 ht="1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 ht="1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 ht="1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 ht="1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 ht="1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 ht="1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 ht="1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 ht="1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 ht="1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 ht="1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 ht="1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 ht="1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 ht="1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 ht="1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 ht="1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 ht="1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 ht="1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 ht="1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 ht="1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 ht="1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 ht="1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 ht="1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 ht="1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 ht="1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 ht="1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 ht="1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 ht="1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 ht="1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 ht="1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 ht="1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 ht="1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 ht="1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 ht="1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 ht="1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 ht="1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 ht="1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 ht="1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 ht="1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 ht="1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 ht="1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 ht="1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 ht="1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 ht="1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 ht="1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 ht="1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 ht="1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 ht="1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 ht="1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 ht="1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 ht="1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 ht="1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 ht="1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 ht="1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 ht="1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 ht="1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 ht="1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 ht="1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 ht="1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 ht="1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 ht="1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 ht="1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 ht="1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 ht="1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 ht="1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 ht="1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 ht="1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 ht="1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 ht="1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 ht="1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 ht="1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 ht="1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 ht="1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 ht="1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 ht="1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 ht="1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 ht="1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 ht="1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 ht="1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 ht="1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 ht="1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 ht="1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 ht="1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 ht="1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 ht="1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 ht="1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 ht="1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 ht="1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 ht="1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 ht="1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 ht="1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 ht="1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 ht="1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 ht="1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 ht="1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 ht="1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 ht="1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 ht="1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 ht="1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 ht="1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 ht="1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 ht="1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 ht="1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 ht="1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 ht="1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 ht="1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 ht="1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 ht="1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 ht="1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 ht="1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 ht="1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 ht="1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 ht="1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 ht="1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 ht="1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 ht="1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 ht="1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 ht="1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 ht="1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 ht="1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 ht="1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 ht="1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 ht="1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 ht="1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 ht="1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 ht="1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 ht="1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 ht="1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 ht="1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 ht="1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 ht="1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 ht="1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 ht="1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 ht="1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 ht="1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 ht="1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 ht="1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 ht="1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 ht="1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 ht="1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 ht="1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 ht="1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 ht="1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 ht="1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 ht="1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 ht="1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 ht="1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 ht="1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 ht="1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 ht="1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 ht="1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 ht="1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 ht="1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 ht="1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 ht="1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 ht="1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 ht="1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 ht="1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 ht="1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 ht="1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 ht="1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 ht="1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 ht="1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 ht="1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 ht="1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 ht="1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 ht="1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 ht="1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 ht="1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 ht="1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 ht="1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 ht="1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 ht="1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 ht="1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 ht="1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 ht="1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 ht="1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 ht="1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 ht="1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 ht="1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 ht="1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 ht="1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 ht="1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 ht="1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 ht="1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 ht="1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 ht="1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 ht="1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 ht="1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 ht="1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 ht="1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 ht="1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 ht="1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 ht="1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 ht="1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 ht="1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 ht="1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 ht="1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 ht="1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 ht="1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 ht="1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 ht="1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 ht="1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 ht="1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 ht="1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 ht="1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 ht="1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 ht="1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 ht="1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 ht="1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 ht="1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 ht="1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 ht="1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 ht="1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 ht="1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 ht="1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 ht="1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 ht="1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 ht="1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 ht="1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 ht="1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 ht="1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 ht="1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 ht="1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 ht="1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 ht="1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 ht="1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 ht="1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 ht="1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 ht="1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 ht="1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 ht="1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 ht="1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 ht="1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 ht="1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 ht="1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 ht="1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 ht="1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 ht="1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 ht="1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 ht="1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 ht="1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 ht="1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 ht="1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 ht="1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 ht="1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 ht="1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 ht="1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 ht="1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 ht="1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 ht="1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 ht="1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 ht="1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 ht="1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 ht="1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 ht="1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 ht="1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 ht="1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 ht="1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 ht="1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 ht="1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 ht="1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 ht="1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 ht="1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 ht="1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 ht="1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 ht="1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 ht="1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 ht="1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 ht="1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 ht="1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 ht="1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 ht="1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 ht="1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 ht="1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 ht="1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 ht="1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 ht="1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 ht="1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 ht="1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 ht="1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 ht="1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 ht="1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 ht="1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 ht="1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 ht="1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 ht="1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 ht="1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 ht="1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 ht="1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 ht="1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 ht="1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 ht="1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 ht="1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 ht="1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 ht="1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 ht="1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 ht="1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 ht="1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 ht="1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 ht="1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 ht="1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 ht="1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 ht="1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  <row r="944" spans="1:28" ht="1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</row>
    <row r="945" spans="1:28" ht="1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</row>
    <row r="946" spans="1:28" ht="1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</row>
    <row r="947" spans="1:28" ht="1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</row>
    <row r="948" spans="1:28" ht="1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</row>
    <row r="949" spans="1:28" ht="1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</row>
    <row r="950" spans="1:28" ht="1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</row>
    <row r="951" spans="1:28" ht="1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</row>
    <row r="952" spans="1:28" ht="1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</row>
    <row r="953" spans="1:28" ht="1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</row>
    <row r="954" spans="1:28" ht="1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</row>
    <row r="955" spans="1:28" ht="1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</row>
    <row r="956" spans="1:28" ht="1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</row>
    <row r="957" spans="1:28" ht="1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</row>
    <row r="958" spans="1:28" ht="1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</row>
    <row r="959" spans="1:28" ht="1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</row>
    <row r="960" spans="1:28" ht="1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</row>
    <row r="961" spans="1:28" ht="1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</row>
    <row r="962" spans="1:28" ht="1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</row>
    <row r="963" spans="1:28" ht="1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</row>
    <row r="964" spans="1:28" ht="1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</row>
    <row r="965" spans="1:28" ht="1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</row>
    <row r="966" spans="1:28" ht="1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</row>
    <row r="967" spans="1:28" ht="1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</row>
    <row r="968" spans="1:28" ht="1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</row>
    <row r="969" spans="1:28" ht="1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</row>
    <row r="970" spans="1:28" ht="1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</row>
    <row r="971" spans="1:28" ht="1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</row>
    <row r="972" spans="1:28" ht="1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</row>
    <row r="973" spans="1:28" ht="1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</row>
    <row r="974" spans="1:28" ht="1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</row>
    <row r="975" spans="1:28" ht="1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</row>
    <row r="976" spans="1:28" ht="1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</row>
    <row r="977" spans="1:28" ht="1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</row>
    <row r="978" spans="1:28" ht="1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</row>
    <row r="979" spans="1:28" ht="1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</row>
    <row r="980" spans="1:28" ht="1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</row>
    <row r="981" spans="1:28" ht="1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</row>
    <row r="982" spans="1:28" ht="1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</row>
    <row r="983" spans="1:28" ht="1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</row>
    <row r="984" spans="1:28" ht="1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</row>
    <row r="985" spans="1:28" ht="1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</row>
    <row r="986" spans="1:28" ht="1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</row>
    <row r="987" spans="1:28" ht="1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</row>
    <row r="988" spans="1:28" ht="1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</row>
    <row r="989" spans="1:28" ht="1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</row>
    <row r="990" spans="1:28" ht="1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</row>
    <row r="991" spans="1:28" ht="1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</row>
    <row r="992" spans="1:28" ht="1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</row>
    <row r="993" spans="1:28" ht="1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</row>
    <row r="994" spans="1:28" ht="1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</row>
    <row r="995" spans="1:28" ht="1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</row>
    <row r="996" spans="1:28" ht="1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</row>
    <row r="997" spans="1:28" ht="1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</row>
    <row r="998" spans="1:28" ht="1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</row>
    <row r="999" spans="1:28" ht="1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</row>
    <row r="1000" spans="1:28" ht="1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</row>
    <row r="1001" spans="1:28" ht="1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</row>
    <row r="1002" spans="1:28" ht="1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</row>
    <row r="1003" spans="1:28" ht="1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</row>
    <row r="1004" spans="1:28" ht="1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</row>
    <row r="1005" spans="1:28" ht="1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</row>
    <row r="1006" spans="1:28" ht="1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</row>
    <row r="1007" spans="1:28" ht="1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</row>
    <row r="1008" spans="1:28" ht="1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</row>
    <row r="1009" spans="1:28" ht="1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</row>
    <row r="1010" spans="1:28" ht="1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</row>
    <row r="1011" spans="1:28" ht="1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</row>
    <row r="1012" spans="1:28" ht="1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</row>
    <row r="1013" spans="1:28" ht="1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</row>
    <row r="1014" spans="1:28" ht="1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</row>
    <row r="1015" spans="1:28" ht="1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</row>
    <row r="1016" spans="1:28" ht="1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</row>
    <row r="1017" spans="1:28" ht="1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</row>
    <row r="1018" spans="1:28" ht="1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</row>
    <row r="1019" spans="1:28" ht="1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</row>
    <row r="1020" spans="1:28" ht="1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</row>
    <row r="1021" spans="1:28" ht="1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</row>
    <row r="1022" spans="1:28" ht="1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</row>
    <row r="1023" spans="1:28" ht="1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</row>
    <row r="1024" spans="1:28" ht="1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</row>
    <row r="1025" spans="1:28" ht="1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</row>
    <row r="1026" spans="1:28" ht="1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</row>
    <row r="1027" spans="1:28" ht="1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</row>
    <row r="1028" spans="1:28" ht="1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</row>
    <row r="1029" spans="1:28" ht="1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</row>
    <row r="1030" spans="1:28" ht="1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</row>
    <row r="1031" spans="1:28" ht="1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</row>
    <row r="1032" spans="1:28" ht="1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</row>
    <row r="1033" spans="1:28" ht="1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</row>
    <row r="1034" spans="1:28" ht="1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</row>
    <row r="1035" spans="1:28" ht="1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</row>
    <row r="1036" spans="1:28" ht="1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</row>
    <row r="1037" spans="1:28" ht="1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</row>
    <row r="1038" spans="1:28" ht="1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</row>
    <row r="1039" spans="1:28" ht="1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</row>
    <row r="1040" spans="1:28" ht="1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</row>
    <row r="1041" spans="1:28" ht="1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</row>
    <row r="1042" spans="1:28" ht="1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</row>
    <row r="1043" spans="1:28" ht="1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</row>
    <row r="1044" spans="1:28" ht="1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</row>
    <row r="1045" spans="1:28" ht="1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1" customWidth="1"/>
    <col min="2" max="4" width="19.7109375" style="201" customWidth="1"/>
    <col min="5" max="6" width="18.57421875" style="201" customWidth="1"/>
    <col min="7" max="7" width="17.421875" style="201" customWidth="1"/>
    <col min="8" max="15" width="15.140625" style="201" customWidth="1"/>
    <col min="16" max="256" width="12.57421875" style="201" customWidth="1"/>
    <col min="257" max="257" width="32.57421875" style="201" customWidth="1"/>
    <col min="258" max="260" width="19.7109375" style="201" customWidth="1"/>
    <col min="261" max="262" width="18.57421875" style="201" customWidth="1"/>
    <col min="263" max="263" width="17.421875" style="201" customWidth="1"/>
    <col min="264" max="271" width="15.140625" style="201" customWidth="1"/>
    <col min="272" max="512" width="12.57421875" style="201" customWidth="1"/>
    <col min="513" max="513" width="32.57421875" style="201" customWidth="1"/>
    <col min="514" max="516" width="19.7109375" style="201" customWidth="1"/>
    <col min="517" max="518" width="18.57421875" style="201" customWidth="1"/>
    <col min="519" max="519" width="17.421875" style="201" customWidth="1"/>
    <col min="520" max="527" width="15.140625" style="201" customWidth="1"/>
    <col min="528" max="768" width="12.57421875" style="201" customWidth="1"/>
    <col min="769" max="769" width="32.57421875" style="201" customWidth="1"/>
    <col min="770" max="772" width="19.7109375" style="201" customWidth="1"/>
    <col min="773" max="774" width="18.57421875" style="201" customWidth="1"/>
    <col min="775" max="775" width="17.421875" style="201" customWidth="1"/>
    <col min="776" max="783" width="15.140625" style="201" customWidth="1"/>
    <col min="784" max="1024" width="12.57421875" style="201" customWidth="1"/>
    <col min="1025" max="1025" width="32.57421875" style="201" customWidth="1"/>
    <col min="1026" max="1028" width="19.7109375" style="201" customWidth="1"/>
    <col min="1029" max="1030" width="18.57421875" style="201" customWidth="1"/>
    <col min="1031" max="1031" width="17.421875" style="201" customWidth="1"/>
    <col min="1032" max="1039" width="15.140625" style="201" customWidth="1"/>
    <col min="1040" max="1280" width="12.57421875" style="201" customWidth="1"/>
    <col min="1281" max="1281" width="32.57421875" style="201" customWidth="1"/>
    <col min="1282" max="1284" width="19.7109375" style="201" customWidth="1"/>
    <col min="1285" max="1286" width="18.57421875" style="201" customWidth="1"/>
    <col min="1287" max="1287" width="17.421875" style="201" customWidth="1"/>
    <col min="1288" max="1295" width="15.140625" style="201" customWidth="1"/>
    <col min="1296" max="1536" width="12.57421875" style="201" customWidth="1"/>
    <col min="1537" max="1537" width="32.57421875" style="201" customWidth="1"/>
    <col min="1538" max="1540" width="19.7109375" style="201" customWidth="1"/>
    <col min="1541" max="1542" width="18.57421875" style="201" customWidth="1"/>
    <col min="1543" max="1543" width="17.421875" style="201" customWidth="1"/>
    <col min="1544" max="1551" width="15.140625" style="201" customWidth="1"/>
    <col min="1552" max="1792" width="12.57421875" style="201" customWidth="1"/>
    <col min="1793" max="1793" width="32.57421875" style="201" customWidth="1"/>
    <col min="1794" max="1796" width="19.7109375" style="201" customWidth="1"/>
    <col min="1797" max="1798" width="18.57421875" style="201" customWidth="1"/>
    <col min="1799" max="1799" width="17.421875" style="201" customWidth="1"/>
    <col min="1800" max="1807" width="15.140625" style="201" customWidth="1"/>
    <col min="1808" max="2048" width="12.57421875" style="201" customWidth="1"/>
    <col min="2049" max="2049" width="32.57421875" style="201" customWidth="1"/>
    <col min="2050" max="2052" width="19.7109375" style="201" customWidth="1"/>
    <col min="2053" max="2054" width="18.57421875" style="201" customWidth="1"/>
    <col min="2055" max="2055" width="17.421875" style="201" customWidth="1"/>
    <col min="2056" max="2063" width="15.140625" style="201" customWidth="1"/>
    <col min="2064" max="2304" width="12.57421875" style="201" customWidth="1"/>
    <col min="2305" max="2305" width="32.57421875" style="201" customWidth="1"/>
    <col min="2306" max="2308" width="19.7109375" style="201" customWidth="1"/>
    <col min="2309" max="2310" width="18.57421875" style="201" customWidth="1"/>
    <col min="2311" max="2311" width="17.421875" style="201" customWidth="1"/>
    <col min="2312" max="2319" width="15.140625" style="201" customWidth="1"/>
    <col min="2320" max="2560" width="12.57421875" style="201" customWidth="1"/>
    <col min="2561" max="2561" width="32.57421875" style="201" customWidth="1"/>
    <col min="2562" max="2564" width="19.7109375" style="201" customWidth="1"/>
    <col min="2565" max="2566" width="18.57421875" style="201" customWidth="1"/>
    <col min="2567" max="2567" width="17.421875" style="201" customWidth="1"/>
    <col min="2568" max="2575" width="15.140625" style="201" customWidth="1"/>
    <col min="2576" max="2816" width="12.57421875" style="201" customWidth="1"/>
    <col min="2817" max="2817" width="32.57421875" style="201" customWidth="1"/>
    <col min="2818" max="2820" width="19.7109375" style="201" customWidth="1"/>
    <col min="2821" max="2822" width="18.57421875" style="201" customWidth="1"/>
    <col min="2823" max="2823" width="17.421875" style="201" customWidth="1"/>
    <col min="2824" max="2831" width="15.140625" style="201" customWidth="1"/>
    <col min="2832" max="3072" width="12.57421875" style="201" customWidth="1"/>
    <col min="3073" max="3073" width="32.57421875" style="201" customWidth="1"/>
    <col min="3074" max="3076" width="19.7109375" style="201" customWidth="1"/>
    <col min="3077" max="3078" width="18.57421875" style="201" customWidth="1"/>
    <col min="3079" max="3079" width="17.421875" style="201" customWidth="1"/>
    <col min="3080" max="3087" width="15.140625" style="201" customWidth="1"/>
    <col min="3088" max="3328" width="12.57421875" style="201" customWidth="1"/>
    <col min="3329" max="3329" width="32.57421875" style="201" customWidth="1"/>
    <col min="3330" max="3332" width="19.7109375" style="201" customWidth="1"/>
    <col min="3333" max="3334" width="18.57421875" style="201" customWidth="1"/>
    <col min="3335" max="3335" width="17.421875" style="201" customWidth="1"/>
    <col min="3336" max="3343" width="15.140625" style="201" customWidth="1"/>
    <col min="3344" max="3584" width="12.57421875" style="201" customWidth="1"/>
    <col min="3585" max="3585" width="32.57421875" style="201" customWidth="1"/>
    <col min="3586" max="3588" width="19.7109375" style="201" customWidth="1"/>
    <col min="3589" max="3590" width="18.57421875" style="201" customWidth="1"/>
    <col min="3591" max="3591" width="17.421875" style="201" customWidth="1"/>
    <col min="3592" max="3599" width="15.140625" style="201" customWidth="1"/>
    <col min="3600" max="3840" width="12.57421875" style="201" customWidth="1"/>
    <col min="3841" max="3841" width="32.57421875" style="201" customWidth="1"/>
    <col min="3842" max="3844" width="19.7109375" style="201" customWidth="1"/>
    <col min="3845" max="3846" width="18.57421875" style="201" customWidth="1"/>
    <col min="3847" max="3847" width="17.421875" style="201" customWidth="1"/>
    <col min="3848" max="3855" width="15.140625" style="201" customWidth="1"/>
    <col min="3856" max="4096" width="12.57421875" style="201" customWidth="1"/>
    <col min="4097" max="4097" width="32.57421875" style="201" customWidth="1"/>
    <col min="4098" max="4100" width="19.7109375" style="201" customWidth="1"/>
    <col min="4101" max="4102" width="18.57421875" style="201" customWidth="1"/>
    <col min="4103" max="4103" width="17.421875" style="201" customWidth="1"/>
    <col min="4104" max="4111" width="15.140625" style="201" customWidth="1"/>
    <col min="4112" max="4352" width="12.57421875" style="201" customWidth="1"/>
    <col min="4353" max="4353" width="32.57421875" style="201" customWidth="1"/>
    <col min="4354" max="4356" width="19.7109375" style="201" customWidth="1"/>
    <col min="4357" max="4358" width="18.57421875" style="201" customWidth="1"/>
    <col min="4359" max="4359" width="17.421875" style="201" customWidth="1"/>
    <col min="4360" max="4367" width="15.140625" style="201" customWidth="1"/>
    <col min="4368" max="4608" width="12.57421875" style="201" customWidth="1"/>
    <col min="4609" max="4609" width="32.57421875" style="201" customWidth="1"/>
    <col min="4610" max="4612" width="19.7109375" style="201" customWidth="1"/>
    <col min="4613" max="4614" width="18.57421875" style="201" customWidth="1"/>
    <col min="4615" max="4615" width="17.421875" style="201" customWidth="1"/>
    <col min="4616" max="4623" width="15.140625" style="201" customWidth="1"/>
    <col min="4624" max="4864" width="12.57421875" style="201" customWidth="1"/>
    <col min="4865" max="4865" width="32.57421875" style="201" customWidth="1"/>
    <col min="4866" max="4868" width="19.7109375" style="201" customWidth="1"/>
    <col min="4869" max="4870" width="18.57421875" style="201" customWidth="1"/>
    <col min="4871" max="4871" width="17.421875" style="201" customWidth="1"/>
    <col min="4872" max="4879" width="15.140625" style="201" customWidth="1"/>
    <col min="4880" max="5120" width="12.57421875" style="201" customWidth="1"/>
    <col min="5121" max="5121" width="32.57421875" style="201" customWidth="1"/>
    <col min="5122" max="5124" width="19.7109375" style="201" customWidth="1"/>
    <col min="5125" max="5126" width="18.57421875" style="201" customWidth="1"/>
    <col min="5127" max="5127" width="17.421875" style="201" customWidth="1"/>
    <col min="5128" max="5135" width="15.140625" style="201" customWidth="1"/>
    <col min="5136" max="5376" width="12.57421875" style="201" customWidth="1"/>
    <col min="5377" max="5377" width="32.57421875" style="201" customWidth="1"/>
    <col min="5378" max="5380" width="19.7109375" style="201" customWidth="1"/>
    <col min="5381" max="5382" width="18.57421875" style="201" customWidth="1"/>
    <col min="5383" max="5383" width="17.421875" style="201" customWidth="1"/>
    <col min="5384" max="5391" width="15.140625" style="201" customWidth="1"/>
    <col min="5392" max="5632" width="12.57421875" style="201" customWidth="1"/>
    <col min="5633" max="5633" width="32.57421875" style="201" customWidth="1"/>
    <col min="5634" max="5636" width="19.7109375" style="201" customWidth="1"/>
    <col min="5637" max="5638" width="18.57421875" style="201" customWidth="1"/>
    <col min="5639" max="5639" width="17.421875" style="201" customWidth="1"/>
    <col min="5640" max="5647" width="15.140625" style="201" customWidth="1"/>
    <col min="5648" max="5888" width="12.57421875" style="201" customWidth="1"/>
    <col min="5889" max="5889" width="32.57421875" style="201" customWidth="1"/>
    <col min="5890" max="5892" width="19.7109375" style="201" customWidth="1"/>
    <col min="5893" max="5894" width="18.57421875" style="201" customWidth="1"/>
    <col min="5895" max="5895" width="17.421875" style="201" customWidth="1"/>
    <col min="5896" max="5903" width="15.140625" style="201" customWidth="1"/>
    <col min="5904" max="6144" width="12.57421875" style="201" customWidth="1"/>
    <col min="6145" max="6145" width="32.57421875" style="201" customWidth="1"/>
    <col min="6146" max="6148" width="19.7109375" style="201" customWidth="1"/>
    <col min="6149" max="6150" width="18.57421875" style="201" customWidth="1"/>
    <col min="6151" max="6151" width="17.421875" style="201" customWidth="1"/>
    <col min="6152" max="6159" width="15.140625" style="201" customWidth="1"/>
    <col min="6160" max="6400" width="12.57421875" style="201" customWidth="1"/>
    <col min="6401" max="6401" width="32.57421875" style="201" customWidth="1"/>
    <col min="6402" max="6404" width="19.7109375" style="201" customWidth="1"/>
    <col min="6405" max="6406" width="18.57421875" style="201" customWidth="1"/>
    <col min="6407" max="6407" width="17.421875" style="201" customWidth="1"/>
    <col min="6408" max="6415" width="15.140625" style="201" customWidth="1"/>
    <col min="6416" max="6656" width="12.57421875" style="201" customWidth="1"/>
    <col min="6657" max="6657" width="32.57421875" style="201" customWidth="1"/>
    <col min="6658" max="6660" width="19.7109375" style="201" customWidth="1"/>
    <col min="6661" max="6662" width="18.57421875" style="201" customWidth="1"/>
    <col min="6663" max="6663" width="17.421875" style="201" customWidth="1"/>
    <col min="6664" max="6671" width="15.140625" style="201" customWidth="1"/>
    <col min="6672" max="6912" width="12.57421875" style="201" customWidth="1"/>
    <col min="6913" max="6913" width="32.57421875" style="201" customWidth="1"/>
    <col min="6914" max="6916" width="19.7109375" style="201" customWidth="1"/>
    <col min="6917" max="6918" width="18.57421875" style="201" customWidth="1"/>
    <col min="6919" max="6919" width="17.421875" style="201" customWidth="1"/>
    <col min="6920" max="6927" width="15.140625" style="201" customWidth="1"/>
    <col min="6928" max="7168" width="12.57421875" style="201" customWidth="1"/>
    <col min="7169" max="7169" width="32.57421875" style="201" customWidth="1"/>
    <col min="7170" max="7172" width="19.7109375" style="201" customWidth="1"/>
    <col min="7173" max="7174" width="18.57421875" style="201" customWidth="1"/>
    <col min="7175" max="7175" width="17.421875" style="201" customWidth="1"/>
    <col min="7176" max="7183" width="15.140625" style="201" customWidth="1"/>
    <col min="7184" max="7424" width="12.57421875" style="201" customWidth="1"/>
    <col min="7425" max="7425" width="32.57421875" style="201" customWidth="1"/>
    <col min="7426" max="7428" width="19.7109375" style="201" customWidth="1"/>
    <col min="7429" max="7430" width="18.57421875" style="201" customWidth="1"/>
    <col min="7431" max="7431" width="17.421875" style="201" customWidth="1"/>
    <col min="7432" max="7439" width="15.140625" style="201" customWidth="1"/>
    <col min="7440" max="7680" width="12.57421875" style="201" customWidth="1"/>
    <col min="7681" max="7681" width="32.57421875" style="201" customWidth="1"/>
    <col min="7682" max="7684" width="19.7109375" style="201" customWidth="1"/>
    <col min="7685" max="7686" width="18.57421875" style="201" customWidth="1"/>
    <col min="7687" max="7687" width="17.421875" style="201" customWidth="1"/>
    <col min="7688" max="7695" width="15.140625" style="201" customWidth="1"/>
    <col min="7696" max="7936" width="12.57421875" style="201" customWidth="1"/>
    <col min="7937" max="7937" width="32.57421875" style="201" customWidth="1"/>
    <col min="7938" max="7940" width="19.7109375" style="201" customWidth="1"/>
    <col min="7941" max="7942" width="18.57421875" style="201" customWidth="1"/>
    <col min="7943" max="7943" width="17.421875" style="201" customWidth="1"/>
    <col min="7944" max="7951" width="15.140625" style="201" customWidth="1"/>
    <col min="7952" max="8192" width="12.57421875" style="201" customWidth="1"/>
    <col min="8193" max="8193" width="32.57421875" style="201" customWidth="1"/>
    <col min="8194" max="8196" width="19.7109375" style="201" customWidth="1"/>
    <col min="8197" max="8198" width="18.57421875" style="201" customWidth="1"/>
    <col min="8199" max="8199" width="17.421875" style="201" customWidth="1"/>
    <col min="8200" max="8207" width="15.140625" style="201" customWidth="1"/>
    <col min="8208" max="8448" width="12.57421875" style="201" customWidth="1"/>
    <col min="8449" max="8449" width="32.57421875" style="201" customWidth="1"/>
    <col min="8450" max="8452" width="19.7109375" style="201" customWidth="1"/>
    <col min="8453" max="8454" width="18.57421875" style="201" customWidth="1"/>
    <col min="8455" max="8455" width="17.421875" style="201" customWidth="1"/>
    <col min="8456" max="8463" width="15.140625" style="201" customWidth="1"/>
    <col min="8464" max="8704" width="12.57421875" style="201" customWidth="1"/>
    <col min="8705" max="8705" width="32.57421875" style="201" customWidth="1"/>
    <col min="8706" max="8708" width="19.7109375" style="201" customWidth="1"/>
    <col min="8709" max="8710" width="18.57421875" style="201" customWidth="1"/>
    <col min="8711" max="8711" width="17.421875" style="201" customWidth="1"/>
    <col min="8712" max="8719" width="15.140625" style="201" customWidth="1"/>
    <col min="8720" max="8960" width="12.57421875" style="201" customWidth="1"/>
    <col min="8961" max="8961" width="32.57421875" style="201" customWidth="1"/>
    <col min="8962" max="8964" width="19.7109375" style="201" customWidth="1"/>
    <col min="8965" max="8966" width="18.57421875" style="201" customWidth="1"/>
    <col min="8967" max="8967" width="17.421875" style="201" customWidth="1"/>
    <col min="8968" max="8975" width="15.140625" style="201" customWidth="1"/>
    <col min="8976" max="9216" width="12.57421875" style="201" customWidth="1"/>
    <col min="9217" max="9217" width="32.57421875" style="201" customWidth="1"/>
    <col min="9218" max="9220" width="19.7109375" style="201" customWidth="1"/>
    <col min="9221" max="9222" width="18.57421875" style="201" customWidth="1"/>
    <col min="9223" max="9223" width="17.421875" style="201" customWidth="1"/>
    <col min="9224" max="9231" width="15.140625" style="201" customWidth="1"/>
    <col min="9232" max="9472" width="12.57421875" style="201" customWidth="1"/>
    <col min="9473" max="9473" width="32.57421875" style="201" customWidth="1"/>
    <col min="9474" max="9476" width="19.7109375" style="201" customWidth="1"/>
    <col min="9477" max="9478" width="18.57421875" style="201" customWidth="1"/>
    <col min="9479" max="9479" width="17.421875" style="201" customWidth="1"/>
    <col min="9480" max="9487" width="15.140625" style="201" customWidth="1"/>
    <col min="9488" max="9728" width="12.57421875" style="201" customWidth="1"/>
    <col min="9729" max="9729" width="32.57421875" style="201" customWidth="1"/>
    <col min="9730" max="9732" width="19.7109375" style="201" customWidth="1"/>
    <col min="9733" max="9734" width="18.57421875" style="201" customWidth="1"/>
    <col min="9735" max="9735" width="17.421875" style="201" customWidth="1"/>
    <col min="9736" max="9743" width="15.140625" style="201" customWidth="1"/>
    <col min="9744" max="9984" width="12.57421875" style="201" customWidth="1"/>
    <col min="9985" max="9985" width="32.57421875" style="201" customWidth="1"/>
    <col min="9986" max="9988" width="19.7109375" style="201" customWidth="1"/>
    <col min="9989" max="9990" width="18.57421875" style="201" customWidth="1"/>
    <col min="9991" max="9991" width="17.421875" style="201" customWidth="1"/>
    <col min="9992" max="9999" width="15.140625" style="201" customWidth="1"/>
    <col min="10000" max="10240" width="12.57421875" style="201" customWidth="1"/>
    <col min="10241" max="10241" width="32.57421875" style="201" customWidth="1"/>
    <col min="10242" max="10244" width="19.7109375" style="201" customWidth="1"/>
    <col min="10245" max="10246" width="18.57421875" style="201" customWidth="1"/>
    <col min="10247" max="10247" width="17.421875" style="201" customWidth="1"/>
    <col min="10248" max="10255" width="15.140625" style="201" customWidth="1"/>
    <col min="10256" max="10496" width="12.57421875" style="201" customWidth="1"/>
    <col min="10497" max="10497" width="32.57421875" style="201" customWidth="1"/>
    <col min="10498" max="10500" width="19.7109375" style="201" customWidth="1"/>
    <col min="10501" max="10502" width="18.57421875" style="201" customWidth="1"/>
    <col min="10503" max="10503" width="17.421875" style="201" customWidth="1"/>
    <col min="10504" max="10511" width="15.140625" style="201" customWidth="1"/>
    <col min="10512" max="10752" width="12.57421875" style="201" customWidth="1"/>
    <col min="10753" max="10753" width="32.57421875" style="201" customWidth="1"/>
    <col min="10754" max="10756" width="19.7109375" style="201" customWidth="1"/>
    <col min="10757" max="10758" width="18.57421875" style="201" customWidth="1"/>
    <col min="10759" max="10759" width="17.421875" style="201" customWidth="1"/>
    <col min="10760" max="10767" width="15.140625" style="201" customWidth="1"/>
    <col min="10768" max="11008" width="12.57421875" style="201" customWidth="1"/>
    <col min="11009" max="11009" width="32.57421875" style="201" customWidth="1"/>
    <col min="11010" max="11012" width="19.7109375" style="201" customWidth="1"/>
    <col min="11013" max="11014" width="18.57421875" style="201" customWidth="1"/>
    <col min="11015" max="11015" width="17.421875" style="201" customWidth="1"/>
    <col min="11016" max="11023" width="15.140625" style="201" customWidth="1"/>
    <col min="11024" max="11264" width="12.57421875" style="201" customWidth="1"/>
    <col min="11265" max="11265" width="32.57421875" style="201" customWidth="1"/>
    <col min="11266" max="11268" width="19.7109375" style="201" customWidth="1"/>
    <col min="11269" max="11270" width="18.57421875" style="201" customWidth="1"/>
    <col min="11271" max="11271" width="17.421875" style="201" customWidth="1"/>
    <col min="11272" max="11279" width="15.140625" style="201" customWidth="1"/>
    <col min="11280" max="11520" width="12.57421875" style="201" customWidth="1"/>
    <col min="11521" max="11521" width="32.57421875" style="201" customWidth="1"/>
    <col min="11522" max="11524" width="19.7109375" style="201" customWidth="1"/>
    <col min="11525" max="11526" width="18.57421875" style="201" customWidth="1"/>
    <col min="11527" max="11527" width="17.421875" style="201" customWidth="1"/>
    <col min="11528" max="11535" width="15.140625" style="201" customWidth="1"/>
    <col min="11536" max="11776" width="12.57421875" style="201" customWidth="1"/>
    <col min="11777" max="11777" width="32.57421875" style="201" customWidth="1"/>
    <col min="11778" max="11780" width="19.7109375" style="201" customWidth="1"/>
    <col min="11781" max="11782" width="18.57421875" style="201" customWidth="1"/>
    <col min="11783" max="11783" width="17.421875" style="201" customWidth="1"/>
    <col min="11784" max="11791" width="15.140625" style="201" customWidth="1"/>
    <col min="11792" max="12032" width="12.57421875" style="201" customWidth="1"/>
    <col min="12033" max="12033" width="32.57421875" style="201" customWidth="1"/>
    <col min="12034" max="12036" width="19.7109375" style="201" customWidth="1"/>
    <col min="12037" max="12038" width="18.57421875" style="201" customWidth="1"/>
    <col min="12039" max="12039" width="17.421875" style="201" customWidth="1"/>
    <col min="12040" max="12047" width="15.140625" style="201" customWidth="1"/>
    <col min="12048" max="12288" width="12.57421875" style="201" customWidth="1"/>
    <col min="12289" max="12289" width="32.57421875" style="201" customWidth="1"/>
    <col min="12290" max="12292" width="19.7109375" style="201" customWidth="1"/>
    <col min="12293" max="12294" width="18.57421875" style="201" customWidth="1"/>
    <col min="12295" max="12295" width="17.421875" style="201" customWidth="1"/>
    <col min="12296" max="12303" width="15.140625" style="201" customWidth="1"/>
    <col min="12304" max="12544" width="12.57421875" style="201" customWidth="1"/>
    <col min="12545" max="12545" width="32.57421875" style="201" customWidth="1"/>
    <col min="12546" max="12548" width="19.7109375" style="201" customWidth="1"/>
    <col min="12549" max="12550" width="18.57421875" style="201" customWidth="1"/>
    <col min="12551" max="12551" width="17.421875" style="201" customWidth="1"/>
    <col min="12552" max="12559" width="15.140625" style="201" customWidth="1"/>
    <col min="12560" max="12800" width="12.57421875" style="201" customWidth="1"/>
    <col min="12801" max="12801" width="32.57421875" style="201" customWidth="1"/>
    <col min="12802" max="12804" width="19.7109375" style="201" customWidth="1"/>
    <col min="12805" max="12806" width="18.57421875" style="201" customWidth="1"/>
    <col min="12807" max="12807" width="17.421875" style="201" customWidth="1"/>
    <col min="12808" max="12815" width="15.140625" style="201" customWidth="1"/>
    <col min="12816" max="13056" width="12.57421875" style="201" customWidth="1"/>
    <col min="13057" max="13057" width="32.57421875" style="201" customWidth="1"/>
    <col min="13058" max="13060" width="19.7109375" style="201" customWidth="1"/>
    <col min="13061" max="13062" width="18.57421875" style="201" customWidth="1"/>
    <col min="13063" max="13063" width="17.421875" style="201" customWidth="1"/>
    <col min="13064" max="13071" width="15.140625" style="201" customWidth="1"/>
    <col min="13072" max="13312" width="12.57421875" style="201" customWidth="1"/>
    <col min="13313" max="13313" width="32.57421875" style="201" customWidth="1"/>
    <col min="13314" max="13316" width="19.7109375" style="201" customWidth="1"/>
    <col min="13317" max="13318" width="18.57421875" style="201" customWidth="1"/>
    <col min="13319" max="13319" width="17.421875" style="201" customWidth="1"/>
    <col min="13320" max="13327" width="15.140625" style="201" customWidth="1"/>
    <col min="13328" max="13568" width="12.57421875" style="201" customWidth="1"/>
    <col min="13569" max="13569" width="32.57421875" style="201" customWidth="1"/>
    <col min="13570" max="13572" width="19.7109375" style="201" customWidth="1"/>
    <col min="13573" max="13574" width="18.57421875" style="201" customWidth="1"/>
    <col min="13575" max="13575" width="17.421875" style="201" customWidth="1"/>
    <col min="13576" max="13583" width="15.140625" style="201" customWidth="1"/>
    <col min="13584" max="13824" width="12.57421875" style="201" customWidth="1"/>
    <col min="13825" max="13825" width="32.57421875" style="201" customWidth="1"/>
    <col min="13826" max="13828" width="19.7109375" style="201" customWidth="1"/>
    <col min="13829" max="13830" width="18.57421875" style="201" customWidth="1"/>
    <col min="13831" max="13831" width="17.421875" style="201" customWidth="1"/>
    <col min="13832" max="13839" width="15.140625" style="201" customWidth="1"/>
    <col min="13840" max="14080" width="12.57421875" style="201" customWidth="1"/>
    <col min="14081" max="14081" width="32.57421875" style="201" customWidth="1"/>
    <col min="14082" max="14084" width="19.7109375" style="201" customWidth="1"/>
    <col min="14085" max="14086" width="18.57421875" style="201" customWidth="1"/>
    <col min="14087" max="14087" width="17.421875" style="201" customWidth="1"/>
    <col min="14088" max="14095" width="15.140625" style="201" customWidth="1"/>
    <col min="14096" max="14336" width="12.57421875" style="201" customWidth="1"/>
    <col min="14337" max="14337" width="32.57421875" style="201" customWidth="1"/>
    <col min="14338" max="14340" width="19.7109375" style="201" customWidth="1"/>
    <col min="14341" max="14342" width="18.57421875" style="201" customWidth="1"/>
    <col min="14343" max="14343" width="17.421875" style="201" customWidth="1"/>
    <col min="14344" max="14351" width="15.140625" style="201" customWidth="1"/>
    <col min="14352" max="14592" width="12.57421875" style="201" customWidth="1"/>
    <col min="14593" max="14593" width="32.57421875" style="201" customWidth="1"/>
    <col min="14594" max="14596" width="19.7109375" style="201" customWidth="1"/>
    <col min="14597" max="14598" width="18.57421875" style="201" customWidth="1"/>
    <col min="14599" max="14599" width="17.421875" style="201" customWidth="1"/>
    <col min="14600" max="14607" width="15.140625" style="201" customWidth="1"/>
    <col min="14608" max="14848" width="12.57421875" style="201" customWidth="1"/>
    <col min="14849" max="14849" width="32.57421875" style="201" customWidth="1"/>
    <col min="14850" max="14852" width="19.7109375" style="201" customWidth="1"/>
    <col min="14853" max="14854" width="18.57421875" style="201" customWidth="1"/>
    <col min="14855" max="14855" width="17.421875" style="201" customWidth="1"/>
    <col min="14856" max="14863" width="15.140625" style="201" customWidth="1"/>
    <col min="14864" max="15104" width="12.57421875" style="201" customWidth="1"/>
    <col min="15105" max="15105" width="32.57421875" style="201" customWidth="1"/>
    <col min="15106" max="15108" width="19.7109375" style="201" customWidth="1"/>
    <col min="15109" max="15110" width="18.57421875" style="201" customWidth="1"/>
    <col min="15111" max="15111" width="17.421875" style="201" customWidth="1"/>
    <col min="15112" max="15119" width="15.140625" style="201" customWidth="1"/>
    <col min="15120" max="15360" width="12.57421875" style="201" customWidth="1"/>
    <col min="15361" max="15361" width="32.57421875" style="201" customWidth="1"/>
    <col min="15362" max="15364" width="19.7109375" style="201" customWidth="1"/>
    <col min="15365" max="15366" width="18.57421875" style="201" customWidth="1"/>
    <col min="15367" max="15367" width="17.421875" style="201" customWidth="1"/>
    <col min="15368" max="15375" width="15.140625" style="201" customWidth="1"/>
    <col min="15376" max="15616" width="12.57421875" style="201" customWidth="1"/>
    <col min="15617" max="15617" width="32.57421875" style="201" customWidth="1"/>
    <col min="15618" max="15620" width="19.7109375" style="201" customWidth="1"/>
    <col min="15621" max="15622" width="18.57421875" style="201" customWidth="1"/>
    <col min="15623" max="15623" width="17.421875" style="201" customWidth="1"/>
    <col min="15624" max="15631" width="15.140625" style="201" customWidth="1"/>
    <col min="15632" max="15872" width="12.57421875" style="201" customWidth="1"/>
    <col min="15873" max="15873" width="32.57421875" style="201" customWidth="1"/>
    <col min="15874" max="15876" width="19.7109375" style="201" customWidth="1"/>
    <col min="15877" max="15878" width="18.57421875" style="201" customWidth="1"/>
    <col min="15879" max="15879" width="17.421875" style="201" customWidth="1"/>
    <col min="15880" max="15887" width="15.140625" style="201" customWidth="1"/>
    <col min="15888" max="16128" width="12.57421875" style="201" customWidth="1"/>
    <col min="16129" max="16129" width="32.57421875" style="201" customWidth="1"/>
    <col min="16130" max="16132" width="19.7109375" style="201" customWidth="1"/>
    <col min="16133" max="16134" width="18.57421875" style="201" customWidth="1"/>
    <col min="16135" max="16135" width="17.421875" style="201" customWidth="1"/>
    <col min="16136" max="16143" width="15.140625" style="201" customWidth="1"/>
    <col min="16144" max="16384" width="12.57421875" style="201" customWidth="1"/>
  </cols>
  <sheetData>
    <row r="1" spans="1:7" ht="18.75" customHeight="1">
      <c r="A1" s="282" t="s">
        <v>787</v>
      </c>
      <c r="B1" s="200"/>
      <c r="C1" s="200"/>
      <c r="D1" s="200"/>
      <c r="E1" s="200"/>
      <c r="F1" s="200"/>
      <c r="G1" s="200"/>
    </row>
    <row r="2" spans="1:7" ht="21" customHeight="1">
      <c r="A2" s="422" t="s">
        <v>728</v>
      </c>
      <c r="B2" s="422"/>
      <c r="C2" s="422"/>
      <c r="D2" s="422"/>
      <c r="E2" s="422"/>
      <c r="F2" s="422"/>
      <c r="G2" s="422"/>
    </row>
    <row r="3" spans="1:7" ht="21" customHeight="1">
      <c r="A3" s="422" t="s">
        <v>729</v>
      </c>
      <c r="B3" s="422"/>
      <c r="C3" s="422"/>
      <c r="D3" s="422"/>
      <c r="E3" s="422"/>
      <c r="F3" s="422"/>
      <c r="G3" s="422"/>
    </row>
    <row r="4" spans="1:7" s="203" customFormat="1" ht="25.5" customHeight="1">
      <c r="A4" s="202"/>
      <c r="B4" s="423">
        <v>43951</v>
      </c>
      <c r="C4" s="423"/>
      <c r="D4" s="423"/>
      <c r="E4" s="423"/>
      <c r="F4" s="202"/>
      <c r="G4" s="202"/>
    </row>
    <row r="5" spans="1:7" s="204" customFormat="1" ht="19.5" customHeight="1">
      <c r="A5" s="424" t="s">
        <v>15</v>
      </c>
      <c r="B5" s="424"/>
      <c r="C5" s="424"/>
      <c r="D5" s="424"/>
      <c r="E5" s="424"/>
      <c r="F5" s="424"/>
      <c r="G5" s="424"/>
    </row>
    <row r="6" spans="1:7" ht="14.25" customHeight="1" thickBot="1">
      <c r="A6" s="205"/>
      <c r="B6" s="81"/>
      <c r="C6" s="81"/>
      <c r="D6" s="81"/>
      <c r="E6" s="81"/>
      <c r="F6" s="81"/>
      <c r="G6" s="81"/>
    </row>
    <row r="7" spans="1:7" s="208" customFormat="1" ht="21" customHeight="1">
      <c r="A7" s="206"/>
      <c r="B7" s="425" t="s">
        <v>730</v>
      </c>
      <c r="C7" s="425"/>
      <c r="D7" s="425"/>
      <c r="E7" s="425"/>
      <c r="F7" s="426" t="s">
        <v>731</v>
      </c>
      <c r="G7" s="207" t="s">
        <v>732</v>
      </c>
    </row>
    <row r="8" spans="1:7" s="208" customFormat="1" ht="19.5" customHeight="1">
      <c r="A8" s="209"/>
      <c r="B8" s="210" t="s">
        <v>733</v>
      </c>
      <c r="C8" s="210" t="s">
        <v>733</v>
      </c>
      <c r="D8" s="210" t="s">
        <v>733</v>
      </c>
      <c r="E8" s="428" t="s">
        <v>563</v>
      </c>
      <c r="F8" s="427"/>
      <c r="G8" s="211" t="s">
        <v>734</v>
      </c>
    </row>
    <row r="9" spans="1:7" s="208" customFormat="1" ht="19.5" customHeight="1">
      <c r="A9" s="212" t="s">
        <v>735</v>
      </c>
      <c r="B9" s="210" t="s">
        <v>736</v>
      </c>
      <c r="C9" s="210" t="s">
        <v>737</v>
      </c>
      <c r="D9" s="210" t="s">
        <v>738</v>
      </c>
      <c r="E9" s="428"/>
      <c r="F9" s="427"/>
      <c r="G9" s="211" t="s">
        <v>739</v>
      </c>
    </row>
    <row r="10" spans="1:7" s="208" customFormat="1" ht="17.25" customHeight="1">
      <c r="A10" s="213"/>
      <c r="B10" s="214" t="s">
        <v>740</v>
      </c>
      <c r="C10" s="214" t="s">
        <v>741</v>
      </c>
      <c r="D10" s="214" t="s">
        <v>742</v>
      </c>
      <c r="E10" s="214" t="s">
        <v>743</v>
      </c>
      <c r="F10" s="214" t="s">
        <v>744</v>
      </c>
      <c r="G10" s="215" t="s">
        <v>2</v>
      </c>
    </row>
    <row r="11" spans="1:7" ht="9" customHeight="1">
      <c r="A11" s="216"/>
      <c r="B11" s="217"/>
      <c r="C11" s="218"/>
      <c r="D11" s="218"/>
      <c r="E11" s="218"/>
      <c r="F11" s="217"/>
      <c r="G11" s="219"/>
    </row>
    <row r="12" spans="1:8" ht="20.1" customHeight="1">
      <c r="A12" s="220" t="s">
        <v>745</v>
      </c>
      <c r="B12" s="221">
        <v>851517.14</v>
      </c>
      <c r="C12" s="221">
        <v>111281.38</v>
      </c>
      <c r="D12" s="221">
        <v>240699.63</v>
      </c>
      <c r="E12" s="221">
        <v>1203498.15</v>
      </c>
      <c r="F12" s="221">
        <v>1955452.12</v>
      </c>
      <c r="G12" s="222">
        <v>16.25</v>
      </c>
      <c r="H12" s="220"/>
    </row>
    <row r="13" spans="1:8" ht="20.1" customHeight="1">
      <c r="A13" s="220" t="s">
        <v>712</v>
      </c>
      <c r="B13" s="221">
        <v>1002622.45</v>
      </c>
      <c r="C13" s="221">
        <v>7071.57</v>
      </c>
      <c r="D13" s="221">
        <v>15191.4</v>
      </c>
      <c r="E13" s="221">
        <v>1024885.4199999999</v>
      </c>
      <c r="F13" s="221">
        <v>3035532.67</v>
      </c>
      <c r="G13" s="222">
        <v>29.62</v>
      </c>
      <c r="H13" s="220"/>
    </row>
    <row r="14" spans="1:8" ht="20.1" customHeight="1" thickBot="1">
      <c r="A14" s="223" t="s">
        <v>11</v>
      </c>
      <c r="B14" s="221">
        <v>31485.51</v>
      </c>
      <c r="C14" s="221">
        <v>5413.26</v>
      </c>
      <c r="D14" s="221">
        <v>9017.27</v>
      </c>
      <c r="E14" s="221">
        <v>45916.03999999999</v>
      </c>
      <c r="F14" s="221">
        <v>224181.4</v>
      </c>
      <c r="G14" s="222">
        <v>48.82</v>
      </c>
      <c r="H14" s="223"/>
    </row>
    <row r="15" spans="1:7" ht="12" customHeight="1">
      <c r="A15" s="421"/>
      <c r="B15" s="421"/>
      <c r="C15" s="421"/>
      <c r="D15" s="421"/>
      <c r="E15" s="421"/>
      <c r="F15" s="421"/>
      <c r="G15" s="421"/>
    </row>
    <row r="16" spans="1:7" ht="13.5">
      <c r="A16" s="224" t="s">
        <v>746</v>
      </c>
      <c r="B16" s="118"/>
      <c r="C16" s="118"/>
      <c r="D16" s="118"/>
      <c r="E16" s="118"/>
      <c r="F16" s="118"/>
      <c r="G16" s="118"/>
    </row>
    <row r="17" spans="1:7" ht="13.5">
      <c r="A17" s="225" t="s">
        <v>747</v>
      </c>
      <c r="B17" s="226"/>
      <c r="C17" s="226"/>
      <c r="D17" s="226"/>
      <c r="E17" s="226"/>
      <c r="F17" s="226"/>
      <c r="G17" s="226"/>
    </row>
    <row r="18" ht="13.5">
      <c r="A18" s="225" t="s">
        <v>748</v>
      </c>
    </row>
    <row r="200" ht="15">
      <c r="C200" s="201" t="s">
        <v>13</v>
      </c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H1"/>
  </sheetViews>
  <sheetFormatPr defaultColWidth="13.8515625" defaultRowHeight="15"/>
  <cols>
    <col min="1" max="1" width="19.28125" style="59" customWidth="1"/>
    <col min="2" max="4" width="8.7109375" style="59" customWidth="1"/>
    <col min="5" max="5" width="0.71875" style="59" customWidth="1"/>
    <col min="6" max="8" width="8.7109375" style="59" customWidth="1"/>
    <col min="9" max="9" width="0.71875" style="59" customWidth="1"/>
    <col min="10" max="12" width="8.7109375" style="59" customWidth="1"/>
    <col min="13" max="13" width="0.71875" style="59" customWidth="1"/>
    <col min="14" max="16" width="8.7109375" style="59" customWidth="1"/>
    <col min="17" max="17" width="0.71875" style="59" customWidth="1"/>
    <col min="18" max="20" width="8.7109375" style="59" customWidth="1"/>
    <col min="21" max="21" width="0.71875" style="59" customWidth="1"/>
    <col min="22" max="22" width="10.28125" style="59" bestFit="1" customWidth="1"/>
    <col min="23" max="23" width="8.57421875" style="59" bestFit="1" customWidth="1"/>
    <col min="24" max="24" width="8.421875" style="59" bestFit="1" customWidth="1"/>
    <col min="25" max="25" width="10.140625" style="59" customWidth="1"/>
    <col min="26" max="27" width="8.7109375" style="59" customWidth="1"/>
    <col min="28" max="28" width="0.71875" style="59" customWidth="1"/>
    <col min="29" max="31" width="8.7109375" style="59" customWidth="1"/>
    <col min="32" max="32" width="0.71875" style="59" customWidth="1"/>
    <col min="33" max="33" width="10.8515625" style="59" customWidth="1"/>
    <col min="34" max="256" width="13.8515625" style="28" customWidth="1"/>
    <col min="257" max="257" width="19.28125" style="28" customWidth="1"/>
    <col min="258" max="260" width="8.7109375" style="28" customWidth="1"/>
    <col min="261" max="261" width="0.71875" style="28" customWidth="1"/>
    <col min="262" max="264" width="8.7109375" style="28" customWidth="1"/>
    <col min="265" max="265" width="0.71875" style="28" customWidth="1"/>
    <col min="266" max="268" width="8.7109375" style="28" customWidth="1"/>
    <col min="269" max="269" width="0.71875" style="28" customWidth="1"/>
    <col min="270" max="272" width="8.7109375" style="28" customWidth="1"/>
    <col min="273" max="273" width="0.71875" style="28" customWidth="1"/>
    <col min="274" max="276" width="8.7109375" style="28" customWidth="1"/>
    <col min="277" max="277" width="0.71875" style="28" customWidth="1"/>
    <col min="278" max="278" width="10.28125" style="28" bestFit="1" customWidth="1"/>
    <col min="279" max="279" width="8.57421875" style="28" bestFit="1" customWidth="1"/>
    <col min="280" max="280" width="8.421875" style="28" bestFit="1" customWidth="1"/>
    <col min="281" max="281" width="10.140625" style="28" customWidth="1"/>
    <col min="282" max="283" width="8.7109375" style="28" customWidth="1"/>
    <col min="284" max="284" width="0.71875" style="28" customWidth="1"/>
    <col min="285" max="287" width="8.7109375" style="28" customWidth="1"/>
    <col min="288" max="288" width="0.71875" style="28" customWidth="1"/>
    <col min="289" max="289" width="10.8515625" style="28" customWidth="1"/>
    <col min="290" max="512" width="13.8515625" style="28" customWidth="1"/>
    <col min="513" max="513" width="19.28125" style="28" customWidth="1"/>
    <col min="514" max="516" width="8.7109375" style="28" customWidth="1"/>
    <col min="517" max="517" width="0.71875" style="28" customWidth="1"/>
    <col min="518" max="520" width="8.7109375" style="28" customWidth="1"/>
    <col min="521" max="521" width="0.71875" style="28" customWidth="1"/>
    <col min="522" max="524" width="8.7109375" style="28" customWidth="1"/>
    <col min="525" max="525" width="0.71875" style="28" customWidth="1"/>
    <col min="526" max="528" width="8.7109375" style="28" customWidth="1"/>
    <col min="529" max="529" width="0.71875" style="28" customWidth="1"/>
    <col min="530" max="532" width="8.7109375" style="28" customWidth="1"/>
    <col min="533" max="533" width="0.71875" style="28" customWidth="1"/>
    <col min="534" max="534" width="10.28125" style="28" bestFit="1" customWidth="1"/>
    <col min="535" max="535" width="8.57421875" style="28" bestFit="1" customWidth="1"/>
    <col min="536" max="536" width="8.421875" style="28" bestFit="1" customWidth="1"/>
    <col min="537" max="537" width="10.140625" style="28" customWidth="1"/>
    <col min="538" max="539" width="8.7109375" style="28" customWidth="1"/>
    <col min="540" max="540" width="0.71875" style="28" customWidth="1"/>
    <col min="541" max="543" width="8.7109375" style="28" customWidth="1"/>
    <col min="544" max="544" width="0.71875" style="28" customWidth="1"/>
    <col min="545" max="545" width="10.8515625" style="28" customWidth="1"/>
    <col min="546" max="768" width="13.8515625" style="28" customWidth="1"/>
    <col min="769" max="769" width="19.28125" style="28" customWidth="1"/>
    <col min="770" max="772" width="8.7109375" style="28" customWidth="1"/>
    <col min="773" max="773" width="0.71875" style="28" customWidth="1"/>
    <col min="774" max="776" width="8.7109375" style="28" customWidth="1"/>
    <col min="777" max="777" width="0.71875" style="28" customWidth="1"/>
    <col min="778" max="780" width="8.7109375" style="28" customWidth="1"/>
    <col min="781" max="781" width="0.71875" style="28" customWidth="1"/>
    <col min="782" max="784" width="8.7109375" style="28" customWidth="1"/>
    <col min="785" max="785" width="0.71875" style="28" customWidth="1"/>
    <col min="786" max="788" width="8.7109375" style="28" customWidth="1"/>
    <col min="789" max="789" width="0.71875" style="28" customWidth="1"/>
    <col min="790" max="790" width="10.28125" style="28" bestFit="1" customWidth="1"/>
    <col min="791" max="791" width="8.57421875" style="28" bestFit="1" customWidth="1"/>
    <col min="792" max="792" width="8.421875" style="28" bestFit="1" customWidth="1"/>
    <col min="793" max="793" width="10.140625" style="28" customWidth="1"/>
    <col min="794" max="795" width="8.7109375" style="28" customWidth="1"/>
    <col min="796" max="796" width="0.71875" style="28" customWidth="1"/>
    <col min="797" max="799" width="8.7109375" style="28" customWidth="1"/>
    <col min="800" max="800" width="0.71875" style="28" customWidth="1"/>
    <col min="801" max="801" width="10.8515625" style="28" customWidth="1"/>
    <col min="802" max="1024" width="13.8515625" style="28" customWidth="1"/>
    <col min="1025" max="1025" width="19.28125" style="28" customWidth="1"/>
    <col min="1026" max="1028" width="8.7109375" style="28" customWidth="1"/>
    <col min="1029" max="1029" width="0.71875" style="28" customWidth="1"/>
    <col min="1030" max="1032" width="8.7109375" style="28" customWidth="1"/>
    <col min="1033" max="1033" width="0.71875" style="28" customWidth="1"/>
    <col min="1034" max="1036" width="8.7109375" style="28" customWidth="1"/>
    <col min="1037" max="1037" width="0.71875" style="28" customWidth="1"/>
    <col min="1038" max="1040" width="8.7109375" style="28" customWidth="1"/>
    <col min="1041" max="1041" width="0.71875" style="28" customWidth="1"/>
    <col min="1042" max="1044" width="8.7109375" style="28" customWidth="1"/>
    <col min="1045" max="1045" width="0.71875" style="28" customWidth="1"/>
    <col min="1046" max="1046" width="10.28125" style="28" bestFit="1" customWidth="1"/>
    <col min="1047" max="1047" width="8.57421875" style="28" bestFit="1" customWidth="1"/>
    <col min="1048" max="1048" width="8.421875" style="28" bestFit="1" customWidth="1"/>
    <col min="1049" max="1049" width="10.140625" style="28" customWidth="1"/>
    <col min="1050" max="1051" width="8.7109375" style="28" customWidth="1"/>
    <col min="1052" max="1052" width="0.71875" style="28" customWidth="1"/>
    <col min="1053" max="1055" width="8.7109375" style="28" customWidth="1"/>
    <col min="1056" max="1056" width="0.71875" style="28" customWidth="1"/>
    <col min="1057" max="1057" width="10.8515625" style="28" customWidth="1"/>
    <col min="1058" max="1280" width="13.8515625" style="28" customWidth="1"/>
    <col min="1281" max="1281" width="19.28125" style="28" customWidth="1"/>
    <col min="1282" max="1284" width="8.7109375" style="28" customWidth="1"/>
    <col min="1285" max="1285" width="0.71875" style="28" customWidth="1"/>
    <col min="1286" max="1288" width="8.7109375" style="28" customWidth="1"/>
    <col min="1289" max="1289" width="0.71875" style="28" customWidth="1"/>
    <col min="1290" max="1292" width="8.7109375" style="28" customWidth="1"/>
    <col min="1293" max="1293" width="0.71875" style="28" customWidth="1"/>
    <col min="1294" max="1296" width="8.7109375" style="28" customWidth="1"/>
    <col min="1297" max="1297" width="0.71875" style="28" customWidth="1"/>
    <col min="1298" max="1300" width="8.7109375" style="28" customWidth="1"/>
    <col min="1301" max="1301" width="0.71875" style="28" customWidth="1"/>
    <col min="1302" max="1302" width="10.28125" style="28" bestFit="1" customWidth="1"/>
    <col min="1303" max="1303" width="8.57421875" style="28" bestFit="1" customWidth="1"/>
    <col min="1304" max="1304" width="8.421875" style="28" bestFit="1" customWidth="1"/>
    <col min="1305" max="1305" width="10.140625" style="28" customWidth="1"/>
    <col min="1306" max="1307" width="8.7109375" style="28" customWidth="1"/>
    <col min="1308" max="1308" width="0.71875" style="28" customWidth="1"/>
    <col min="1309" max="1311" width="8.7109375" style="28" customWidth="1"/>
    <col min="1312" max="1312" width="0.71875" style="28" customWidth="1"/>
    <col min="1313" max="1313" width="10.8515625" style="28" customWidth="1"/>
    <col min="1314" max="1536" width="13.8515625" style="28" customWidth="1"/>
    <col min="1537" max="1537" width="19.28125" style="28" customWidth="1"/>
    <col min="1538" max="1540" width="8.7109375" style="28" customWidth="1"/>
    <col min="1541" max="1541" width="0.71875" style="28" customWidth="1"/>
    <col min="1542" max="1544" width="8.7109375" style="28" customWidth="1"/>
    <col min="1545" max="1545" width="0.71875" style="28" customWidth="1"/>
    <col min="1546" max="1548" width="8.7109375" style="28" customWidth="1"/>
    <col min="1549" max="1549" width="0.71875" style="28" customWidth="1"/>
    <col min="1550" max="1552" width="8.7109375" style="28" customWidth="1"/>
    <col min="1553" max="1553" width="0.71875" style="28" customWidth="1"/>
    <col min="1554" max="1556" width="8.7109375" style="28" customWidth="1"/>
    <col min="1557" max="1557" width="0.71875" style="28" customWidth="1"/>
    <col min="1558" max="1558" width="10.28125" style="28" bestFit="1" customWidth="1"/>
    <col min="1559" max="1559" width="8.57421875" style="28" bestFit="1" customWidth="1"/>
    <col min="1560" max="1560" width="8.421875" style="28" bestFit="1" customWidth="1"/>
    <col min="1561" max="1561" width="10.140625" style="28" customWidth="1"/>
    <col min="1562" max="1563" width="8.7109375" style="28" customWidth="1"/>
    <col min="1564" max="1564" width="0.71875" style="28" customWidth="1"/>
    <col min="1565" max="1567" width="8.7109375" style="28" customWidth="1"/>
    <col min="1568" max="1568" width="0.71875" style="28" customWidth="1"/>
    <col min="1569" max="1569" width="10.8515625" style="28" customWidth="1"/>
    <col min="1570" max="1792" width="13.8515625" style="28" customWidth="1"/>
    <col min="1793" max="1793" width="19.28125" style="28" customWidth="1"/>
    <col min="1794" max="1796" width="8.7109375" style="28" customWidth="1"/>
    <col min="1797" max="1797" width="0.71875" style="28" customWidth="1"/>
    <col min="1798" max="1800" width="8.7109375" style="28" customWidth="1"/>
    <col min="1801" max="1801" width="0.71875" style="28" customWidth="1"/>
    <col min="1802" max="1804" width="8.7109375" style="28" customWidth="1"/>
    <col min="1805" max="1805" width="0.71875" style="28" customWidth="1"/>
    <col min="1806" max="1808" width="8.7109375" style="28" customWidth="1"/>
    <col min="1809" max="1809" width="0.71875" style="28" customWidth="1"/>
    <col min="1810" max="1812" width="8.7109375" style="28" customWidth="1"/>
    <col min="1813" max="1813" width="0.71875" style="28" customWidth="1"/>
    <col min="1814" max="1814" width="10.28125" style="28" bestFit="1" customWidth="1"/>
    <col min="1815" max="1815" width="8.57421875" style="28" bestFit="1" customWidth="1"/>
    <col min="1816" max="1816" width="8.421875" style="28" bestFit="1" customWidth="1"/>
    <col min="1817" max="1817" width="10.140625" style="28" customWidth="1"/>
    <col min="1818" max="1819" width="8.7109375" style="28" customWidth="1"/>
    <col min="1820" max="1820" width="0.71875" style="28" customWidth="1"/>
    <col min="1821" max="1823" width="8.7109375" style="28" customWidth="1"/>
    <col min="1824" max="1824" width="0.71875" style="28" customWidth="1"/>
    <col min="1825" max="1825" width="10.8515625" style="28" customWidth="1"/>
    <col min="1826" max="2048" width="13.8515625" style="28" customWidth="1"/>
    <col min="2049" max="2049" width="19.28125" style="28" customWidth="1"/>
    <col min="2050" max="2052" width="8.7109375" style="28" customWidth="1"/>
    <col min="2053" max="2053" width="0.71875" style="28" customWidth="1"/>
    <col min="2054" max="2056" width="8.7109375" style="28" customWidth="1"/>
    <col min="2057" max="2057" width="0.71875" style="28" customWidth="1"/>
    <col min="2058" max="2060" width="8.7109375" style="28" customWidth="1"/>
    <col min="2061" max="2061" width="0.71875" style="28" customWidth="1"/>
    <col min="2062" max="2064" width="8.7109375" style="28" customWidth="1"/>
    <col min="2065" max="2065" width="0.71875" style="28" customWidth="1"/>
    <col min="2066" max="2068" width="8.7109375" style="28" customWidth="1"/>
    <col min="2069" max="2069" width="0.71875" style="28" customWidth="1"/>
    <col min="2070" max="2070" width="10.28125" style="28" bestFit="1" customWidth="1"/>
    <col min="2071" max="2071" width="8.57421875" style="28" bestFit="1" customWidth="1"/>
    <col min="2072" max="2072" width="8.421875" style="28" bestFit="1" customWidth="1"/>
    <col min="2073" max="2073" width="10.140625" style="28" customWidth="1"/>
    <col min="2074" max="2075" width="8.7109375" style="28" customWidth="1"/>
    <col min="2076" max="2076" width="0.71875" style="28" customWidth="1"/>
    <col min="2077" max="2079" width="8.7109375" style="28" customWidth="1"/>
    <col min="2080" max="2080" width="0.71875" style="28" customWidth="1"/>
    <col min="2081" max="2081" width="10.8515625" style="28" customWidth="1"/>
    <col min="2082" max="2304" width="13.8515625" style="28" customWidth="1"/>
    <col min="2305" max="2305" width="19.28125" style="28" customWidth="1"/>
    <col min="2306" max="2308" width="8.7109375" style="28" customWidth="1"/>
    <col min="2309" max="2309" width="0.71875" style="28" customWidth="1"/>
    <col min="2310" max="2312" width="8.7109375" style="28" customWidth="1"/>
    <col min="2313" max="2313" width="0.71875" style="28" customWidth="1"/>
    <col min="2314" max="2316" width="8.7109375" style="28" customWidth="1"/>
    <col min="2317" max="2317" width="0.71875" style="28" customWidth="1"/>
    <col min="2318" max="2320" width="8.7109375" style="28" customWidth="1"/>
    <col min="2321" max="2321" width="0.71875" style="28" customWidth="1"/>
    <col min="2322" max="2324" width="8.7109375" style="28" customWidth="1"/>
    <col min="2325" max="2325" width="0.71875" style="28" customWidth="1"/>
    <col min="2326" max="2326" width="10.28125" style="28" bestFit="1" customWidth="1"/>
    <col min="2327" max="2327" width="8.57421875" style="28" bestFit="1" customWidth="1"/>
    <col min="2328" max="2328" width="8.421875" style="28" bestFit="1" customWidth="1"/>
    <col min="2329" max="2329" width="10.140625" style="28" customWidth="1"/>
    <col min="2330" max="2331" width="8.7109375" style="28" customWidth="1"/>
    <col min="2332" max="2332" width="0.71875" style="28" customWidth="1"/>
    <col min="2333" max="2335" width="8.7109375" style="28" customWidth="1"/>
    <col min="2336" max="2336" width="0.71875" style="28" customWidth="1"/>
    <col min="2337" max="2337" width="10.8515625" style="28" customWidth="1"/>
    <col min="2338" max="2560" width="13.8515625" style="28" customWidth="1"/>
    <col min="2561" max="2561" width="19.28125" style="28" customWidth="1"/>
    <col min="2562" max="2564" width="8.7109375" style="28" customWidth="1"/>
    <col min="2565" max="2565" width="0.71875" style="28" customWidth="1"/>
    <col min="2566" max="2568" width="8.7109375" style="28" customWidth="1"/>
    <col min="2569" max="2569" width="0.71875" style="28" customWidth="1"/>
    <col min="2570" max="2572" width="8.7109375" style="28" customWidth="1"/>
    <col min="2573" max="2573" width="0.71875" style="28" customWidth="1"/>
    <col min="2574" max="2576" width="8.7109375" style="28" customWidth="1"/>
    <col min="2577" max="2577" width="0.71875" style="28" customWidth="1"/>
    <col min="2578" max="2580" width="8.7109375" style="28" customWidth="1"/>
    <col min="2581" max="2581" width="0.71875" style="28" customWidth="1"/>
    <col min="2582" max="2582" width="10.28125" style="28" bestFit="1" customWidth="1"/>
    <col min="2583" max="2583" width="8.57421875" style="28" bestFit="1" customWidth="1"/>
    <col min="2584" max="2584" width="8.421875" style="28" bestFit="1" customWidth="1"/>
    <col min="2585" max="2585" width="10.140625" style="28" customWidth="1"/>
    <col min="2586" max="2587" width="8.7109375" style="28" customWidth="1"/>
    <col min="2588" max="2588" width="0.71875" style="28" customWidth="1"/>
    <col min="2589" max="2591" width="8.7109375" style="28" customWidth="1"/>
    <col min="2592" max="2592" width="0.71875" style="28" customWidth="1"/>
    <col min="2593" max="2593" width="10.8515625" style="28" customWidth="1"/>
    <col min="2594" max="2816" width="13.8515625" style="28" customWidth="1"/>
    <col min="2817" max="2817" width="19.28125" style="28" customWidth="1"/>
    <col min="2818" max="2820" width="8.7109375" style="28" customWidth="1"/>
    <col min="2821" max="2821" width="0.71875" style="28" customWidth="1"/>
    <col min="2822" max="2824" width="8.7109375" style="28" customWidth="1"/>
    <col min="2825" max="2825" width="0.71875" style="28" customWidth="1"/>
    <col min="2826" max="2828" width="8.7109375" style="28" customWidth="1"/>
    <col min="2829" max="2829" width="0.71875" style="28" customWidth="1"/>
    <col min="2830" max="2832" width="8.7109375" style="28" customWidth="1"/>
    <col min="2833" max="2833" width="0.71875" style="28" customWidth="1"/>
    <col min="2834" max="2836" width="8.7109375" style="28" customWidth="1"/>
    <col min="2837" max="2837" width="0.71875" style="28" customWidth="1"/>
    <col min="2838" max="2838" width="10.28125" style="28" bestFit="1" customWidth="1"/>
    <col min="2839" max="2839" width="8.57421875" style="28" bestFit="1" customWidth="1"/>
    <col min="2840" max="2840" width="8.421875" style="28" bestFit="1" customWidth="1"/>
    <col min="2841" max="2841" width="10.140625" style="28" customWidth="1"/>
    <col min="2842" max="2843" width="8.7109375" style="28" customWidth="1"/>
    <col min="2844" max="2844" width="0.71875" style="28" customWidth="1"/>
    <col min="2845" max="2847" width="8.7109375" style="28" customWidth="1"/>
    <col min="2848" max="2848" width="0.71875" style="28" customWidth="1"/>
    <col min="2849" max="2849" width="10.8515625" style="28" customWidth="1"/>
    <col min="2850" max="3072" width="13.8515625" style="28" customWidth="1"/>
    <col min="3073" max="3073" width="19.28125" style="28" customWidth="1"/>
    <col min="3074" max="3076" width="8.7109375" style="28" customWidth="1"/>
    <col min="3077" max="3077" width="0.71875" style="28" customWidth="1"/>
    <col min="3078" max="3080" width="8.7109375" style="28" customWidth="1"/>
    <col min="3081" max="3081" width="0.71875" style="28" customWidth="1"/>
    <col min="3082" max="3084" width="8.7109375" style="28" customWidth="1"/>
    <col min="3085" max="3085" width="0.71875" style="28" customWidth="1"/>
    <col min="3086" max="3088" width="8.7109375" style="28" customWidth="1"/>
    <col min="3089" max="3089" width="0.71875" style="28" customWidth="1"/>
    <col min="3090" max="3092" width="8.7109375" style="28" customWidth="1"/>
    <col min="3093" max="3093" width="0.71875" style="28" customWidth="1"/>
    <col min="3094" max="3094" width="10.28125" style="28" bestFit="1" customWidth="1"/>
    <col min="3095" max="3095" width="8.57421875" style="28" bestFit="1" customWidth="1"/>
    <col min="3096" max="3096" width="8.421875" style="28" bestFit="1" customWidth="1"/>
    <col min="3097" max="3097" width="10.140625" style="28" customWidth="1"/>
    <col min="3098" max="3099" width="8.7109375" style="28" customWidth="1"/>
    <col min="3100" max="3100" width="0.71875" style="28" customWidth="1"/>
    <col min="3101" max="3103" width="8.7109375" style="28" customWidth="1"/>
    <col min="3104" max="3104" width="0.71875" style="28" customWidth="1"/>
    <col min="3105" max="3105" width="10.8515625" style="28" customWidth="1"/>
    <col min="3106" max="3328" width="13.8515625" style="28" customWidth="1"/>
    <col min="3329" max="3329" width="19.28125" style="28" customWidth="1"/>
    <col min="3330" max="3332" width="8.7109375" style="28" customWidth="1"/>
    <col min="3333" max="3333" width="0.71875" style="28" customWidth="1"/>
    <col min="3334" max="3336" width="8.7109375" style="28" customWidth="1"/>
    <col min="3337" max="3337" width="0.71875" style="28" customWidth="1"/>
    <col min="3338" max="3340" width="8.7109375" style="28" customWidth="1"/>
    <col min="3341" max="3341" width="0.71875" style="28" customWidth="1"/>
    <col min="3342" max="3344" width="8.7109375" style="28" customWidth="1"/>
    <col min="3345" max="3345" width="0.71875" style="28" customWidth="1"/>
    <col min="3346" max="3348" width="8.7109375" style="28" customWidth="1"/>
    <col min="3349" max="3349" width="0.71875" style="28" customWidth="1"/>
    <col min="3350" max="3350" width="10.28125" style="28" bestFit="1" customWidth="1"/>
    <col min="3351" max="3351" width="8.57421875" style="28" bestFit="1" customWidth="1"/>
    <col min="3352" max="3352" width="8.421875" style="28" bestFit="1" customWidth="1"/>
    <col min="3353" max="3353" width="10.140625" style="28" customWidth="1"/>
    <col min="3354" max="3355" width="8.7109375" style="28" customWidth="1"/>
    <col min="3356" max="3356" width="0.71875" style="28" customWidth="1"/>
    <col min="3357" max="3359" width="8.7109375" style="28" customWidth="1"/>
    <col min="3360" max="3360" width="0.71875" style="28" customWidth="1"/>
    <col min="3361" max="3361" width="10.8515625" style="28" customWidth="1"/>
    <col min="3362" max="3584" width="13.8515625" style="28" customWidth="1"/>
    <col min="3585" max="3585" width="19.28125" style="28" customWidth="1"/>
    <col min="3586" max="3588" width="8.7109375" style="28" customWidth="1"/>
    <col min="3589" max="3589" width="0.71875" style="28" customWidth="1"/>
    <col min="3590" max="3592" width="8.7109375" style="28" customWidth="1"/>
    <col min="3593" max="3593" width="0.71875" style="28" customWidth="1"/>
    <col min="3594" max="3596" width="8.7109375" style="28" customWidth="1"/>
    <col min="3597" max="3597" width="0.71875" style="28" customWidth="1"/>
    <col min="3598" max="3600" width="8.7109375" style="28" customWidth="1"/>
    <col min="3601" max="3601" width="0.71875" style="28" customWidth="1"/>
    <col min="3602" max="3604" width="8.7109375" style="28" customWidth="1"/>
    <col min="3605" max="3605" width="0.71875" style="28" customWidth="1"/>
    <col min="3606" max="3606" width="10.28125" style="28" bestFit="1" customWidth="1"/>
    <col min="3607" max="3607" width="8.57421875" style="28" bestFit="1" customWidth="1"/>
    <col min="3608" max="3608" width="8.421875" style="28" bestFit="1" customWidth="1"/>
    <col min="3609" max="3609" width="10.140625" style="28" customWidth="1"/>
    <col min="3610" max="3611" width="8.7109375" style="28" customWidth="1"/>
    <col min="3612" max="3612" width="0.71875" style="28" customWidth="1"/>
    <col min="3613" max="3615" width="8.7109375" style="28" customWidth="1"/>
    <col min="3616" max="3616" width="0.71875" style="28" customWidth="1"/>
    <col min="3617" max="3617" width="10.8515625" style="28" customWidth="1"/>
    <col min="3618" max="3840" width="13.8515625" style="28" customWidth="1"/>
    <col min="3841" max="3841" width="19.28125" style="28" customWidth="1"/>
    <col min="3842" max="3844" width="8.7109375" style="28" customWidth="1"/>
    <col min="3845" max="3845" width="0.71875" style="28" customWidth="1"/>
    <col min="3846" max="3848" width="8.7109375" style="28" customWidth="1"/>
    <col min="3849" max="3849" width="0.71875" style="28" customWidth="1"/>
    <col min="3850" max="3852" width="8.7109375" style="28" customWidth="1"/>
    <col min="3853" max="3853" width="0.71875" style="28" customWidth="1"/>
    <col min="3854" max="3856" width="8.7109375" style="28" customWidth="1"/>
    <col min="3857" max="3857" width="0.71875" style="28" customWidth="1"/>
    <col min="3858" max="3860" width="8.7109375" style="28" customWidth="1"/>
    <col min="3861" max="3861" width="0.71875" style="28" customWidth="1"/>
    <col min="3862" max="3862" width="10.28125" style="28" bestFit="1" customWidth="1"/>
    <col min="3863" max="3863" width="8.57421875" style="28" bestFit="1" customWidth="1"/>
    <col min="3864" max="3864" width="8.421875" style="28" bestFit="1" customWidth="1"/>
    <col min="3865" max="3865" width="10.140625" style="28" customWidth="1"/>
    <col min="3866" max="3867" width="8.7109375" style="28" customWidth="1"/>
    <col min="3868" max="3868" width="0.71875" style="28" customWidth="1"/>
    <col min="3869" max="3871" width="8.7109375" style="28" customWidth="1"/>
    <col min="3872" max="3872" width="0.71875" style="28" customWidth="1"/>
    <col min="3873" max="3873" width="10.8515625" style="28" customWidth="1"/>
    <col min="3874" max="4096" width="13.8515625" style="28" customWidth="1"/>
    <col min="4097" max="4097" width="19.28125" style="28" customWidth="1"/>
    <col min="4098" max="4100" width="8.7109375" style="28" customWidth="1"/>
    <col min="4101" max="4101" width="0.71875" style="28" customWidth="1"/>
    <col min="4102" max="4104" width="8.7109375" style="28" customWidth="1"/>
    <col min="4105" max="4105" width="0.71875" style="28" customWidth="1"/>
    <col min="4106" max="4108" width="8.7109375" style="28" customWidth="1"/>
    <col min="4109" max="4109" width="0.71875" style="28" customWidth="1"/>
    <col min="4110" max="4112" width="8.7109375" style="28" customWidth="1"/>
    <col min="4113" max="4113" width="0.71875" style="28" customWidth="1"/>
    <col min="4114" max="4116" width="8.7109375" style="28" customWidth="1"/>
    <col min="4117" max="4117" width="0.71875" style="28" customWidth="1"/>
    <col min="4118" max="4118" width="10.28125" style="28" bestFit="1" customWidth="1"/>
    <col min="4119" max="4119" width="8.57421875" style="28" bestFit="1" customWidth="1"/>
    <col min="4120" max="4120" width="8.421875" style="28" bestFit="1" customWidth="1"/>
    <col min="4121" max="4121" width="10.140625" style="28" customWidth="1"/>
    <col min="4122" max="4123" width="8.7109375" style="28" customWidth="1"/>
    <col min="4124" max="4124" width="0.71875" style="28" customWidth="1"/>
    <col min="4125" max="4127" width="8.7109375" style="28" customWidth="1"/>
    <col min="4128" max="4128" width="0.71875" style="28" customWidth="1"/>
    <col min="4129" max="4129" width="10.8515625" style="28" customWidth="1"/>
    <col min="4130" max="4352" width="13.8515625" style="28" customWidth="1"/>
    <col min="4353" max="4353" width="19.28125" style="28" customWidth="1"/>
    <col min="4354" max="4356" width="8.7109375" style="28" customWidth="1"/>
    <col min="4357" max="4357" width="0.71875" style="28" customWidth="1"/>
    <col min="4358" max="4360" width="8.7109375" style="28" customWidth="1"/>
    <col min="4361" max="4361" width="0.71875" style="28" customWidth="1"/>
    <col min="4362" max="4364" width="8.7109375" style="28" customWidth="1"/>
    <col min="4365" max="4365" width="0.71875" style="28" customWidth="1"/>
    <col min="4366" max="4368" width="8.7109375" style="28" customWidth="1"/>
    <col min="4369" max="4369" width="0.71875" style="28" customWidth="1"/>
    <col min="4370" max="4372" width="8.7109375" style="28" customWidth="1"/>
    <col min="4373" max="4373" width="0.71875" style="28" customWidth="1"/>
    <col min="4374" max="4374" width="10.28125" style="28" bestFit="1" customWidth="1"/>
    <col min="4375" max="4375" width="8.57421875" style="28" bestFit="1" customWidth="1"/>
    <col min="4376" max="4376" width="8.421875" style="28" bestFit="1" customWidth="1"/>
    <col min="4377" max="4377" width="10.140625" style="28" customWidth="1"/>
    <col min="4378" max="4379" width="8.7109375" style="28" customWidth="1"/>
    <col min="4380" max="4380" width="0.71875" style="28" customWidth="1"/>
    <col min="4381" max="4383" width="8.7109375" style="28" customWidth="1"/>
    <col min="4384" max="4384" width="0.71875" style="28" customWidth="1"/>
    <col min="4385" max="4385" width="10.8515625" style="28" customWidth="1"/>
    <col min="4386" max="4608" width="13.8515625" style="28" customWidth="1"/>
    <col min="4609" max="4609" width="19.28125" style="28" customWidth="1"/>
    <col min="4610" max="4612" width="8.7109375" style="28" customWidth="1"/>
    <col min="4613" max="4613" width="0.71875" style="28" customWidth="1"/>
    <col min="4614" max="4616" width="8.7109375" style="28" customWidth="1"/>
    <col min="4617" max="4617" width="0.71875" style="28" customWidth="1"/>
    <col min="4618" max="4620" width="8.7109375" style="28" customWidth="1"/>
    <col min="4621" max="4621" width="0.71875" style="28" customWidth="1"/>
    <col min="4622" max="4624" width="8.7109375" style="28" customWidth="1"/>
    <col min="4625" max="4625" width="0.71875" style="28" customWidth="1"/>
    <col min="4626" max="4628" width="8.7109375" style="28" customWidth="1"/>
    <col min="4629" max="4629" width="0.71875" style="28" customWidth="1"/>
    <col min="4630" max="4630" width="10.28125" style="28" bestFit="1" customWidth="1"/>
    <col min="4631" max="4631" width="8.57421875" style="28" bestFit="1" customWidth="1"/>
    <col min="4632" max="4632" width="8.421875" style="28" bestFit="1" customWidth="1"/>
    <col min="4633" max="4633" width="10.140625" style="28" customWidth="1"/>
    <col min="4634" max="4635" width="8.7109375" style="28" customWidth="1"/>
    <col min="4636" max="4636" width="0.71875" style="28" customWidth="1"/>
    <col min="4637" max="4639" width="8.7109375" style="28" customWidth="1"/>
    <col min="4640" max="4640" width="0.71875" style="28" customWidth="1"/>
    <col min="4641" max="4641" width="10.8515625" style="28" customWidth="1"/>
    <col min="4642" max="4864" width="13.8515625" style="28" customWidth="1"/>
    <col min="4865" max="4865" width="19.28125" style="28" customWidth="1"/>
    <col min="4866" max="4868" width="8.7109375" style="28" customWidth="1"/>
    <col min="4869" max="4869" width="0.71875" style="28" customWidth="1"/>
    <col min="4870" max="4872" width="8.7109375" style="28" customWidth="1"/>
    <col min="4873" max="4873" width="0.71875" style="28" customWidth="1"/>
    <col min="4874" max="4876" width="8.7109375" style="28" customWidth="1"/>
    <col min="4877" max="4877" width="0.71875" style="28" customWidth="1"/>
    <col min="4878" max="4880" width="8.7109375" style="28" customWidth="1"/>
    <col min="4881" max="4881" width="0.71875" style="28" customWidth="1"/>
    <col min="4882" max="4884" width="8.7109375" style="28" customWidth="1"/>
    <col min="4885" max="4885" width="0.71875" style="28" customWidth="1"/>
    <col min="4886" max="4886" width="10.28125" style="28" bestFit="1" customWidth="1"/>
    <col min="4887" max="4887" width="8.57421875" style="28" bestFit="1" customWidth="1"/>
    <col min="4888" max="4888" width="8.421875" style="28" bestFit="1" customWidth="1"/>
    <col min="4889" max="4889" width="10.140625" style="28" customWidth="1"/>
    <col min="4890" max="4891" width="8.7109375" style="28" customWidth="1"/>
    <col min="4892" max="4892" width="0.71875" style="28" customWidth="1"/>
    <col min="4893" max="4895" width="8.7109375" style="28" customWidth="1"/>
    <col min="4896" max="4896" width="0.71875" style="28" customWidth="1"/>
    <col min="4897" max="4897" width="10.8515625" style="28" customWidth="1"/>
    <col min="4898" max="5120" width="13.8515625" style="28" customWidth="1"/>
    <col min="5121" max="5121" width="19.28125" style="28" customWidth="1"/>
    <col min="5122" max="5124" width="8.7109375" style="28" customWidth="1"/>
    <col min="5125" max="5125" width="0.71875" style="28" customWidth="1"/>
    <col min="5126" max="5128" width="8.7109375" style="28" customWidth="1"/>
    <col min="5129" max="5129" width="0.71875" style="28" customWidth="1"/>
    <col min="5130" max="5132" width="8.7109375" style="28" customWidth="1"/>
    <col min="5133" max="5133" width="0.71875" style="28" customWidth="1"/>
    <col min="5134" max="5136" width="8.7109375" style="28" customWidth="1"/>
    <col min="5137" max="5137" width="0.71875" style="28" customWidth="1"/>
    <col min="5138" max="5140" width="8.7109375" style="28" customWidth="1"/>
    <col min="5141" max="5141" width="0.71875" style="28" customWidth="1"/>
    <col min="5142" max="5142" width="10.28125" style="28" bestFit="1" customWidth="1"/>
    <col min="5143" max="5143" width="8.57421875" style="28" bestFit="1" customWidth="1"/>
    <col min="5144" max="5144" width="8.421875" style="28" bestFit="1" customWidth="1"/>
    <col min="5145" max="5145" width="10.140625" style="28" customWidth="1"/>
    <col min="5146" max="5147" width="8.7109375" style="28" customWidth="1"/>
    <col min="5148" max="5148" width="0.71875" style="28" customWidth="1"/>
    <col min="5149" max="5151" width="8.7109375" style="28" customWidth="1"/>
    <col min="5152" max="5152" width="0.71875" style="28" customWidth="1"/>
    <col min="5153" max="5153" width="10.8515625" style="28" customWidth="1"/>
    <col min="5154" max="5376" width="13.8515625" style="28" customWidth="1"/>
    <col min="5377" max="5377" width="19.28125" style="28" customWidth="1"/>
    <col min="5378" max="5380" width="8.7109375" style="28" customWidth="1"/>
    <col min="5381" max="5381" width="0.71875" style="28" customWidth="1"/>
    <col min="5382" max="5384" width="8.7109375" style="28" customWidth="1"/>
    <col min="5385" max="5385" width="0.71875" style="28" customWidth="1"/>
    <col min="5386" max="5388" width="8.7109375" style="28" customWidth="1"/>
    <col min="5389" max="5389" width="0.71875" style="28" customWidth="1"/>
    <col min="5390" max="5392" width="8.7109375" style="28" customWidth="1"/>
    <col min="5393" max="5393" width="0.71875" style="28" customWidth="1"/>
    <col min="5394" max="5396" width="8.7109375" style="28" customWidth="1"/>
    <col min="5397" max="5397" width="0.71875" style="28" customWidth="1"/>
    <col min="5398" max="5398" width="10.28125" style="28" bestFit="1" customWidth="1"/>
    <col min="5399" max="5399" width="8.57421875" style="28" bestFit="1" customWidth="1"/>
    <col min="5400" max="5400" width="8.421875" style="28" bestFit="1" customWidth="1"/>
    <col min="5401" max="5401" width="10.140625" style="28" customWidth="1"/>
    <col min="5402" max="5403" width="8.7109375" style="28" customWidth="1"/>
    <col min="5404" max="5404" width="0.71875" style="28" customWidth="1"/>
    <col min="5405" max="5407" width="8.7109375" style="28" customWidth="1"/>
    <col min="5408" max="5408" width="0.71875" style="28" customWidth="1"/>
    <col min="5409" max="5409" width="10.8515625" style="28" customWidth="1"/>
    <col min="5410" max="5632" width="13.8515625" style="28" customWidth="1"/>
    <col min="5633" max="5633" width="19.28125" style="28" customWidth="1"/>
    <col min="5634" max="5636" width="8.7109375" style="28" customWidth="1"/>
    <col min="5637" max="5637" width="0.71875" style="28" customWidth="1"/>
    <col min="5638" max="5640" width="8.7109375" style="28" customWidth="1"/>
    <col min="5641" max="5641" width="0.71875" style="28" customWidth="1"/>
    <col min="5642" max="5644" width="8.7109375" style="28" customWidth="1"/>
    <col min="5645" max="5645" width="0.71875" style="28" customWidth="1"/>
    <col min="5646" max="5648" width="8.7109375" style="28" customWidth="1"/>
    <col min="5649" max="5649" width="0.71875" style="28" customWidth="1"/>
    <col min="5650" max="5652" width="8.7109375" style="28" customWidth="1"/>
    <col min="5653" max="5653" width="0.71875" style="28" customWidth="1"/>
    <col min="5654" max="5654" width="10.28125" style="28" bestFit="1" customWidth="1"/>
    <col min="5655" max="5655" width="8.57421875" style="28" bestFit="1" customWidth="1"/>
    <col min="5656" max="5656" width="8.421875" style="28" bestFit="1" customWidth="1"/>
    <col min="5657" max="5657" width="10.140625" style="28" customWidth="1"/>
    <col min="5658" max="5659" width="8.7109375" style="28" customWidth="1"/>
    <col min="5660" max="5660" width="0.71875" style="28" customWidth="1"/>
    <col min="5661" max="5663" width="8.7109375" style="28" customWidth="1"/>
    <col min="5664" max="5664" width="0.71875" style="28" customWidth="1"/>
    <col min="5665" max="5665" width="10.8515625" style="28" customWidth="1"/>
    <col min="5666" max="5888" width="13.8515625" style="28" customWidth="1"/>
    <col min="5889" max="5889" width="19.28125" style="28" customWidth="1"/>
    <col min="5890" max="5892" width="8.7109375" style="28" customWidth="1"/>
    <col min="5893" max="5893" width="0.71875" style="28" customWidth="1"/>
    <col min="5894" max="5896" width="8.7109375" style="28" customWidth="1"/>
    <col min="5897" max="5897" width="0.71875" style="28" customWidth="1"/>
    <col min="5898" max="5900" width="8.7109375" style="28" customWidth="1"/>
    <col min="5901" max="5901" width="0.71875" style="28" customWidth="1"/>
    <col min="5902" max="5904" width="8.7109375" style="28" customWidth="1"/>
    <col min="5905" max="5905" width="0.71875" style="28" customWidth="1"/>
    <col min="5906" max="5908" width="8.7109375" style="28" customWidth="1"/>
    <col min="5909" max="5909" width="0.71875" style="28" customWidth="1"/>
    <col min="5910" max="5910" width="10.28125" style="28" bestFit="1" customWidth="1"/>
    <col min="5911" max="5911" width="8.57421875" style="28" bestFit="1" customWidth="1"/>
    <col min="5912" max="5912" width="8.421875" style="28" bestFit="1" customWidth="1"/>
    <col min="5913" max="5913" width="10.140625" style="28" customWidth="1"/>
    <col min="5914" max="5915" width="8.7109375" style="28" customWidth="1"/>
    <col min="5916" max="5916" width="0.71875" style="28" customWidth="1"/>
    <col min="5917" max="5919" width="8.7109375" style="28" customWidth="1"/>
    <col min="5920" max="5920" width="0.71875" style="28" customWidth="1"/>
    <col min="5921" max="5921" width="10.8515625" style="28" customWidth="1"/>
    <col min="5922" max="6144" width="13.8515625" style="28" customWidth="1"/>
    <col min="6145" max="6145" width="19.28125" style="28" customWidth="1"/>
    <col min="6146" max="6148" width="8.7109375" style="28" customWidth="1"/>
    <col min="6149" max="6149" width="0.71875" style="28" customWidth="1"/>
    <col min="6150" max="6152" width="8.7109375" style="28" customWidth="1"/>
    <col min="6153" max="6153" width="0.71875" style="28" customWidth="1"/>
    <col min="6154" max="6156" width="8.7109375" style="28" customWidth="1"/>
    <col min="6157" max="6157" width="0.71875" style="28" customWidth="1"/>
    <col min="6158" max="6160" width="8.7109375" style="28" customWidth="1"/>
    <col min="6161" max="6161" width="0.71875" style="28" customWidth="1"/>
    <col min="6162" max="6164" width="8.7109375" style="28" customWidth="1"/>
    <col min="6165" max="6165" width="0.71875" style="28" customWidth="1"/>
    <col min="6166" max="6166" width="10.28125" style="28" bestFit="1" customWidth="1"/>
    <col min="6167" max="6167" width="8.57421875" style="28" bestFit="1" customWidth="1"/>
    <col min="6168" max="6168" width="8.421875" style="28" bestFit="1" customWidth="1"/>
    <col min="6169" max="6169" width="10.140625" style="28" customWidth="1"/>
    <col min="6170" max="6171" width="8.7109375" style="28" customWidth="1"/>
    <col min="6172" max="6172" width="0.71875" style="28" customWidth="1"/>
    <col min="6173" max="6175" width="8.7109375" style="28" customWidth="1"/>
    <col min="6176" max="6176" width="0.71875" style="28" customWidth="1"/>
    <col min="6177" max="6177" width="10.8515625" style="28" customWidth="1"/>
    <col min="6178" max="6400" width="13.8515625" style="28" customWidth="1"/>
    <col min="6401" max="6401" width="19.28125" style="28" customWidth="1"/>
    <col min="6402" max="6404" width="8.7109375" style="28" customWidth="1"/>
    <col min="6405" max="6405" width="0.71875" style="28" customWidth="1"/>
    <col min="6406" max="6408" width="8.7109375" style="28" customWidth="1"/>
    <col min="6409" max="6409" width="0.71875" style="28" customWidth="1"/>
    <col min="6410" max="6412" width="8.7109375" style="28" customWidth="1"/>
    <col min="6413" max="6413" width="0.71875" style="28" customWidth="1"/>
    <col min="6414" max="6416" width="8.7109375" style="28" customWidth="1"/>
    <col min="6417" max="6417" width="0.71875" style="28" customWidth="1"/>
    <col min="6418" max="6420" width="8.7109375" style="28" customWidth="1"/>
    <col min="6421" max="6421" width="0.71875" style="28" customWidth="1"/>
    <col min="6422" max="6422" width="10.28125" style="28" bestFit="1" customWidth="1"/>
    <col min="6423" max="6423" width="8.57421875" style="28" bestFit="1" customWidth="1"/>
    <col min="6424" max="6424" width="8.421875" style="28" bestFit="1" customWidth="1"/>
    <col min="6425" max="6425" width="10.140625" style="28" customWidth="1"/>
    <col min="6426" max="6427" width="8.7109375" style="28" customWidth="1"/>
    <col min="6428" max="6428" width="0.71875" style="28" customWidth="1"/>
    <col min="6429" max="6431" width="8.7109375" style="28" customWidth="1"/>
    <col min="6432" max="6432" width="0.71875" style="28" customWidth="1"/>
    <col min="6433" max="6433" width="10.8515625" style="28" customWidth="1"/>
    <col min="6434" max="6656" width="13.8515625" style="28" customWidth="1"/>
    <col min="6657" max="6657" width="19.28125" style="28" customWidth="1"/>
    <col min="6658" max="6660" width="8.7109375" style="28" customWidth="1"/>
    <col min="6661" max="6661" width="0.71875" style="28" customWidth="1"/>
    <col min="6662" max="6664" width="8.7109375" style="28" customWidth="1"/>
    <col min="6665" max="6665" width="0.71875" style="28" customWidth="1"/>
    <col min="6666" max="6668" width="8.7109375" style="28" customWidth="1"/>
    <col min="6669" max="6669" width="0.71875" style="28" customWidth="1"/>
    <col min="6670" max="6672" width="8.7109375" style="28" customWidth="1"/>
    <col min="6673" max="6673" width="0.71875" style="28" customWidth="1"/>
    <col min="6674" max="6676" width="8.7109375" style="28" customWidth="1"/>
    <col min="6677" max="6677" width="0.71875" style="28" customWidth="1"/>
    <col min="6678" max="6678" width="10.28125" style="28" bestFit="1" customWidth="1"/>
    <col min="6679" max="6679" width="8.57421875" style="28" bestFit="1" customWidth="1"/>
    <col min="6680" max="6680" width="8.421875" style="28" bestFit="1" customWidth="1"/>
    <col min="6681" max="6681" width="10.140625" style="28" customWidth="1"/>
    <col min="6682" max="6683" width="8.7109375" style="28" customWidth="1"/>
    <col min="6684" max="6684" width="0.71875" style="28" customWidth="1"/>
    <col min="6685" max="6687" width="8.7109375" style="28" customWidth="1"/>
    <col min="6688" max="6688" width="0.71875" style="28" customWidth="1"/>
    <col min="6689" max="6689" width="10.8515625" style="28" customWidth="1"/>
    <col min="6690" max="6912" width="13.8515625" style="28" customWidth="1"/>
    <col min="6913" max="6913" width="19.28125" style="28" customWidth="1"/>
    <col min="6914" max="6916" width="8.7109375" style="28" customWidth="1"/>
    <col min="6917" max="6917" width="0.71875" style="28" customWidth="1"/>
    <col min="6918" max="6920" width="8.7109375" style="28" customWidth="1"/>
    <col min="6921" max="6921" width="0.71875" style="28" customWidth="1"/>
    <col min="6922" max="6924" width="8.7109375" style="28" customWidth="1"/>
    <col min="6925" max="6925" width="0.71875" style="28" customWidth="1"/>
    <col min="6926" max="6928" width="8.7109375" style="28" customWidth="1"/>
    <col min="6929" max="6929" width="0.71875" style="28" customWidth="1"/>
    <col min="6930" max="6932" width="8.7109375" style="28" customWidth="1"/>
    <col min="6933" max="6933" width="0.71875" style="28" customWidth="1"/>
    <col min="6934" max="6934" width="10.28125" style="28" bestFit="1" customWidth="1"/>
    <col min="6935" max="6935" width="8.57421875" style="28" bestFit="1" customWidth="1"/>
    <col min="6936" max="6936" width="8.421875" style="28" bestFit="1" customWidth="1"/>
    <col min="6937" max="6937" width="10.140625" style="28" customWidth="1"/>
    <col min="6938" max="6939" width="8.7109375" style="28" customWidth="1"/>
    <col min="6940" max="6940" width="0.71875" style="28" customWidth="1"/>
    <col min="6941" max="6943" width="8.7109375" style="28" customWidth="1"/>
    <col min="6944" max="6944" width="0.71875" style="28" customWidth="1"/>
    <col min="6945" max="6945" width="10.8515625" style="28" customWidth="1"/>
    <col min="6946" max="7168" width="13.8515625" style="28" customWidth="1"/>
    <col min="7169" max="7169" width="19.28125" style="28" customWidth="1"/>
    <col min="7170" max="7172" width="8.7109375" style="28" customWidth="1"/>
    <col min="7173" max="7173" width="0.71875" style="28" customWidth="1"/>
    <col min="7174" max="7176" width="8.7109375" style="28" customWidth="1"/>
    <col min="7177" max="7177" width="0.71875" style="28" customWidth="1"/>
    <col min="7178" max="7180" width="8.7109375" style="28" customWidth="1"/>
    <col min="7181" max="7181" width="0.71875" style="28" customWidth="1"/>
    <col min="7182" max="7184" width="8.7109375" style="28" customWidth="1"/>
    <col min="7185" max="7185" width="0.71875" style="28" customWidth="1"/>
    <col min="7186" max="7188" width="8.7109375" style="28" customWidth="1"/>
    <col min="7189" max="7189" width="0.71875" style="28" customWidth="1"/>
    <col min="7190" max="7190" width="10.28125" style="28" bestFit="1" customWidth="1"/>
    <col min="7191" max="7191" width="8.57421875" style="28" bestFit="1" customWidth="1"/>
    <col min="7192" max="7192" width="8.421875" style="28" bestFit="1" customWidth="1"/>
    <col min="7193" max="7193" width="10.140625" style="28" customWidth="1"/>
    <col min="7194" max="7195" width="8.7109375" style="28" customWidth="1"/>
    <col min="7196" max="7196" width="0.71875" style="28" customWidth="1"/>
    <col min="7197" max="7199" width="8.7109375" style="28" customWidth="1"/>
    <col min="7200" max="7200" width="0.71875" style="28" customWidth="1"/>
    <col min="7201" max="7201" width="10.8515625" style="28" customWidth="1"/>
    <col min="7202" max="7424" width="13.8515625" style="28" customWidth="1"/>
    <col min="7425" max="7425" width="19.28125" style="28" customWidth="1"/>
    <col min="7426" max="7428" width="8.7109375" style="28" customWidth="1"/>
    <col min="7429" max="7429" width="0.71875" style="28" customWidth="1"/>
    <col min="7430" max="7432" width="8.7109375" style="28" customWidth="1"/>
    <col min="7433" max="7433" width="0.71875" style="28" customWidth="1"/>
    <col min="7434" max="7436" width="8.7109375" style="28" customWidth="1"/>
    <col min="7437" max="7437" width="0.71875" style="28" customWidth="1"/>
    <col min="7438" max="7440" width="8.7109375" style="28" customWidth="1"/>
    <col min="7441" max="7441" width="0.71875" style="28" customWidth="1"/>
    <col min="7442" max="7444" width="8.7109375" style="28" customWidth="1"/>
    <col min="7445" max="7445" width="0.71875" style="28" customWidth="1"/>
    <col min="7446" max="7446" width="10.28125" style="28" bestFit="1" customWidth="1"/>
    <col min="7447" max="7447" width="8.57421875" style="28" bestFit="1" customWidth="1"/>
    <col min="7448" max="7448" width="8.421875" style="28" bestFit="1" customWidth="1"/>
    <col min="7449" max="7449" width="10.140625" style="28" customWidth="1"/>
    <col min="7450" max="7451" width="8.7109375" style="28" customWidth="1"/>
    <col min="7452" max="7452" width="0.71875" style="28" customWidth="1"/>
    <col min="7453" max="7455" width="8.7109375" style="28" customWidth="1"/>
    <col min="7456" max="7456" width="0.71875" style="28" customWidth="1"/>
    <col min="7457" max="7457" width="10.8515625" style="28" customWidth="1"/>
    <col min="7458" max="7680" width="13.8515625" style="28" customWidth="1"/>
    <col min="7681" max="7681" width="19.28125" style="28" customWidth="1"/>
    <col min="7682" max="7684" width="8.7109375" style="28" customWidth="1"/>
    <col min="7685" max="7685" width="0.71875" style="28" customWidth="1"/>
    <col min="7686" max="7688" width="8.7109375" style="28" customWidth="1"/>
    <col min="7689" max="7689" width="0.71875" style="28" customWidth="1"/>
    <col min="7690" max="7692" width="8.7109375" style="28" customWidth="1"/>
    <col min="7693" max="7693" width="0.71875" style="28" customWidth="1"/>
    <col min="7694" max="7696" width="8.7109375" style="28" customWidth="1"/>
    <col min="7697" max="7697" width="0.71875" style="28" customWidth="1"/>
    <col min="7698" max="7700" width="8.7109375" style="28" customWidth="1"/>
    <col min="7701" max="7701" width="0.71875" style="28" customWidth="1"/>
    <col min="7702" max="7702" width="10.28125" style="28" bestFit="1" customWidth="1"/>
    <col min="7703" max="7703" width="8.57421875" style="28" bestFit="1" customWidth="1"/>
    <col min="7704" max="7704" width="8.421875" style="28" bestFit="1" customWidth="1"/>
    <col min="7705" max="7705" width="10.140625" style="28" customWidth="1"/>
    <col min="7706" max="7707" width="8.7109375" style="28" customWidth="1"/>
    <col min="7708" max="7708" width="0.71875" style="28" customWidth="1"/>
    <col min="7709" max="7711" width="8.7109375" style="28" customWidth="1"/>
    <col min="7712" max="7712" width="0.71875" style="28" customWidth="1"/>
    <col min="7713" max="7713" width="10.8515625" style="28" customWidth="1"/>
    <col min="7714" max="7936" width="13.8515625" style="28" customWidth="1"/>
    <col min="7937" max="7937" width="19.28125" style="28" customWidth="1"/>
    <col min="7938" max="7940" width="8.7109375" style="28" customWidth="1"/>
    <col min="7941" max="7941" width="0.71875" style="28" customWidth="1"/>
    <col min="7942" max="7944" width="8.7109375" style="28" customWidth="1"/>
    <col min="7945" max="7945" width="0.71875" style="28" customWidth="1"/>
    <col min="7946" max="7948" width="8.7109375" style="28" customWidth="1"/>
    <col min="7949" max="7949" width="0.71875" style="28" customWidth="1"/>
    <col min="7950" max="7952" width="8.7109375" style="28" customWidth="1"/>
    <col min="7953" max="7953" width="0.71875" style="28" customWidth="1"/>
    <col min="7954" max="7956" width="8.7109375" style="28" customWidth="1"/>
    <col min="7957" max="7957" width="0.71875" style="28" customWidth="1"/>
    <col min="7958" max="7958" width="10.28125" style="28" bestFit="1" customWidth="1"/>
    <col min="7959" max="7959" width="8.57421875" style="28" bestFit="1" customWidth="1"/>
    <col min="7960" max="7960" width="8.421875" style="28" bestFit="1" customWidth="1"/>
    <col min="7961" max="7961" width="10.140625" style="28" customWidth="1"/>
    <col min="7962" max="7963" width="8.7109375" style="28" customWidth="1"/>
    <col min="7964" max="7964" width="0.71875" style="28" customWidth="1"/>
    <col min="7965" max="7967" width="8.7109375" style="28" customWidth="1"/>
    <col min="7968" max="7968" width="0.71875" style="28" customWidth="1"/>
    <col min="7969" max="7969" width="10.8515625" style="28" customWidth="1"/>
    <col min="7970" max="8192" width="13.8515625" style="28" customWidth="1"/>
    <col min="8193" max="8193" width="19.28125" style="28" customWidth="1"/>
    <col min="8194" max="8196" width="8.7109375" style="28" customWidth="1"/>
    <col min="8197" max="8197" width="0.71875" style="28" customWidth="1"/>
    <col min="8198" max="8200" width="8.7109375" style="28" customWidth="1"/>
    <col min="8201" max="8201" width="0.71875" style="28" customWidth="1"/>
    <col min="8202" max="8204" width="8.7109375" style="28" customWidth="1"/>
    <col min="8205" max="8205" width="0.71875" style="28" customWidth="1"/>
    <col min="8206" max="8208" width="8.7109375" style="28" customWidth="1"/>
    <col min="8209" max="8209" width="0.71875" style="28" customWidth="1"/>
    <col min="8210" max="8212" width="8.7109375" style="28" customWidth="1"/>
    <col min="8213" max="8213" width="0.71875" style="28" customWidth="1"/>
    <col min="8214" max="8214" width="10.28125" style="28" bestFit="1" customWidth="1"/>
    <col min="8215" max="8215" width="8.57421875" style="28" bestFit="1" customWidth="1"/>
    <col min="8216" max="8216" width="8.421875" style="28" bestFit="1" customWidth="1"/>
    <col min="8217" max="8217" width="10.140625" style="28" customWidth="1"/>
    <col min="8218" max="8219" width="8.7109375" style="28" customWidth="1"/>
    <col min="8220" max="8220" width="0.71875" style="28" customWidth="1"/>
    <col min="8221" max="8223" width="8.7109375" style="28" customWidth="1"/>
    <col min="8224" max="8224" width="0.71875" style="28" customWidth="1"/>
    <col min="8225" max="8225" width="10.8515625" style="28" customWidth="1"/>
    <col min="8226" max="8448" width="13.8515625" style="28" customWidth="1"/>
    <col min="8449" max="8449" width="19.28125" style="28" customWidth="1"/>
    <col min="8450" max="8452" width="8.7109375" style="28" customWidth="1"/>
    <col min="8453" max="8453" width="0.71875" style="28" customWidth="1"/>
    <col min="8454" max="8456" width="8.7109375" style="28" customWidth="1"/>
    <col min="8457" max="8457" width="0.71875" style="28" customWidth="1"/>
    <col min="8458" max="8460" width="8.7109375" style="28" customWidth="1"/>
    <col min="8461" max="8461" width="0.71875" style="28" customWidth="1"/>
    <col min="8462" max="8464" width="8.7109375" style="28" customWidth="1"/>
    <col min="8465" max="8465" width="0.71875" style="28" customWidth="1"/>
    <col min="8466" max="8468" width="8.7109375" style="28" customWidth="1"/>
    <col min="8469" max="8469" width="0.71875" style="28" customWidth="1"/>
    <col min="8470" max="8470" width="10.28125" style="28" bestFit="1" customWidth="1"/>
    <col min="8471" max="8471" width="8.57421875" style="28" bestFit="1" customWidth="1"/>
    <col min="8472" max="8472" width="8.421875" style="28" bestFit="1" customWidth="1"/>
    <col min="8473" max="8473" width="10.140625" style="28" customWidth="1"/>
    <col min="8474" max="8475" width="8.7109375" style="28" customWidth="1"/>
    <col min="8476" max="8476" width="0.71875" style="28" customWidth="1"/>
    <col min="8477" max="8479" width="8.7109375" style="28" customWidth="1"/>
    <col min="8480" max="8480" width="0.71875" style="28" customWidth="1"/>
    <col min="8481" max="8481" width="10.8515625" style="28" customWidth="1"/>
    <col min="8482" max="8704" width="13.8515625" style="28" customWidth="1"/>
    <col min="8705" max="8705" width="19.28125" style="28" customWidth="1"/>
    <col min="8706" max="8708" width="8.7109375" style="28" customWidth="1"/>
    <col min="8709" max="8709" width="0.71875" style="28" customWidth="1"/>
    <col min="8710" max="8712" width="8.7109375" style="28" customWidth="1"/>
    <col min="8713" max="8713" width="0.71875" style="28" customWidth="1"/>
    <col min="8714" max="8716" width="8.7109375" style="28" customWidth="1"/>
    <col min="8717" max="8717" width="0.71875" style="28" customWidth="1"/>
    <col min="8718" max="8720" width="8.7109375" style="28" customWidth="1"/>
    <col min="8721" max="8721" width="0.71875" style="28" customWidth="1"/>
    <col min="8722" max="8724" width="8.7109375" style="28" customWidth="1"/>
    <col min="8725" max="8725" width="0.71875" style="28" customWidth="1"/>
    <col min="8726" max="8726" width="10.28125" style="28" bestFit="1" customWidth="1"/>
    <col min="8727" max="8727" width="8.57421875" style="28" bestFit="1" customWidth="1"/>
    <col min="8728" max="8728" width="8.421875" style="28" bestFit="1" customWidth="1"/>
    <col min="8729" max="8729" width="10.140625" style="28" customWidth="1"/>
    <col min="8730" max="8731" width="8.7109375" style="28" customWidth="1"/>
    <col min="8732" max="8732" width="0.71875" style="28" customWidth="1"/>
    <col min="8733" max="8735" width="8.7109375" style="28" customWidth="1"/>
    <col min="8736" max="8736" width="0.71875" style="28" customWidth="1"/>
    <col min="8737" max="8737" width="10.8515625" style="28" customWidth="1"/>
    <col min="8738" max="8960" width="13.8515625" style="28" customWidth="1"/>
    <col min="8961" max="8961" width="19.28125" style="28" customWidth="1"/>
    <col min="8962" max="8964" width="8.7109375" style="28" customWidth="1"/>
    <col min="8965" max="8965" width="0.71875" style="28" customWidth="1"/>
    <col min="8966" max="8968" width="8.7109375" style="28" customWidth="1"/>
    <col min="8969" max="8969" width="0.71875" style="28" customWidth="1"/>
    <col min="8970" max="8972" width="8.7109375" style="28" customWidth="1"/>
    <col min="8973" max="8973" width="0.71875" style="28" customWidth="1"/>
    <col min="8974" max="8976" width="8.7109375" style="28" customWidth="1"/>
    <col min="8977" max="8977" width="0.71875" style="28" customWidth="1"/>
    <col min="8978" max="8980" width="8.7109375" style="28" customWidth="1"/>
    <col min="8981" max="8981" width="0.71875" style="28" customWidth="1"/>
    <col min="8982" max="8982" width="10.28125" style="28" bestFit="1" customWidth="1"/>
    <col min="8983" max="8983" width="8.57421875" style="28" bestFit="1" customWidth="1"/>
    <col min="8984" max="8984" width="8.421875" style="28" bestFit="1" customWidth="1"/>
    <col min="8985" max="8985" width="10.140625" style="28" customWidth="1"/>
    <col min="8986" max="8987" width="8.7109375" style="28" customWidth="1"/>
    <col min="8988" max="8988" width="0.71875" style="28" customWidth="1"/>
    <col min="8989" max="8991" width="8.7109375" style="28" customWidth="1"/>
    <col min="8992" max="8992" width="0.71875" style="28" customWidth="1"/>
    <col min="8993" max="8993" width="10.8515625" style="28" customWidth="1"/>
    <col min="8994" max="9216" width="13.8515625" style="28" customWidth="1"/>
    <col min="9217" max="9217" width="19.28125" style="28" customWidth="1"/>
    <col min="9218" max="9220" width="8.7109375" style="28" customWidth="1"/>
    <col min="9221" max="9221" width="0.71875" style="28" customWidth="1"/>
    <col min="9222" max="9224" width="8.7109375" style="28" customWidth="1"/>
    <col min="9225" max="9225" width="0.71875" style="28" customWidth="1"/>
    <col min="9226" max="9228" width="8.7109375" style="28" customWidth="1"/>
    <col min="9229" max="9229" width="0.71875" style="28" customWidth="1"/>
    <col min="9230" max="9232" width="8.7109375" style="28" customWidth="1"/>
    <col min="9233" max="9233" width="0.71875" style="28" customWidth="1"/>
    <col min="9234" max="9236" width="8.7109375" style="28" customWidth="1"/>
    <col min="9237" max="9237" width="0.71875" style="28" customWidth="1"/>
    <col min="9238" max="9238" width="10.28125" style="28" bestFit="1" customWidth="1"/>
    <col min="9239" max="9239" width="8.57421875" style="28" bestFit="1" customWidth="1"/>
    <col min="9240" max="9240" width="8.421875" style="28" bestFit="1" customWidth="1"/>
    <col min="9241" max="9241" width="10.140625" style="28" customWidth="1"/>
    <col min="9242" max="9243" width="8.7109375" style="28" customWidth="1"/>
    <col min="9244" max="9244" width="0.71875" style="28" customWidth="1"/>
    <col min="9245" max="9247" width="8.7109375" style="28" customWidth="1"/>
    <col min="9248" max="9248" width="0.71875" style="28" customWidth="1"/>
    <col min="9249" max="9249" width="10.8515625" style="28" customWidth="1"/>
    <col min="9250" max="9472" width="13.8515625" style="28" customWidth="1"/>
    <col min="9473" max="9473" width="19.28125" style="28" customWidth="1"/>
    <col min="9474" max="9476" width="8.7109375" style="28" customWidth="1"/>
    <col min="9477" max="9477" width="0.71875" style="28" customWidth="1"/>
    <col min="9478" max="9480" width="8.7109375" style="28" customWidth="1"/>
    <col min="9481" max="9481" width="0.71875" style="28" customWidth="1"/>
    <col min="9482" max="9484" width="8.7109375" style="28" customWidth="1"/>
    <col min="9485" max="9485" width="0.71875" style="28" customWidth="1"/>
    <col min="9486" max="9488" width="8.7109375" style="28" customWidth="1"/>
    <col min="9489" max="9489" width="0.71875" style="28" customWidth="1"/>
    <col min="9490" max="9492" width="8.7109375" style="28" customWidth="1"/>
    <col min="9493" max="9493" width="0.71875" style="28" customWidth="1"/>
    <col min="9494" max="9494" width="10.28125" style="28" bestFit="1" customWidth="1"/>
    <col min="9495" max="9495" width="8.57421875" style="28" bestFit="1" customWidth="1"/>
    <col min="9496" max="9496" width="8.421875" style="28" bestFit="1" customWidth="1"/>
    <col min="9497" max="9497" width="10.140625" style="28" customWidth="1"/>
    <col min="9498" max="9499" width="8.7109375" style="28" customWidth="1"/>
    <col min="9500" max="9500" width="0.71875" style="28" customWidth="1"/>
    <col min="9501" max="9503" width="8.7109375" style="28" customWidth="1"/>
    <col min="9504" max="9504" width="0.71875" style="28" customWidth="1"/>
    <col min="9505" max="9505" width="10.8515625" style="28" customWidth="1"/>
    <col min="9506" max="9728" width="13.8515625" style="28" customWidth="1"/>
    <col min="9729" max="9729" width="19.28125" style="28" customWidth="1"/>
    <col min="9730" max="9732" width="8.7109375" style="28" customWidth="1"/>
    <col min="9733" max="9733" width="0.71875" style="28" customWidth="1"/>
    <col min="9734" max="9736" width="8.7109375" style="28" customWidth="1"/>
    <col min="9737" max="9737" width="0.71875" style="28" customWidth="1"/>
    <col min="9738" max="9740" width="8.7109375" style="28" customWidth="1"/>
    <col min="9741" max="9741" width="0.71875" style="28" customWidth="1"/>
    <col min="9742" max="9744" width="8.7109375" style="28" customWidth="1"/>
    <col min="9745" max="9745" width="0.71875" style="28" customWidth="1"/>
    <col min="9746" max="9748" width="8.7109375" style="28" customWidth="1"/>
    <col min="9749" max="9749" width="0.71875" style="28" customWidth="1"/>
    <col min="9750" max="9750" width="10.28125" style="28" bestFit="1" customWidth="1"/>
    <col min="9751" max="9751" width="8.57421875" style="28" bestFit="1" customWidth="1"/>
    <col min="9752" max="9752" width="8.421875" style="28" bestFit="1" customWidth="1"/>
    <col min="9753" max="9753" width="10.140625" style="28" customWidth="1"/>
    <col min="9754" max="9755" width="8.7109375" style="28" customWidth="1"/>
    <col min="9756" max="9756" width="0.71875" style="28" customWidth="1"/>
    <col min="9757" max="9759" width="8.7109375" style="28" customWidth="1"/>
    <col min="9760" max="9760" width="0.71875" style="28" customWidth="1"/>
    <col min="9761" max="9761" width="10.8515625" style="28" customWidth="1"/>
    <col min="9762" max="9984" width="13.8515625" style="28" customWidth="1"/>
    <col min="9985" max="9985" width="19.28125" style="28" customWidth="1"/>
    <col min="9986" max="9988" width="8.7109375" style="28" customWidth="1"/>
    <col min="9989" max="9989" width="0.71875" style="28" customWidth="1"/>
    <col min="9990" max="9992" width="8.7109375" style="28" customWidth="1"/>
    <col min="9993" max="9993" width="0.71875" style="28" customWidth="1"/>
    <col min="9994" max="9996" width="8.7109375" style="28" customWidth="1"/>
    <col min="9997" max="9997" width="0.71875" style="28" customWidth="1"/>
    <col min="9998" max="10000" width="8.7109375" style="28" customWidth="1"/>
    <col min="10001" max="10001" width="0.71875" style="28" customWidth="1"/>
    <col min="10002" max="10004" width="8.7109375" style="28" customWidth="1"/>
    <col min="10005" max="10005" width="0.71875" style="28" customWidth="1"/>
    <col min="10006" max="10006" width="10.28125" style="28" bestFit="1" customWidth="1"/>
    <col min="10007" max="10007" width="8.57421875" style="28" bestFit="1" customWidth="1"/>
    <col min="10008" max="10008" width="8.421875" style="28" bestFit="1" customWidth="1"/>
    <col min="10009" max="10009" width="10.140625" style="28" customWidth="1"/>
    <col min="10010" max="10011" width="8.7109375" style="28" customWidth="1"/>
    <col min="10012" max="10012" width="0.71875" style="28" customWidth="1"/>
    <col min="10013" max="10015" width="8.7109375" style="28" customWidth="1"/>
    <col min="10016" max="10016" width="0.71875" style="28" customWidth="1"/>
    <col min="10017" max="10017" width="10.8515625" style="28" customWidth="1"/>
    <col min="10018" max="10240" width="13.8515625" style="28" customWidth="1"/>
    <col min="10241" max="10241" width="19.28125" style="28" customWidth="1"/>
    <col min="10242" max="10244" width="8.7109375" style="28" customWidth="1"/>
    <col min="10245" max="10245" width="0.71875" style="28" customWidth="1"/>
    <col min="10246" max="10248" width="8.7109375" style="28" customWidth="1"/>
    <col min="10249" max="10249" width="0.71875" style="28" customWidth="1"/>
    <col min="10250" max="10252" width="8.7109375" style="28" customWidth="1"/>
    <col min="10253" max="10253" width="0.71875" style="28" customWidth="1"/>
    <col min="10254" max="10256" width="8.7109375" style="28" customWidth="1"/>
    <col min="10257" max="10257" width="0.71875" style="28" customWidth="1"/>
    <col min="10258" max="10260" width="8.7109375" style="28" customWidth="1"/>
    <col min="10261" max="10261" width="0.71875" style="28" customWidth="1"/>
    <col min="10262" max="10262" width="10.28125" style="28" bestFit="1" customWidth="1"/>
    <col min="10263" max="10263" width="8.57421875" style="28" bestFit="1" customWidth="1"/>
    <col min="10264" max="10264" width="8.421875" style="28" bestFit="1" customWidth="1"/>
    <col min="10265" max="10265" width="10.140625" style="28" customWidth="1"/>
    <col min="10266" max="10267" width="8.7109375" style="28" customWidth="1"/>
    <col min="10268" max="10268" width="0.71875" style="28" customWidth="1"/>
    <col min="10269" max="10271" width="8.7109375" style="28" customWidth="1"/>
    <col min="10272" max="10272" width="0.71875" style="28" customWidth="1"/>
    <col min="10273" max="10273" width="10.8515625" style="28" customWidth="1"/>
    <col min="10274" max="10496" width="13.8515625" style="28" customWidth="1"/>
    <col min="10497" max="10497" width="19.28125" style="28" customWidth="1"/>
    <col min="10498" max="10500" width="8.7109375" style="28" customWidth="1"/>
    <col min="10501" max="10501" width="0.71875" style="28" customWidth="1"/>
    <col min="10502" max="10504" width="8.7109375" style="28" customWidth="1"/>
    <col min="10505" max="10505" width="0.71875" style="28" customWidth="1"/>
    <col min="10506" max="10508" width="8.7109375" style="28" customWidth="1"/>
    <col min="10509" max="10509" width="0.71875" style="28" customWidth="1"/>
    <col min="10510" max="10512" width="8.7109375" style="28" customWidth="1"/>
    <col min="10513" max="10513" width="0.71875" style="28" customWidth="1"/>
    <col min="10514" max="10516" width="8.7109375" style="28" customWidth="1"/>
    <col min="10517" max="10517" width="0.71875" style="28" customWidth="1"/>
    <col min="10518" max="10518" width="10.28125" style="28" bestFit="1" customWidth="1"/>
    <col min="10519" max="10519" width="8.57421875" style="28" bestFit="1" customWidth="1"/>
    <col min="10520" max="10520" width="8.421875" style="28" bestFit="1" customWidth="1"/>
    <col min="10521" max="10521" width="10.140625" style="28" customWidth="1"/>
    <col min="10522" max="10523" width="8.7109375" style="28" customWidth="1"/>
    <col min="10524" max="10524" width="0.71875" style="28" customWidth="1"/>
    <col min="10525" max="10527" width="8.7109375" style="28" customWidth="1"/>
    <col min="10528" max="10528" width="0.71875" style="28" customWidth="1"/>
    <col min="10529" max="10529" width="10.8515625" style="28" customWidth="1"/>
    <col min="10530" max="10752" width="13.8515625" style="28" customWidth="1"/>
    <col min="10753" max="10753" width="19.28125" style="28" customWidth="1"/>
    <col min="10754" max="10756" width="8.7109375" style="28" customWidth="1"/>
    <col min="10757" max="10757" width="0.71875" style="28" customWidth="1"/>
    <col min="10758" max="10760" width="8.7109375" style="28" customWidth="1"/>
    <col min="10761" max="10761" width="0.71875" style="28" customWidth="1"/>
    <col min="10762" max="10764" width="8.7109375" style="28" customWidth="1"/>
    <col min="10765" max="10765" width="0.71875" style="28" customWidth="1"/>
    <col min="10766" max="10768" width="8.7109375" style="28" customWidth="1"/>
    <col min="10769" max="10769" width="0.71875" style="28" customWidth="1"/>
    <col min="10770" max="10772" width="8.7109375" style="28" customWidth="1"/>
    <col min="10773" max="10773" width="0.71875" style="28" customWidth="1"/>
    <col min="10774" max="10774" width="10.28125" style="28" bestFit="1" customWidth="1"/>
    <col min="10775" max="10775" width="8.57421875" style="28" bestFit="1" customWidth="1"/>
    <col min="10776" max="10776" width="8.421875" style="28" bestFit="1" customWidth="1"/>
    <col min="10777" max="10777" width="10.140625" style="28" customWidth="1"/>
    <col min="10778" max="10779" width="8.7109375" style="28" customWidth="1"/>
    <col min="10780" max="10780" width="0.71875" style="28" customWidth="1"/>
    <col min="10781" max="10783" width="8.7109375" style="28" customWidth="1"/>
    <col min="10784" max="10784" width="0.71875" style="28" customWidth="1"/>
    <col min="10785" max="10785" width="10.8515625" style="28" customWidth="1"/>
    <col min="10786" max="11008" width="13.8515625" style="28" customWidth="1"/>
    <col min="11009" max="11009" width="19.28125" style="28" customWidth="1"/>
    <col min="11010" max="11012" width="8.7109375" style="28" customWidth="1"/>
    <col min="11013" max="11013" width="0.71875" style="28" customWidth="1"/>
    <col min="11014" max="11016" width="8.7109375" style="28" customWidth="1"/>
    <col min="11017" max="11017" width="0.71875" style="28" customWidth="1"/>
    <col min="11018" max="11020" width="8.7109375" style="28" customWidth="1"/>
    <col min="11021" max="11021" width="0.71875" style="28" customWidth="1"/>
    <col min="11022" max="11024" width="8.7109375" style="28" customWidth="1"/>
    <col min="11025" max="11025" width="0.71875" style="28" customWidth="1"/>
    <col min="11026" max="11028" width="8.7109375" style="28" customWidth="1"/>
    <col min="11029" max="11029" width="0.71875" style="28" customWidth="1"/>
    <col min="11030" max="11030" width="10.28125" style="28" bestFit="1" customWidth="1"/>
    <col min="11031" max="11031" width="8.57421875" style="28" bestFit="1" customWidth="1"/>
    <col min="11032" max="11032" width="8.421875" style="28" bestFit="1" customWidth="1"/>
    <col min="11033" max="11033" width="10.140625" style="28" customWidth="1"/>
    <col min="11034" max="11035" width="8.7109375" style="28" customWidth="1"/>
    <col min="11036" max="11036" width="0.71875" style="28" customWidth="1"/>
    <col min="11037" max="11039" width="8.7109375" style="28" customWidth="1"/>
    <col min="11040" max="11040" width="0.71875" style="28" customWidth="1"/>
    <col min="11041" max="11041" width="10.8515625" style="28" customWidth="1"/>
    <col min="11042" max="11264" width="13.8515625" style="28" customWidth="1"/>
    <col min="11265" max="11265" width="19.28125" style="28" customWidth="1"/>
    <col min="11266" max="11268" width="8.7109375" style="28" customWidth="1"/>
    <col min="11269" max="11269" width="0.71875" style="28" customWidth="1"/>
    <col min="11270" max="11272" width="8.7109375" style="28" customWidth="1"/>
    <col min="11273" max="11273" width="0.71875" style="28" customWidth="1"/>
    <col min="11274" max="11276" width="8.7109375" style="28" customWidth="1"/>
    <col min="11277" max="11277" width="0.71875" style="28" customWidth="1"/>
    <col min="11278" max="11280" width="8.7109375" style="28" customWidth="1"/>
    <col min="11281" max="11281" width="0.71875" style="28" customWidth="1"/>
    <col min="11282" max="11284" width="8.7109375" style="28" customWidth="1"/>
    <col min="11285" max="11285" width="0.71875" style="28" customWidth="1"/>
    <col min="11286" max="11286" width="10.28125" style="28" bestFit="1" customWidth="1"/>
    <col min="11287" max="11287" width="8.57421875" style="28" bestFit="1" customWidth="1"/>
    <col min="11288" max="11288" width="8.421875" style="28" bestFit="1" customWidth="1"/>
    <col min="11289" max="11289" width="10.140625" style="28" customWidth="1"/>
    <col min="11290" max="11291" width="8.7109375" style="28" customWidth="1"/>
    <col min="11292" max="11292" width="0.71875" style="28" customWidth="1"/>
    <col min="11293" max="11295" width="8.7109375" style="28" customWidth="1"/>
    <col min="11296" max="11296" width="0.71875" style="28" customWidth="1"/>
    <col min="11297" max="11297" width="10.8515625" style="28" customWidth="1"/>
    <col min="11298" max="11520" width="13.8515625" style="28" customWidth="1"/>
    <col min="11521" max="11521" width="19.28125" style="28" customWidth="1"/>
    <col min="11522" max="11524" width="8.7109375" style="28" customWidth="1"/>
    <col min="11525" max="11525" width="0.71875" style="28" customWidth="1"/>
    <col min="11526" max="11528" width="8.7109375" style="28" customWidth="1"/>
    <col min="11529" max="11529" width="0.71875" style="28" customWidth="1"/>
    <col min="11530" max="11532" width="8.7109375" style="28" customWidth="1"/>
    <col min="11533" max="11533" width="0.71875" style="28" customWidth="1"/>
    <col min="11534" max="11536" width="8.7109375" style="28" customWidth="1"/>
    <col min="11537" max="11537" width="0.71875" style="28" customWidth="1"/>
    <col min="11538" max="11540" width="8.7109375" style="28" customWidth="1"/>
    <col min="11541" max="11541" width="0.71875" style="28" customWidth="1"/>
    <col min="11542" max="11542" width="10.28125" style="28" bestFit="1" customWidth="1"/>
    <col min="11543" max="11543" width="8.57421875" style="28" bestFit="1" customWidth="1"/>
    <col min="11544" max="11544" width="8.421875" style="28" bestFit="1" customWidth="1"/>
    <col min="11545" max="11545" width="10.140625" style="28" customWidth="1"/>
    <col min="11546" max="11547" width="8.7109375" style="28" customWidth="1"/>
    <col min="11548" max="11548" width="0.71875" style="28" customWidth="1"/>
    <col min="11549" max="11551" width="8.7109375" style="28" customWidth="1"/>
    <col min="11552" max="11552" width="0.71875" style="28" customWidth="1"/>
    <col min="11553" max="11553" width="10.8515625" style="28" customWidth="1"/>
    <col min="11554" max="11776" width="13.8515625" style="28" customWidth="1"/>
    <col min="11777" max="11777" width="19.28125" style="28" customWidth="1"/>
    <col min="11778" max="11780" width="8.7109375" style="28" customWidth="1"/>
    <col min="11781" max="11781" width="0.71875" style="28" customWidth="1"/>
    <col min="11782" max="11784" width="8.7109375" style="28" customWidth="1"/>
    <col min="11785" max="11785" width="0.71875" style="28" customWidth="1"/>
    <col min="11786" max="11788" width="8.7109375" style="28" customWidth="1"/>
    <col min="11789" max="11789" width="0.71875" style="28" customWidth="1"/>
    <col min="11790" max="11792" width="8.7109375" style="28" customWidth="1"/>
    <col min="11793" max="11793" width="0.71875" style="28" customWidth="1"/>
    <col min="11794" max="11796" width="8.7109375" style="28" customWidth="1"/>
    <col min="11797" max="11797" width="0.71875" style="28" customWidth="1"/>
    <col min="11798" max="11798" width="10.28125" style="28" bestFit="1" customWidth="1"/>
    <col min="11799" max="11799" width="8.57421875" style="28" bestFit="1" customWidth="1"/>
    <col min="11800" max="11800" width="8.421875" style="28" bestFit="1" customWidth="1"/>
    <col min="11801" max="11801" width="10.140625" style="28" customWidth="1"/>
    <col min="11802" max="11803" width="8.7109375" style="28" customWidth="1"/>
    <col min="11804" max="11804" width="0.71875" style="28" customWidth="1"/>
    <col min="11805" max="11807" width="8.7109375" style="28" customWidth="1"/>
    <col min="11808" max="11808" width="0.71875" style="28" customWidth="1"/>
    <col min="11809" max="11809" width="10.8515625" style="28" customWidth="1"/>
    <col min="11810" max="12032" width="13.8515625" style="28" customWidth="1"/>
    <col min="12033" max="12033" width="19.28125" style="28" customWidth="1"/>
    <col min="12034" max="12036" width="8.7109375" style="28" customWidth="1"/>
    <col min="12037" max="12037" width="0.71875" style="28" customWidth="1"/>
    <col min="12038" max="12040" width="8.7109375" style="28" customWidth="1"/>
    <col min="12041" max="12041" width="0.71875" style="28" customWidth="1"/>
    <col min="12042" max="12044" width="8.7109375" style="28" customWidth="1"/>
    <col min="12045" max="12045" width="0.71875" style="28" customWidth="1"/>
    <col min="12046" max="12048" width="8.7109375" style="28" customWidth="1"/>
    <col min="12049" max="12049" width="0.71875" style="28" customWidth="1"/>
    <col min="12050" max="12052" width="8.7109375" style="28" customWidth="1"/>
    <col min="12053" max="12053" width="0.71875" style="28" customWidth="1"/>
    <col min="12054" max="12054" width="10.28125" style="28" bestFit="1" customWidth="1"/>
    <col min="12055" max="12055" width="8.57421875" style="28" bestFit="1" customWidth="1"/>
    <col min="12056" max="12056" width="8.421875" style="28" bestFit="1" customWidth="1"/>
    <col min="12057" max="12057" width="10.140625" style="28" customWidth="1"/>
    <col min="12058" max="12059" width="8.7109375" style="28" customWidth="1"/>
    <col min="12060" max="12060" width="0.71875" style="28" customWidth="1"/>
    <col min="12061" max="12063" width="8.7109375" style="28" customWidth="1"/>
    <col min="12064" max="12064" width="0.71875" style="28" customWidth="1"/>
    <col min="12065" max="12065" width="10.8515625" style="28" customWidth="1"/>
    <col min="12066" max="12288" width="13.8515625" style="28" customWidth="1"/>
    <col min="12289" max="12289" width="19.28125" style="28" customWidth="1"/>
    <col min="12290" max="12292" width="8.7109375" style="28" customWidth="1"/>
    <col min="12293" max="12293" width="0.71875" style="28" customWidth="1"/>
    <col min="12294" max="12296" width="8.7109375" style="28" customWidth="1"/>
    <col min="12297" max="12297" width="0.71875" style="28" customWidth="1"/>
    <col min="12298" max="12300" width="8.7109375" style="28" customWidth="1"/>
    <col min="12301" max="12301" width="0.71875" style="28" customWidth="1"/>
    <col min="12302" max="12304" width="8.7109375" style="28" customWidth="1"/>
    <col min="12305" max="12305" width="0.71875" style="28" customWidth="1"/>
    <col min="12306" max="12308" width="8.7109375" style="28" customWidth="1"/>
    <col min="12309" max="12309" width="0.71875" style="28" customWidth="1"/>
    <col min="12310" max="12310" width="10.28125" style="28" bestFit="1" customWidth="1"/>
    <col min="12311" max="12311" width="8.57421875" style="28" bestFit="1" customWidth="1"/>
    <col min="12312" max="12312" width="8.421875" style="28" bestFit="1" customWidth="1"/>
    <col min="12313" max="12313" width="10.140625" style="28" customWidth="1"/>
    <col min="12314" max="12315" width="8.7109375" style="28" customWidth="1"/>
    <col min="12316" max="12316" width="0.71875" style="28" customWidth="1"/>
    <col min="12317" max="12319" width="8.7109375" style="28" customWidth="1"/>
    <col min="12320" max="12320" width="0.71875" style="28" customWidth="1"/>
    <col min="12321" max="12321" width="10.8515625" style="28" customWidth="1"/>
    <col min="12322" max="12544" width="13.8515625" style="28" customWidth="1"/>
    <col min="12545" max="12545" width="19.28125" style="28" customWidth="1"/>
    <col min="12546" max="12548" width="8.7109375" style="28" customWidth="1"/>
    <col min="12549" max="12549" width="0.71875" style="28" customWidth="1"/>
    <col min="12550" max="12552" width="8.7109375" style="28" customWidth="1"/>
    <col min="12553" max="12553" width="0.71875" style="28" customWidth="1"/>
    <col min="12554" max="12556" width="8.7109375" style="28" customWidth="1"/>
    <col min="12557" max="12557" width="0.71875" style="28" customWidth="1"/>
    <col min="12558" max="12560" width="8.7109375" style="28" customWidth="1"/>
    <col min="12561" max="12561" width="0.71875" style="28" customWidth="1"/>
    <col min="12562" max="12564" width="8.7109375" style="28" customWidth="1"/>
    <col min="12565" max="12565" width="0.71875" style="28" customWidth="1"/>
    <col min="12566" max="12566" width="10.28125" style="28" bestFit="1" customWidth="1"/>
    <col min="12567" max="12567" width="8.57421875" style="28" bestFit="1" customWidth="1"/>
    <col min="12568" max="12568" width="8.421875" style="28" bestFit="1" customWidth="1"/>
    <col min="12569" max="12569" width="10.140625" style="28" customWidth="1"/>
    <col min="12570" max="12571" width="8.7109375" style="28" customWidth="1"/>
    <col min="12572" max="12572" width="0.71875" style="28" customWidth="1"/>
    <col min="12573" max="12575" width="8.7109375" style="28" customWidth="1"/>
    <col min="12576" max="12576" width="0.71875" style="28" customWidth="1"/>
    <col min="12577" max="12577" width="10.8515625" style="28" customWidth="1"/>
    <col min="12578" max="12800" width="13.8515625" style="28" customWidth="1"/>
    <col min="12801" max="12801" width="19.28125" style="28" customWidth="1"/>
    <col min="12802" max="12804" width="8.7109375" style="28" customWidth="1"/>
    <col min="12805" max="12805" width="0.71875" style="28" customWidth="1"/>
    <col min="12806" max="12808" width="8.7109375" style="28" customWidth="1"/>
    <col min="12809" max="12809" width="0.71875" style="28" customWidth="1"/>
    <col min="12810" max="12812" width="8.7109375" style="28" customWidth="1"/>
    <col min="12813" max="12813" width="0.71875" style="28" customWidth="1"/>
    <col min="12814" max="12816" width="8.7109375" style="28" customWidth="1"/>
    <col min="12817" max="12817" width="0.71875" style="28" customWidth="1"/>
    <col min="12818" max="12820" width="8.7109375" style="28" customWidth="1"/>
    <col min="12821" max="12821" width="0.71875" style="28" customWidth="1"/>
    <col min="12822" max="12822" width="10.28125" style="28" bestFit="1" customWidth="1"/>
    <col min="12823" max="12823" width="8.57421875" style="28" bestFit="1" customWidth="1"/>
    <col min="12824" max="12824" width="8.421875" style="28" bestFit="1" customWidth="1"/>
    <col min="12825" max="12825" width="10.140625" style="28" customWidth="1"/>
    <col min="12826" max="12827" width="8.7109375" style="28" customWidth="1"/>
    <col min="12828" max="12828" width="0.71875" style="28" customWidth="1"/>
    <col min="12829" max="12831" width="8.7109375" style="28" customWidth="1"/>
    <col min="12832" max="12832" width="0.71875" style="28" customWidth="1"/>
    <col min="12833" max="12833" width="10.8515625" style="28" customWidth="1"/>
    <col min="12834" max="13056" width="13.8515625" style="28" customWidth="1"/>
    <col min="13057" max="13057" width="19.28125" style="28" customWidth="1"/>
    <col min="13058" max="13060" width="8.7109375" style="28" customWidth="1"/>
    <col min="13061" max="13061" width="0.71875" style="28" customWidth="1"/>
    <col min="13062" max="13064" width="8.7109375" style="28" customWidth="1"/>
    <col min="13065" max="13065" width="0.71875" style="28" customWidth="1"/>
    <col min="13066" max="13068" width="8.7109375" style="28" customWidth="1"/>
    <col min="13069" max="13069" width="0.71875" style="28" customWidth="1"/>
    <col min="13070" max="13072" width="8.7109375" style="28" customWidth="1"/>
    <col min="13073" max="13073" width="0.71875" style="28" customWidth="1"/>
    <col min="13074" max="13076" width="8.7109375" style="28" customWidth="1"/>
    <col min="13077" max="13077" width="0.71875" style="28" customWidth="1"/>
    <col min="13078" max="13078" width="10.28125" style="28" bestFit="1" customWidth="1"/>
    <col min="13079" max="13079" width="8.57421875" style="28" bestFit="1" customWidth="1"/>
    <col min="13080" max="13080" width="8.421875" style="28" bestFit="1" customWidth="1"/>
    <col min="13081" max="13081" width="10.140625" style="28" customWidth="1"/>
    <col min="13082" max="13083" width="8.7109375" style="28" customWidth="1"/>
    <col min="13084" max="13084" width="0.71875" style="28" customWidth="1"/>
    <col min="13085" max="13087" width="8.7109375" style="28" customWidth="1"/>
    <col min="13088" max="13088" width="0.71875" style="28" customWidth="1"/>
    <col min="13089" max="13089" width="10.8515625" style="28" customWidth="1"/>
    <col min="13090" max="13312" width="13.8515625" style="28" customWidth="1"/>
    <col min="13313" max="13313" width="19.28125" style="28" customWidth="1"/>
    <col min="13314" max="13316" width="8.7109375" style="28" customWidth="1"/>
    <col min="13317" max="13317" width="0.71875" style="28" customWidth="1"/>
    <col min="13318" max="13320" width="8.7109375" style="28" customWidth="1"/>
    <col min="13321" max="13321" width="0.71875" style="28" customWidth="1"/>
    <col min="13322" max="13324" width="8.7109375" style="28" customWidth="1"/>
    <col min="13325" max="13325" width="0.71875" style="28" customWidth="1"/>
    <col min="13326" max="13328" width="8.7109375" style="28" customWidth="1"/>
    <col min="13329" max="13329" width="0.71875" style="28" customWidth="1"/>
    <col min="13330" max="13332" width="8.7109375" style="28" customWidth="1"/>
    <col min="13333" max="13333" width="0.71875" style="28" customWidth="1"/>
    <col min="13334" max="13334" width="10.28125" style="28" bestFit="1" customWidth="1"/>
    <col min="13335" max="13335" width="8.57421875" style="28" bestFit="1" customWidth="1"/>
    <col min="13336" max="13336" width="8.421875" style="28" bestFit="1" customWidth="1"/>
    <col min="13337" max="13337" width="10.140625" style="28" customWidth="1"/>
    <col min="13338" max="13339" width="8.7109375" style="28" customWidth="1"/>
    <col min="13340" max="13340" width="0.71875" style="28" customWidth="1"/>
    <col min="13341" max="13343" width="8.7109375" style="28" customWidth="1"/>
    <col min="13344" max="13344" width="0.71875" style="28" customWidth="1"/>
    <col min="13345" max="13345" width="10.8515625" style="28" customWidth="1"/>
    <col min="13346" max="13568" width="13.8515625" style="28" customWidth="1"/>
    <col min="13569" max="13569" width="19.28125" style="28" customWidth="1"/>
    <col min="13570" max="13572" width="8.7109375" style="28" customWidth="1"/>
    <col min="13573" max="13573" width="0.71875" style="28" customWidth="1"/>
    <col min="13574" max="13576" width="8.7109375" style="28" customWidth="1"/>
    <col min="13577" max="13577" width="0.71875" style="28" customWidth="1"/>
    <col min="13578" max="13580" width="8.7109375" style="28" customWidth="1"/>
    <col min="13581" max="13581" width="0.71875" style="28" customWidth="1"/>
    <col min="13582" max="13584" width="8.7109375" style="28" customWidth="1"/>
    <col min="13585" max="13585" width="0.71875" style="28" customWidth="1"/>
    <col min="13586" max="13588" width="8.7109375" style="28" customWidth="1"/>
    <col min="13589" max="13589" width="0.71875" style="28" customWidth="1"/>
    <col min="13590" max="13590" width="10.28125" style="28" bestFit="1" customWidth="1"/>
    <col min="13591" max="13591" width="8.57421875" style="28" bestFit="1" customWidth="1"/>
    <col min="13592" max="13592" width="8.421875" style="28" bestFit="1" customWidth="1"/>
    <col min="13593" max="13593" width="10.140625" style="28" customWidth="1"/>
    <col min="13594" max="13595" width="8.7109375" style="28" customWidth="1"/>
    <col min="13596" max="13596" width="0.71875" style="28" customWidth="1"/>
    <col min="13597" max="13599" width="8.7109375" style="28" customWidth="1"/>
    <col min="13600" max="13600" width="0.71875" style="28" customWidth="1"/>
    <col min="13601" max="13601" width="10.8515625" style="28" customWidth="1"/>
    <col min="13602" max="13824" width="13.8515625" style="28" customWidth="1"/>
    <col min="13825" max="13825" width="19.28125" style="28" customWidth="1"/>
    <col min="13826" max="13828" width="8.7109375" style="28" customWidth="1"/>
    <col min="13829" max="13829" width="0.71875" style="28" customWidth="1"/>
    <col min="13830" max="13832" width="8.7109375" style="28" customWidth="1"/>
    <col min="13833" max="13833" width="0.71875" style="28" customWidth="1"/>
    <col min="13834" max="13836" width="8.7109375" style="28" customWidth="1"/>
    <col min="13837" max="13837" width="0.71875" style="28" customWidth="1"/>
    <col min="13838" max="13840" width="8.7109375" style="28" customWidth="1"/>
    <col min="13841" max="13841" width="0.71875" style="28" customWidth="1"/>
    <col min="13842" max="13844" width="8.7109375" style="28" customWidth="1"/>
    <col min="13845" max="13845" width="0.71875" style="28" customWidth="1"/>
    <col min="13846" max="13846" width="10.28125" style="28" bestFit="1" customWidth="1"/>
    <col min="13847" max="13847" width="8.57421875" style="28" bestFit="1" customWidth="1"/>
    <col min="13848" max="13848" width="8.421875" style="28" bestFit="1" customWidth="1"/>
    <col min="13849" max="13849" width="10.140625" style="28" customWidth="1"/>
    <col min="13850" max="13851" width="8.7109375" style="28" customWidth="1"/>
    <col min="13852" max="13852" width="0.71875" style="28" customWidth="1"/>
    <col min="13853" max="13855" width="8.7109375" style="28" customWidth="1"/>
    <col min="13856" max="13856" width="0.71875" style="28" customWidth="1"/>
    <col min="13857" max="13857" width="10.8515625" style="28" customWidth="1"/>
    <col min="13858" max="14080" width="13.8515625" style="28" customWidth="1"/>
    <col min="14081" max="14081" width="19.28125" style="28" customWidth="1"/>
    <col min="14082" max="14084" width="8.7109375" style="28" customWidth="1"/>
    <col min="14085" max="14085" width="0.71875" style="28" customWidth="1"/>
    <col min="14086" max="14088" width="8.7109375" style="28" customWidth="1"/>
    <col min="14089" max="14089" width="0.71875" style="28" customWidth="1"/>
    <col min="14090" max="14092" width="8.7109375" style="28" customWidth="1"/>
    <col min="14093" max="14093" width="0.71875" style="28" customWidth="1"/>
    <col min="14094" max="14096" width="8.7109375" style="28" customWidth="1"/>
    <col min="14097" max="14097" width="0.71875" style="28" customWidth="1"/>
    <col min="14098" max="14100" width="8.7109375" style="28" customWidth="1"/>
    <col min="14101" max="14101" width="0.71875" style="28" customWidth="1"/>
    <col min="14102" max="14102" width="10.28125" style="28" bestFit="1" customWidth="1"/>
    <col min="14103" max="14103" width="8.57421875" style="28" bestFit="1" customWidth="1"/>
    <col min="14104" max="14104" width="8.421875" style="28" bestFit="1" customWidth="1"/>
    <col min="14105" max="14105" width="10.140625" style="28" customWidth="1"/>
    <col min="14106" max="14107" width="8.7109375" style="28" customWidth="1"/>
    <col min="14108" max="14108" width="0.71875" style="28" customWidth="1"/>
    <col min="14109" max="14111" width="8.7109375" style="28" customWidth="1"/>
    <col min="14112" max="14112" width="0.71875" style="28" customWidth="1"/>
    <col min="14113" max="14113" width="10.8515625" style="28" customWidth="1"/>
    <col min="14114" max="14336" width="13.8515625" style="28" customWidth="1"/>
    <col min="14337" max="14337" width="19.28125" style="28" customWidth="1"/>
    <col min="14338" max="14340" width="8.7109375" style="28" customWidth="1"/>
    <col min="14341" max="14341" width="0.71875" style="28" customWidth="1"/>
    <col min="14342" max="14344" width="8.7109375" style="28" customWidth="1"/>
    <col min="14345" max="14345" width="0.71875" style="28" customWidth="1"/>
    <col min="14346" max="14348" width="8.7109375" style="28" customWidth="1"/>
    <col min="14349" max="14349" width="0.71875" style="28" customWidth="1"/>
    <col min="14350" max="14352" width="8.7109375" style="28" customWidth="1"/>
    <col min="14353" max="14353" width="0.71875" style="28" customWidth="1"/>
    <col min="14354" max="14356" width="8.7109375" style="28" customWidth="1"/>
    <col min="14357" max="14357" width="0.71875" style="28" customWidth="1"/>
    <col min="14358" max="14358" width="10.28125" style="28" bestFit="1" customWidth="1"/>
    <col min="14359" max="14359" width="8.57421875" style="28" bestFit="1" customWidth="1"/>
    <col min="14360" max="14360" width="8.421875" style="28" bestFit="1" customWidth="1"/>
    <col min="14361" max="14361" width="10.140625" style="28" customWidth="1"/>
    <col min="14362" max="14363" width="8.7109375" style="28" customWidth="1"/>
    <col min="14364" max="14364" width="0.71875" style="28" customWidth="1"/>
    <col min="14365" max="14367" width="8.7109375" style="28" customWidth="1"/>
    <col min="14368" max="14368" width="0.71875" style="28" customWidth="1"/>
    <col min="14369" max="14369" width="10.8515625" style="28" customWidth="1"/>
    <col min="14370" max="14592" width="13.8515625" style="28" customWidth="1"/>
    <col min="14593" max="14593" width="19.28125" style="28" customWidth="1"/>
    <col min="14594" max="14596" width="8.7109375" style="28" customWidth="1"/>
    <col min="14597" max="14597" width="0.71875" style="28" customWidth="1"/>
    <col min="14598" max="14600" width="8.7109375" style="28" customWidth="1"/>
    <col min="14601" max="14601" width="0.71875" style="28" customWidth="1"/>
    <col min="14602" max="14604" width="8.7109375" style="28" customWidth="1"/>
    <col min="14605" max="14605" width="0.71875" style="28" customWidth="1"/>
    <col min="14606" max="14608" width="8.7109375" style="28" customWidth="1"/>
    <col min="14609" max="14609" width="0.71875" style="28" customWidth="1"/>
    <col min="14610" max="14612" width="8.7109375" style="28" customWidth="1"/>
    <col min="14613" max="14613" width="0.71875" style="28" customWidth="1"/>
    <col min="14614" max="14614" width="10.28125" style="28" bestFit="1" customWidth="1"/>
    <col min="14615" max="14615" width="8.57421875" style="28" bestFit="1" customWidth="1"/>
    <col min="14616" max="14616" width="8.421875" style="28" bestFit="1" customWidth="1"/>
    <col min="14617" max="14617" width="10.140625" style="28" customWidth="1"/>
    <col min="14618" max="14619" width="8.7109375" style="28" customWidth="1"/>
    <col min="14620" max="14620" width="0.71875" style="28" customWidth="1"/>
    <col min="14621" max="14623" width="8.7109375" style="28" customWidth="1"/>
    <col min="14624" max="14624" width="0.71875" style="28" customWidth="1"/>
    <col min="14625" max="14625" width="10.8515625" style="28" customWidth="1"/>
    <col min="14626" max="14848" width="13.8515625" style="28" customWidth="1"/>
    <col min="14849" max="14849" width="19.28125" style="28" customWidth="1"/>
    <col min="14850" max="14852" width="8.7109375" style="28" customWidth="1"/>
    <col min="14853" max="14853" width="0.71875" style="28" customWidth="1"/>
    <col min="14854" max="14856" width="8.7109375" style="28" customWidth="1"/>
    <col min="14857" max="14857" width="0.71875" style="28" customWidth="1"/>
    <col min="14858" max="14860" width="8.7109375" style="28" customWidth="1"/>
    <col min="14861" max="14861" width="0.71875" style="28" customWidth="1"/>
    <col min="14862" max="14864" width="8.7109375" style="28" customWidth="1"/>
    <col min="14865" max="14865" width="0.71875" style="28" customWidth="1"/>
    <col min="14866" max="14868" width="8.7109375" style="28" customWidth="1"/>
    <col min="14869" max="14869" width="0.71875" style="28" customWidth="1"/>
    <col min="14870" max="14870" width="10.28125" style="28" bestFit="1" customWidth="1"/>
    <col min="14871" max="14871" width="8.57421875" style="28" bestFit="1" customWidth="1"/>
    <col min="14872" max="14872" width="8.421875" style="28" bestFit="1" customWidth="1"/>
    <col min="14873" max="14873" width="10.140625" style="28" customWidth="1"/>
    <col min="14874" max="14875" width="8.7109375" style="28" customWidth="1"/>
    <col min="14876" max="14876" width="0.71875" style="28" customWidth="1"/>
    <col min="14877" max="14879" width="8.7109375" style="28" customWidth="1"/>
    <col min="14880" max="14880" width="0.71875" style="28" customWidth="1"/>
    <col min="14881" max="14881" width="10.8515625" style="28" customWidth="1"/>
    <col min="14882" max="15104" width="13.8515625" style="28" customWidth="1"/>
    <col min="15105" max="15105" width="19.28125" style="28" customWidth="1"/>
    <col min="15106" max="15108" width="8.7109375" style="28" customWidth="1"/>
    <col min="15109" max="15109" width="0.71875" style="28" customWidth="1"/>
    <col min="15110" max="15112" width="8.7109375" style="28" customWidth="1"/>
    <col min="15113" max="15113" width="0.71875" style="28" customWidth="1"/>
    <col min="15114" max="15116" width="8.7109375" style="28" customWidth="1"/>
    <col min="15117" max="15117" width="0.71875" style="28" customWidth="1"/>
    <col min="15118" max="15120" width="8.7109375" style="28" customWidth="1"/>
    <col min="15121" max="15121" width="0.71875" style="28" customWidth="1"/>
    <col min="15122" max="15124" width="8.7109375" style="28" customWidth="1"/>
    <col min="15125" max="15125" width="0.71875" style="28" customWidth="1"/>
    <col min="15126" max="15126" width="10.28125" style="28" bestFit="1" customWidth="1"/>
    <col min="15127" max="15127" width="8.57421875" style="28" bestFit="1" customWidth="1"/>
    <col min="15128" max="15128" width="8.421875" style="28" bestFit="1" customWidth="1"/>
    <col min="15129" max="15129" width="10.140625" style="28" customWidth="1"/>
    <col min="15130" max="15131" width="8.7109375" style="28" customWidth="1"/>
    <col min="15132" max="15132" width="0.71875" style="28" customWidth="1"/>
    <col min="15133" max="15135" width="8.7109375" style="28" customWidth="1"/>
    <col min="15136" max="15136" width="0.71875" style="28" customWidth="1"/>
    <col min="15137" max="15137" width="10.8515625" style="28" customWidth="1"/>
    <col min="15138" max="15360" width="13.8515625" style="28" customWidth="1"/>
    <col min="15361" max="15361" width="19.28125" style="28" customWidth="1"/>
    <col min="15362" max="15364" width="8.7109375" style="28" customWidth="1"/>
    <col min="15365" max="15365" width="0.71875" style="28" customWidth="1"/>
    <col min="15366" max="15368" width="8.7109375" style="28" customWidth="1"/>
    <col min="15369" max="15369" width="0.71875" style="28" customWidth="1"/>
    <col min="15370" max="15372" width="8.7109375" style="28" customWidth="1"/>
    <col min="15373" max="15373" width="0.71875" style="28" customWidth="1"/>
    <col min="15374" max="15376" width="8.7109375" style="28" customWidth="1"/>
    <col min="15377" max="15377" width="0.71875" style="28" customWidth="1"/>
    <col min="15378" max="15380" width="8.7109375" style="28" customWidth="1"/>
    <col min="15381" max="15381" width="0.71875" style="28" customWidth="1"/>
    <col min="15382" max="15382" width="10.28125" style="28" bestFit="1" customWidth="1"/>
    <col min="15383" max="15383" width="8.57421875" style="28" bestFit="1" customWidth="1"/>
    <col min="15384" max="15384" width="8.421875" style="28" bestFit="1" customWidth="1"/>
    <col min="15385" max="15385" width="10.140625" style="28" customWidth="1"/>
    <col min="15386" max="15387" width="8.7109375" style="28" customWidth="1"/>
    <col min="15388" max="15388" width="0.71875" style="28" customWidth="1"/>
    <col min="15389" max="15391" width="8.7109375" style="28" customWidth="1"/>
    <col min="15392" max="15392" width="0.71875" style="28" customWidth="1"/>
    <col min="15393" max="15393" width="10.8515625" style="28" customWidth="1"/>
    <col min="15394" max="15616" width="13.8515625" style="28" customWidth="1"/>
    <col min="15617" max="15617" width="19.28125" style="28" customWidth="1"/>
    <col min="15618" max="15620" width="8.7109375" style="28" customWidth="1"/>
    <col min="15621" max="15621" width="0.71875" style="28" customWidth="1"/>
    <col min="15622" max="15624" width="8.7109375" style="28" customWidth="1"/>
    <col min="15625" max="15625" width="0.71875" style="28" customWidth="1"/>
    <col min="15626" max="15628" width="8.7109375" style="28" customWidth="1"/>
    <col min="15629" max="15629" width="0.71875" style="28" customWidth="1"/>
    <col min="15630" max="15632" width="8.7109375" style="28" customWidth="1"/>
    <col min="15633" max="15633" width="0.71875" style="28" customWidth="1"/>
    <col min="15634" max="15636" width="8.7109375" style="28" customWidth="1"/>
    <col min="15637" max="15637" width="0.71875" style="28" customWidth="1"/>
    <col min="15638" max="15638" width="10.28125" style="28" bestFit="1" customWidth="1"/>
    <col min="15639" max="15639" width="8.57421875" style="28" bestFit="1" customWidth="1"/>
    <col min="15640" max="15640" width="8.421875" style="28" bestFit="1" customWidth="1"/>
    <col min="15641" max="15641" width="10.140625" style="28" customWidth="1"/>
    <col min="15642" max="15643" width="8.7109375" style="28" customWidth="1"/>
    <col min="15644" max="15644" width="0.71875" style="28" customWidth="1"/>
    <col min="15645" max="15647" width="8.7109375" style="28" customWidth="1"/>
    <col min="15648" max="15648" width="0.71875" style="28" customWidth="1"/>
    <col min="15649" max="15649" width="10.8515625" style="28" customWidth="1"/>
    <col min="15650" max="15872" width="13.8515625" style="28" customWidth="1"/>
    <col min="15873" max="15873" width="19.28125" style="28" customWidth="1"/>
    <col min="15874" max="15876" width="8.7109375" style="28" customWidth="1"/>
    <col min="15877" max="15877" width="0.71875" style="28" customWidth="1"/>
    <col min="15878" max="15880" width="8.7109375" style="28" customWidth="1"/>
    <col min="15881" max="15881" width="0.71875" style="28" customWidth="1"/>
    <col min="15882" max="15884" width="8.7109375" style="28" customWidth="1"/>
    <col min="15885" max="15885" width="0.71875" style="28" customWidth="1"/>
    <col min="15886" max="15888" width="8.7109375" style="28" customWidth="1"/>
    <col min="15889" max="15889" width="0.71875" style="28" customWidth="1"/>
    <col min="15890" max="15892" width="8.7109375" style="28" customWidth="1"/>
    <col min="15893" max="15893" width="0.71875" style="28" customWidth="1"/>
    <col min="15894" max="15894" width="10.28125" style="28" bestFit="1" customWidth="1"/>
    <col min="15895" max="15895" width="8.57421875" style="28" bestFit="1" customWidth="1"/>
    <col min="15896" max="15896" width="8.421875" style="28" bestFit="1" customWidth="1"/>
    <col min="15897" max="15897" width="10.140625" style="28" customWidth="1"/>
    <col min="15898" max="15899" width="8.7109375" style="28" customWidth="1"/>
    <col min="15900" max="15900" width="0.71875" style="28" customWidth="1"/>
    <col min="15901" max="15903" width="8.7109375" style="28" customWidth="1"/>
    <col min="15904" max="15904" width="0.71875" style="28" customWidth="1"/>
    <col min="15905" max="15905" width="10.8515625" style="28" customWidth="1"/>
    <col min="15906" max="16128" width="13.8515625" style="28" customWidth="1"/>
    <col min="16129" max="16129" width="19.28125" style="28" customWidth="1"/>
    <col min="16130" max="16132" width="8.7109375" style="28" customWidth="1"/>
    <col min="16133" max="16133" width="0.71875" style="28" customWidth="1"/>
    <col min="16134" max="16136" width="8.7109375" style="28" customWidth="1"/>
    <col min="16137" max="16137" width="0.71875" style="28" customWidth="1"/>
    <col min="16138" max="16140" width="8.7109375" style="28" customWidth="1"/>
    <col min="16141" max="16141" width="0.71875" style="28" customWidth="1"/>
    <col min="16142" max="16144" width="8.7109375" style="28" customWidth="1"/>
    <col min="16145" max="16145" width="0.71875" style="28" customWidth="1"/>
    <col min="16146" max="16148" width="8.7109375" style="28" customWidth="1"/>
    <col min="16149" max="16149" width="0.71875" style="28" customWidth="1"/>
    <col min="16150" max="16150" width="10.28125" style="28" bestFit="1" customWidth="1"/>
    <col min="16151" max="16151" width="8.57421875" style="28" bestFit="1" customWidth="1"/>
    <col min="16152" max="16152" width="8.421875" style="28" bestFit="1" customWidth="1"/>
    <col min="16153" max="16153" width="10.140625" style="28" customWidth="1"/>
    <col min="16154" max="16155" width="8.7109375" style="28" customWidth="1"/>
    <col min="16156" max="16156" width="0.71875" style="28" customWidth="1"/>
    <col min="16157" max="16159" width="8.7109375" style="28" customWidth="1"/>
    <col min="16160" max="16160" width="0.71875" style="28" customWidth="1"/>
    <col min="16161" max="16161" width="10.8515625" style="28" customWidth="1"/>
    <col min="16162" max="16384" width="13.8515625" style="28" customWidth="1"/>
  </cols>
  <sheetData>
    <row r="1" spans="1:33" ht="18" customHeight="1">
      <c r="A1" s="282" t="s">
        <v>787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9" customFormat="1" ht="27.75">
      <c r="A2" s="433" t="s">
        <v>14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</row>
    <row r="3" spans="1:33" s="30" customFormat="1" ht="23.1" customHeight="1">
      <c r="A3" s="434">
        <v>43951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</row>
    <row r="4" spans="1:33" s="33" customFormat="1" ht="16.5">
      <c r="A4" s="31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s="35" customFormat="1" ht="8.2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s="35" customFormat="1" ht="30" customHeight="1">
      <c r="A6" s="435" t="s">
        <v>3</v>
      </c>
      <c r="B6" s="438" t="s">
        <v>16</v>
      </c>
      <c r="C6" s="438"/>
      <c r="D6" s="438"/>
      <c r="E6" s="36"/>
      <c r="F6" s="438" t="s">
        <v>17</v>
      </c>
      <c r="G6" s="438"/>
      <c r="H6" s="438"/>
      <c r="I6" s="36"/>
      <c r="J6" s="438" t="s">
        <v>18</v>
      </c>
      <c r="K6" s="438"/>
      <c r="L6" s="438"/>
      <c r="M6" s="36"/>
      <c r="N6" s="438" t="s">
        <v>19</v>
      </c>
      <c r="O6" s="438"/>
      <c r="P6" s="438"/>
      <c r="Q6" s="36"/>
      <c r="R6" s="438" t="s">
        <v>20</v>
      </c>
      <c r="S6" s="438"/>
      <c r="T6" s="438"/>
      <c r="U6" s="36"/>
      <c r="V6" s="435" t="s">
        <v>21</v>
      </c>
      <c r="W6" s="435"/>
      <c r="X6" s="435"/>
      <c r="Y6" s="435"/>
      <c r="Z6" s="435"/>
      <c r="AA6" s="435"/>
      <c r="AB6" s="36"/>
      <c r="AC6" s="439" t="s">
        <v>22</v>
      </c>
      <c r="AD6" s="439"/>
      <c r="AE6" s="439"/>
      <c r="AF6" s="36"/>
      <c r="AG6" s="429" t="s">
        <v>23</v>
      </c>
    </row>
    <row r="7" spans="1:33" s="35" customFormat="1" ht="15.75" customHeight="1">
      <c r="A7" s="436"/>
      <c r="B7" s="37"/>
      <c r="C7" s="37"/>
      <c r="D7" s="37"/>
      <c r="E7" s="38"/>
      <c r="F7" s="37"/>
      <c r="G7" s="37"/>
      <c r="H7" s="37"/>
      <c r="I7" s="38"/>
      <c r="J7" s="37"/>
      <c r="K7" s="37"/>
      <c r="L7" s="37"/>
      <c r="M7" s="38"/>
      <c r="N7" s="37"/>
      <c r="O7" s="37"/>
      <c r="P7" s="37"/>
      <c r="Q7" s="38"/>
      <c r="R7" s="37"/>
      <c r="S7" s="37"/>
      <c r="T7" s="37"/>
      <c r="U7" s="38"/>
      <c r="V7" s="432" t="s">
        <v>24</v>
      </c>
      <c r="W7" s="432"/>
      <c r="X7" s="432"/>
      <c r="Y7" s="432" t="s">
        <v>25</v>
      </c>
      <c r="Z7" s="432"/>
      <c r="AA7" s="432"/>
      <c r="AB7" s="38"/>
      <c r="AC7" s="39"/>
      <c r="AD7" s="39"/>
      <c r="AE7" s="39"/>
      <c r="AF7" s="38"/>
      <c r="AG7" s="430"/>
    </row>
    <row r="8" spans="1:33" s="35" customFormat="1" ht="54.95" customHeight="1">
      <c r="A8" s="437"/>
      <c r="B8" s="40" t="s">
        <v>26</v>
      </c>
      <c r="C8" s="41" t="s">
        <v>27</v>
      </c>
      <c r="D8" s="40" t="s">
        <v>28</v>
      </c>
      <c r="E8" s="40"/>
      <c r="F8" s="40" t="s">
        <v>26</v>
      </c>
      <c r="G8" s="41" t="s">
        <v>27</v>
      </c>
      <c r="H8" s="40" t="s">
        <v>28</v>
      </c>
      <c r="I8" s="40"/>
      <c r="J8" s="40" t="s">
        <v>26</v>
      </c>
      <c r="K8" s="41" t="s">
        <v>27</v>
      </c>
      <c r="L8" s="40" t="s">
        <v>28</v>
      </c>
      <c r="M8" s="40"/>
      <c r="N8" s="40" t="s">
        <v>26</v>
      </c>
      <c r="O8" s="41" t="s">
        <v>27</v>
      </c>
      <c r="P8" s="40" t="s">
        <v>28</v>
      </c>
      <c r="Q8" s="40"/>
      <c r="R8" s="40" t="s">
        <v>26</v>
      </c>
      <c r="S8" s="41" t="s">
        <v>27</v>
      </c>
      <c r="T8" s="40" t="s">
        <v>28</v>
      </c>
      <c r="U8" s="40"/>
      <c r="V8" s="40" t="s">
        <v>26</v>
      </c>
      <c r="W8" s="41" t="s">
        <v>27</v>
      </c>
      <c r="X8" s="40" t="s">
        <v>28</v>
      </c>
      <c r="Y8" s="42" t="s">
        <v>26</v>
      </c>
      <c r="Z8" s="43" t="s">
        <v>27</v>
      </c>
      <c r="AA8" s="42" t="s">
        <v>28</v>
      </c>
      <c r="AB8" s="40"/>
      <c r="AC8" s="40" t="s">
        <v>26</v>
      </c>
      <c r="AD8" s="41" t="s">
        <v>27</v>
      </c>
      <c r="AE8" s="40" t="s">
        <v>28</v>
      </c>
      <c r="AF8" s="40"/>
      <c r="AG8" s="431"/>
    </row>
    <row r="9" spans="2:33" s="35" customFormat="1" ht="6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</row>
    <row r="10" spans="1:33" s="50" customFormat="1" ht="20.1" customHeight="1">
      <c r="A10" s="47" t="s">
        <v>29</v>
      </c>
      <c r="B10" s="48">
        <v>1600770.45</v>
      </c>
      <c r="C10" s="48">
        <v>0</v>
      </c>
      <c r="D10" s="48">
        <v>196.068</v>
      </c>
      <c r="E10" s="48"/>
      <c r="F10" s="48">
        <v>0</v>
      </c>
      <c r="G10" s="48">
        <v>0</v>
      </c>
      <c r="H10" s="48">
        <v>0</v>
      </c>
      <c r="I10" s="48"/>
      <c r="J10" s="48">
        <v>0</v>
      </c>
      <c r="K10" s="48">
        <v>0</v>
      </c>
      <c r="L10" s="48">
        <v>6350.3</v>
      </c>
      <c r="M10" s="48"/>
      <c r="N10" s="48">
        <v>0</v>
      </c>
      <c r="O10" s="48">
        <v>0</v>
      </c>
      <c r="P10" s="48">
        <v>605.612</v>
      </c>
      <c r="Q10" s="48"/>
      <c r="R10" s="48">
        <v>0</v>
      </c>
      <c r="S10" s="48">
        <v>0</v>
      </c>
      <c r="T10" s="48">
        <v>37.8</v>
      </c>
      <c r="U10" s="48"/>
      <c r="V10" s="48">
        <v>602829.6635700001</v>
      </c>
      <c r="W10" s="48">
        <v>0</v>
      </c>
      <c r="X10" s="48">
        <v>36270.3352</v>
      </c>
      <c r="Y10" s="48">
        <v>4677302.42504</v>
      </c>
      <c r="Z10" s="48">
        <v>14243.09598</v>
      </c>
      <c r="AA10" s="48">
        <v>110728.70995</v>
      </c>
      <c r="AB10" s="48"/>
      <c r="AC10" s="48">
        <v>324298.299</v>
      </c>
      <c r="AD10" s="48">
        <v>0</v>
      </c>
      <c r="AE10" s="48">
        <v>1829.32</v>
      </c>
      <c r="AF10" s="48"/>
      <c r="AG10" s="49">
        <v>7375462.081</v>
      </c>
    </row>
    <row r="11" spans="1:33" s="50" customFormat="1" ht="20.1" customHeight="1">
      <c r="A11" s="51" t="s">
        <v>11</v>
      </c>
      <c r="B11" s="52">
        <v>0</v>
      </c>
      <c r="C11" s="52">
        <v>0</v>
      </c>
      <c r="D11" s="52">
        <v>384.204</v>
      </c>
      <c r="E11" s="52"/>
      <c r="F11" s="52">
        <v>0</v>
      </c>
      <c r="G11" s="52">
        <v>0</v>
      </c>
      <c r="H11" s="52">
        <v>0</v>
      </c>
      <c r="I11" s="52"/>
      <c r="J11" s="52">
        <v>17885.243</v>
      </c>
      <c r="K11" s="52">
        <v>14105.697</v>
      </c>
      <c r="L11" s="52">
        <v>503556.028</v>
      </c>
      <c r="M11" s="52"/>
      <c r="N11" s="52">
        <v>34874.849</v>
      </c>
      <c r="O11" s="52">
        <v>3239.867</v>
      </c>
      <c r="P11" s="52">
        <v>126801.651</v>
      </c>
      <c r="Q11" s="52"/>
      <c r="R11" s="52">
        <v>61965.879</v>
      </c>
      <c r="S11" s="52">
        <v>687.169</v>
      </c>
      <c r="T11" s="52">
        <v>57873.208</v>
      </c>
      <c r="U11" s="52"/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/>
      <c r="AC11" s="52">
        <v>0</v>
      </c>
      <c r="AD11" s="52">
        <v>0</v>
      </c>
      <c r="AE11" s="52">
        <v>0</v>
      </c>
      <c r="AF11" s="52"/>
      <c r="AG11" s="53">
        <v>821373.797</v>
      </c>
    </row>
    <row r="12" spans="1:33" s="50" customFormat="1" ht="15">
      <c r="A12" s="54"/>
      <c r="B12" s="5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  <c r="S12" s="54"/>
      <c r="T12" s="55"/>
      <c r="U12" s="54"/>
      <c r="V12" s="54"/>
      <c r="W12" s="54"/>
      <c r="Y12" s="48"/>
      <c r="Z12" s="48"/>
      <c r="AA12" s="48"/>
      <c r="AB12" s="54"/>
      <c r="AC12" s="54"/>
      <c r="AD12" s="54"/>
      <c r="AE12" s="55"/>
      <c r="AF12" s="54"/>
      <c r="AG12" s="54"/>
    </row>
    <row r="13" spans="1:33" s="35" customFormat="1" ht="15">
      <c r="A13" s="48" t="s">
        <v>30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35" customFormat="1" ht="15">
      <c r="A14" s="48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57"/>
      <c r="Z14" s="34"/>
      <c r="AA14" s="57"/>
      <c r="AB14" s="34"/>
      <c r="AC14" s="34"/>
      <c r="AD14" s="34"/>
      <c r="AE14" s="34"/>
      <c r="AF14" s="34"/>
      <c r="AG14" s="34"/>
    </row>
    <row r="15" spans="1:33" s="35" customFormat="1" ht="15">
      <c r="A15" s="48" t="s">
        <v>32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35" customFormat="1" ht="15">
      <c r="A16" s="5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57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15">
      <c r="A17" s="58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57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57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57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57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57"/>
      <c r="Z21" s="34"/>
      <c r="AA21" s="34"/>
      <c r="AB21" s="34"/>
      <c r="AC21" s="34"/>
      <c r="AD21" s="34"/>
      <c r="AE21" s="34"/>
      <c r="AF21" s="34"/>
      <c r="AG21" s="34"/>
    </row>
    <row r="22" ht="15">
      <c r="Y22" s="57"/>
    </row>
    <row r="23" ht="15">
      <c r="Y23" s="57"/>
    </row>
    <row r="24" ht="15">
      <c r="Y24" s="57"/>
    </row>
    <row r="25" ht="15">
      <c r="Y25" s="57"/>
    </row>
    <row r="26" ht="15">
      <c r="Y26" s="57"/>
    </row>
    <row r="27" ht="15">
      <c r="Y27" s="57"/>
    </row>
    <row r="28" ht="15">
      <c r="Y28" s="57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E13" sqref="E13"/>
    </sheetView>
  </sheetViews>
  <sheetFormatPr defaultColWidth="11.421875" defaultRowHeight="15"/>
  <cols>
    <col min="1" max="1" width="38.7109375" style="27" customWidth="1"/>
    <col min="2" max="6" width="19.421875" style="27" customWidth="1"/>
    <col min="7" max="7" width="17.57421875" style="27" customWidth="1"/>
    <col min="8" max="8" width="12.140625" style="27" bestFit="1" customWidth="1"/>
    <col min="9" max="9" width="10.57421875" style="27" bestFit="1" customWidth="1"/>
    <col min="10" max="10" width="9.57421875" style="27" bestFit="1" customWidth="1"/>
    <col min="11" max="11" width="11.00390625" style="27" bestFit="1" customWidth="1"/>
    <col min="12" max="15" width="9.57421875" style="27" bestFit="1" customWidth="1"/>
    <col min="16" max="16" width="10.57421875" style="27" bestFit="1" customWidth="1"/>
    <col min="17" max="19" width="9.57421875" style="27" bestFit="1" customWidth="1"/>
    <col min="20" max="20" width="9.7109375" style="27" bestFit="1" customWidth="1"/>
    <col min="21" max="256" width="11.421875" style="27" customWidth="1"/>
    <col min="257" max="257" width="38.7109375" style="27" customWidth="1"/>
    <col min="258" max="262" width="19.421875" style="27" customWidth="1"/>
    <col min="263" max="263" width="17.57421875" style="27" customWidth="1"/>
    <col min="264" max="264" width="12.140625" style="27" bestFit="1" customWidth="1"/>
    <col min="265" max="265" width="10.57421875" style="27" bestFit="1" customWidth="1"/>
    <col min="266" max="266" width="9.57421875" style="27" bestFit="1" customWidth="1"/>
    <col min="267" max="267" width="11.00390625" style="27" bestFit="1" customWidth="1"/>
    <col min="268" max="271" width="9.57421875" style="27" bestFit="1" customWidth="1"/>
    <col min="272" max="272" width="10.57421875" style="27" bestFit="1" customWidth="1"/>
    <col min="273" max="275" width="9.57421875" style="27" bestFit="1" customWidth="1"/>
    <col min="276" max="276" width="9.7109375" style="27" bestFit="1" customWidth="1"/>
    <col min="277" max="512" width="11.421875" style="27" customWidth="1"/>
    <col min="513" max="513" width="38.7109375" style="27" customWidth="1"/>
    <col min="514" max="518" width="19.421875" style="27" customWidth="1"/>
    <col min="519" max="519" width="17.57421875" style="27" customWidth="1"/>
    <col min="520" max="520" width="12.140625" style="27" bestFit="1" customWidth="1"/>
    <col min="521" max="521" width="10.57421875" style="27" bestFit="1" customWidth="1"/>
    <col min="522" max="522" width="9.57421875" style="27" bestFit="1" customWidth="1"/>
    <col min="523" max="523" width="11.00390625" style="27" bestFit="1" customWidth="1"/>
    <col min="524" max="527" width="9.57421875" style="27" bestFit="1" customWidth="1"/>
    <col min="528" max="528" width="10.57421875" style="27" bestFit="1" customWidth="1"/>
    <col min="529" max="531" width="9.57421875" style="27" bestFit="1" customWidth="1"/>
    <col min="532" max="532" width="9.7109375" style="27" bestFit="1" customWidth="1"/>
    <col min="533" max="768" width="11.421875" style="27" customWidth="1"/>
    <col min="769" max="769" width="38.7109375" style="27" customWidth="1"/>
    <col min="770" max="774" width="19.421875" style="27" customWidth="1"/>
    <col min="775" max="775" width="17.57421875" style="27" customWidth="1"/>
    <col min="776" max="776" width="12.140625" style="27" bestFit="1" customWidth="1"/>
    <col min="777" max="777" width="10.57421875" style="27" bestFit="1" customWidth="1"/>
    <col min="778" max="778" width="9.57421875" style="27" bestFit="1" customWidth="1"/>
    <col min="779" max="779" width="11.00390625" style="27" bestFit="1" customWidth="1"/>
    <col min="780" max="783" width="9.57421875" style="27" bestFit="1" customWidth="1"/>
    <col min="784" max="784" width="10.57421875" style="27" bestFit="1" customWidth="1"/>
    <col min="785" max="787" width="9.57421875" style="27" bestFit="1" customWidth="1"/>
    <col min="788" max="788" width="9.7109375" style="27" bestFit="1" customWidth="1"/>
    <col min="789" max="1024" width="11.421875" style="27" customWidth="1"/>
    <col min="1025" max="1025" width="38.7109375" style="27" customWidth="1"/>
    <col min="1026" max="1030" width="19.421875" style="27" customWidth="1"/>
    <col min="1031" max="1031" width="17.57421875" style="27" customWidth="1"/>
    <col min="1032" max="1032" width="12.140625" style="27" bestFit="1" customWidth="1"/>
    <col min="1033" max="1033" width="10.57421875" style="27" bestFit="1" customWidth="1"/>
    <col min="1034" max="1034" width="9.57421875" style="27" bestFit="1" customWidth="1"/>
    <col min="1035" max="1035" width="11.00390625" style="27" bestFit="1" customWidth="1"/>
    <col min="1036" max="1039" width="9.57421875" style="27" bestFit="1" customWidth="1"/>
    <col min="1040" max="1040" width="10.57421875" style="27" bestFit="1" customWidth="1"/>
    <col min="1041" max="1043" width="9.57421875" style="27" bestFit="1" customWidth="1"/>
    <col min="1044" max="1044" width="9.7109375" style="27" bestFit="1" customWidth="1"/>
    <col min="1045" max="1280" width="11.421875" style="27" customWidth="1"/>
    <col min="1281" max="1281" width="38.7109375" style="27" customWidth="1"/>
    <col min="1282" max="1286" width="19.421875" style="27" customWidth="1"/>
    <col min="1287" max="1287" width="17.57421875" style="27" customWidth="1"/>
    <col min="1288" max="1288" width="12.140625" style="27" bestFit="1" customWidth="1"/>
    <col min="1289" max="1289" width="10.57421875" style="27" bestFit="1" customWidth="1"/>
    <col min="1290" max="1290" width="9.57421875" style="27" bestFit="1" customWidth="1"/>
    <col min="1291" max="1291" width="11.00390625" style="27" bestFit="1" customWidth="1"/>
    <col min="1292" max="1295" width="9.57421875" style="27" bestFit="1" customWidth="1"/>
    <col min="1296" max="1296" width="10.57421875" style="27" bestFit="1" customWidth="1"/>
    <col min="1297" max="1299" width="9.57421875" style="27" bestFit="1" customWidth="1"/>
    <col min="1300" max="1300" width="9.7109375" style="27" bestFit="1" customWidth="1"/>
    <col min="1301" max="1536" width="11.421875" style="27" customWidth="1"/>
    <col min="1537" max="1537" width="38.7109375" style="27" customWidth="1"/>
    <col min="1538" max="1542" width="19.421875" style="27" customWidth="1"/>
    <col min="1543" max="1543" width="17.57421875" style="27" customWidth="1"/>
    <col min="1544" max="1544" width="12.140625" style="27" bestFit="1" customWidth="1"/>
    <col min="1545" max="1545" width="10.57421875" style="27" bestFit="1" customWidth="1"/>
    <col min="1546" max="1546" width="9.57421875" style="27" bestFit="1" customWidth="1"/>
    <col min="1547" max="1547" width="11.00390625" style="27" bestFit="1" customWidth="1"/>
    <col min="1548" max="1551" width="9.57421875" style="27" bestFit="1" customWidth="1"/>
    <col min="1552" max="1552" width="10.57421875" style="27" bestFit="1" customWidth="1"/>
    <col min="1553" max="1555" width="9.57421875" style="27" bestFit="1" customWidth="1"/>
    <col min="1556" max="1556" width="9.7109375" style="27" bestFit="1" customWidth="1"/>
    <col min="1557" max="1792" width="11.421875" style="27" customWidth="1"/>
    <col min="1793" max="1793" width="38.7109375" style="27" customWidth="1"/>
    <col min="1794" max="1798" width="19.421875" style="27" customWidth="1"/>
    <col min="1799" max="1799" width="17.57421875" style="27" customWidth="1"/>
    <col min="1800" max="1800" width="12.140625" style="27" bestFit="1" customWidth="1"/>
    <col min="1801" max="1801" width="10.57421875" style="27" bestFit="1" customWidth="1"/>
    <col min="1802" max="1802" width="9.57421875" style="27" bestFit="1" customWidth="1"/>
    <col min="1803" max="1803" width="11.00390625" style="27" bestFit="1" customWidth="1"/>
    <col min="1804" max="1807" width="9.57421875" style="27" bestFit="1" customWidth="1"/>
    <col min="1808" max="1808" width="10.57421875" style="27" bestFit="1" customWidth="1"/>
    <col min="1809" max="1811" width="9.57421875" style="27" bestFit="1" customWidth="1"/>
    <col min="1812" max="1812" width="9.7109375" style="27" bestFit="1" customWidth="1"/>
    <col min="1813" max="2048" width="11.421875" style="27" customWidth="1"/>
    <col min="2049" max="2049" width="38.7109375" style="27" customWidth="1"/>
    <col min="2050" max="2054" width="19.421875" style="27" customWidth="1"/>
    <col min="2055" max="2055" width="17.57421875" style="27" customWidth="1"/>
    <col min="2056" max="2056" width="12.140625" style="27" bestFit="1" customWidth="1"/>
    <col min="2057" max="2057" width="10.57421875" style="27" bestFit="1" customWidth="1"/>
    <col min="2058" max="2058" width="9.57421875" style="27" bestFit="1" customWidth="1"/>
    <col min="2059" max="2059" width="11.00390625" style="27" bestFit="1" customWidth="1"/>
    <col min="2060" max="2063" width="9.57421875" style="27" bestFit="1" customWidth="1"/>
    <col min="2064" max="2064" width="10.57421875" style="27" bestFit="1" customWidth="1"/>
    <col min="2065" max="2067" width="9.57421875" style="27" bestFit="1" customWidth="1"/>
    <col min="2068" max="2068" width="9.7109375" style="27" bestFit="1" customWidth="1"/>
    <col min="2069" max="2304" width="11.421875" style="27" customWidth="1"/>
    <col min="2305" max="2305" width="38.7109375" style="27" customWidth="1"/>
    <col min="2306" max="2310" width="19.421875" style="27" customWidth="1"/>
    <col min="2311" max="2311" width="17.57421875" style="27" customWidth="1"/>
    <col min="2312" max="2312" width="12.140625" style="27" bestFit="1" customWidth="1"/>
    <col min="2313" max="2313" width="10.57421875" style="27" bestFit="1" customWidth="1"/>
    <col min="2314" max="2314" width="9.57421875" style="27" bestFit="1" customWidth="1"/>
    <col min="2315" max="2315" width="11.00390625" style="27" bestFit="1" customWidth="1"/>
    <col min="2316" max="2319" width="9.57421875" style="27" bestFit="1" customWidth="1"/>
    <col min="2320" max="2320" width="10.57421875" style="27" bestFit="1" customWidth="1"/>
    <col min="2321" max="2323" width="9.57421875" style="27" bestFit="1" customWidth="1"/>
    <col min="2324" max="2324" width="9.7109375" style="27" bestFit="1" customWidth="1"/>
    <col min="2325" max="2560" width="11.421875" style="27" customWidth="1"/>
    <col min="2561" max="2561" width="38.7109375" style="27" customWidth="1"/>
    <col min="2562" max="2566" width="19.421875" style="27" customWidth="1"/>
    <col min="2567" max="2567" width="17.57421875" style="27" customWidth="1"/>
    <col min="2568" max="2568" width="12.140625" style="27" bestFit="1" customWidth="1"/>
    <col min="2569" max="2569" width="10.57421875" style="27" bestFit="1" customWidth="1"/>
    <col min="2570" max="2570" width="9.57421875" style="27" bestFit="1" customWidth="1"/>
    <col min="2571" max="2571" width="11.00390625" style="27" bestFit="1" customWidth="1"/>
    <col min="2572" max="2575" width="9.57421875" style="27" bestFit="1" customWidth="1"/>
    <col min="2576" max="2576" width="10.57421875" style="27" bestFit="1" customWidth="1"/>
    <col min="2577" max="2579" width="9.57421875" style="27" bestFit="1" customWidth="1"/>
    <col min="2580" max="2580" width="9.7109375" style="27" bestFit="1" customWidth="1"/>
    <col min="2581" max="2816" width="11.421875" style="27" customWidth="1"/>
    <col min="2817" max="2817" width="38.7109375" style="27" customWidth="1"/>
    <col min="2818" max="2822" width="19.421875" style="27" customWidth="1"/>
    <col min="2823" max="2823" width="17.57421875" style="27" customWidth="1"/>
    <col min="2824" max="2824" width="12.140625" style="27" bestFit="1" customWidth="1"/>
    <col min="2825" max="2825" width="10.57421875" style="27" bestFit="1" customWidth="1"/>
    <col min="2826" max="2826" width="9.57421875" style="27" bestFit="1" customWidth="1"/>
    <col min="2827" max="2827" width="11.00390625" style="27" bestFit="1" customWidth="1"/>
    <col min="2828" max="2831" width="9.57421875" style="27" bestFit="1" customWidth="1"/>
    <col min="2832" max="2832" width="10.57421875" style="27" bestFit="1" customWidth="1"/>
    <col min="2833" max="2835" width="9.57421875" style="27" bestFit="1" customWidth="1"/>
    <col min="2836" max="2836" width="9.7109375" style="27" bestFit="1" customWidth="1"/>
    <col min="2837" max="3072" width="11.421875" style="27" customWidth="1"/>
    <col min="3073" max="3073" width="38.7109375" style="27" customWidth="1"/>
    <col min="3074" max="3078" width="19.421875" style="27" customWidth="1"/>
    <col min="3079" max="3079" width="17.57421875" style="27" customWidth="1"/>
    <col min="3080" max="3080" width="12.140625" style="27" bestFit="1" customWidth="1"/>
    <col min="3081" max="3081" width="10.57421875" style="27" bestFit="1" customWidth="1"/>
    <col min="3082" max="3082" width="9.57421875" style="27" bestFit="1" customWidth="1"/>
    <col min="3083" max="3083" width="11.00390625" style="27" bestFit="1" customWidth="1"/>
    <col min="3084" max="3087" width="9.57421875" style="27" bestFit="1" customWidth="1"/>
    <col min="3088" max="3088" width="10.57421875" style="27" bestFit="1" customWidth="1"/>
    <col min="3089" max="3091" width="9.57421875" style="27" bestFit="1" customWidth="1"/>
    <col min="3092" max="3092" width="9.7109375" style="27" bestFit="1" customWidth="1"/>
    <col min="3093" max="3328" width="11.421875" style="27" customWidth="1"/>
    <col min="3329" max="3329" width="38.7109375" style="27" customWidth="1"/>
    <col min="3330" max="3334" width="19.421875" style="27" customWidth="1"/>
    <col min="3335" max="3335" width="17.57421875" style="27" customWidth="1"/>
    <col min="3336" max="3336" width="12.140625" style="27" bestFit="1" customWidth="1"/>
    <col min="3337" max="3337" width="10.57421875" style="27" bestFit="1" customWidth="1"/>
    <col min="3338" max="3338" width="9.57421875" style="27" bestFit="1" customWidth="1"/>
    <col min="3339" max="3339" width="11.00390625" style="27" bestFit="1" customWidth="1"/>
    <col min="3340" max="3343" width="9.57421875" style="27" bestFit="1" customWidth="1"/>
    <col min="3344" max="3344" width="10.57421875" style="27" bestFit="1" customWidth="1"/>
    <col min="3345" max="3347" width="9.57421875" style="27" bestFit="1" customWidth="1"/>
    <col min="3348" max="3348" width="9.7109375" style="27" bestFit="1" customWidth="1"/>
    <col min="3349" max="3584" width="11.421875" style="27" customWidth="1"/>
    <col min="3585" max="3585" width="38.7109375" style="27" customWidth="1"/>
    <col min="3586" max="3590" width="19.421875" style="27" customWidth="1"/>
    <col min="3591" max="3591" width="17.57421875" style="27" customWidth="1"/>
    <col min="3592" max="3592" width="12.140625" style="27" bestFit="1" customWidth="1"/>
    <col min="3593" max="3593" width="10.57421875" style="27" bestFit="1" customWidth="1"/>
    <col min="3594" max="3594" width="9.57421875" style="27" bestFit="1" customWidth="1"/>
    <col min="3595" max="3595" width="11.00390625" style="27" bestFit="1" customWidth="1"/>
    <col min="3596" max="3599" width="9.57421875" style="27" bestFit="1" customWidth="1"/>
    <col min="3600" max="3600" width="10.57421875" style="27" bestFit="1" customWidth="1"/>
    <col min="3601" max="3603" width="9.57421875" style="27" bestFit="1" customWidth="1"/>
    <col min="3604" max="3604" width="9.7109375" style="27" bestFit="1" customWidth="1"/>
    <col min="3605" max="3840" width="11.421875" style="27" customWidth="1"/>
    <col min="3841" max="3841" width="38.7109375" style="27" customWidth="1"/>
    <col min="3842" max="3846" width="19.421875" style="27" customWidth="1"/>
    <col min="3847" max="3847" width="17.57421875" style="27" customWidth="1"/>
    <col min="3848" max="3848" width="12.140625" style="27" bestFit="1" customWidth="1"/>
    <col min="3849" max="3849" width="10.57421875" style="27" bestFit="1" customWidth="1"/>
    <col min="3850" max="3850" width="9.57421875" style="27" bestFit="1" customWidth="1"/>
    <col min="3851" max="3851" width="11.00390625" style="27" bestFit="1" customWidth="1"/>
    <col min="3852" max="3855" width="9.57421875" style="27" bestFit="1" customWidth="1"/>
    <col min="3856" max="3856" width="10.57421875" style="27" bestFit="1" customWidth="1"/>
    <col min="3857" max="3859" width="9.57421875" style="27" bestFit="1" customWidth="1"/>
    <col min="3860" max="3860" width="9.7109375" style="27" bestFit="1" customWidth="1"/>
    <col min="3861" max="4096" width="11.421875" style="27" customWidth="1"/>
    <col min="4097" max="4097" width="38.7109375" style="27" customWidth="1"/>
    <col min="4098" max="4102" width="19.421875" style="27" customWidth="1"/>
    <col min="4103" max="4103" width="17.57421875" style="27" customWidth="1"/>
    <col min="4104" max="4104" width="12.140625" style="27" bestFit="1" customWidth="1"/>
    <col min="4105" max="4105" width="10.57421875" style="27" bestFit="1" customWidth="1"/>
    <col min="4106" max="4106" width="9.57421875" style="27" bestFit="1" customWidth="1"/>
    <col min="4107" max="4107" width="11.00390625" style="27" bestFit="1" customWidth="1"/>
    <col min="4108" max="4111" width="9.57421875" style="27" bestFit="1" customWidth="1"/>
    <col min="4112" max="4112" width="10.57421875" style="27" bestFit="1" customWidth="1"/>
    <col min="4113" max="4115" width="9.57421875" style="27" bestFit="1" customWidth="1"/>
    <col min="4116" max="4116" width="9.7109375" style="27" bestFit="1" customWidth="1"/>
    <col min="4117" max="4352" width="11.421875" style="27" customWidth="1"/>
    <col min="4353" max="4353" width="38.7109375" style="27" customWidth="1"/>
    <col min="4354" max="4358" width="19.421875" style="27" customWidth="1"/>
    <col min="4359" max="4359" width="17.57421875" style="27" customWidth="1"/>
    <col min="4360" max="4360" width="12.140625" style="27" bestFit="1" customWidth="1"/>
    <col min="4361" max="4361" width="10.57421875" style="27" bestFit="1" customWidth="1"/>
    <col min="4362" max="4362" width="9.57421875" style="27" bestFit="1" customWidth="1"/>
    <col min="4363" max="4363" width="11.00390625" style="27" bestFit="1" customWidth="1"/>
    <col min="4364" max="4367" width="9.57421875" style="27" bestFit="1" customWidth="1"/>
    <col min="4368" max="4368" width="10.57421875" style="27" bestFit="1" customWidth="1"/>
    <col min="4369" max="4371" width="9.57421875" style="27" bestFit="1" customWidth="1"/>
    <col min="4372" max="4372" width="9.7109375" style="27" bestFit="1" customWidth="1"/>
    <col min="4373" max="4608" width="11.421875" style="27" customWidth="1"/>
    <col min="4609" max="4609" width="38.7109375" style="27" customWidth="1"/>
    <col min="4610" max="4614" width="19.421875" style="27" customWidth="1"/>
    <col min="4615" max="4615" width="17.57421875" style="27" customWidth="1"/>
    <col min="4616" max="4616" width="12.140625" style="27" bestFit="1" customWidth="1"/>
    <col min="4617" max="4617" width="10.57421875" style="27" bestFit="1" customWidth="1"/>
    <col min="4618" max="4618" width="9.57421875" style="27" bestFit="1" customWidth="1"/>
    <col min="4619" max="4619" width="11.00390625" style="27" bestFit="1" customWidth="1"/>
    <col min="4620" max="4623" width="9.57421875" style="27" bestFit="1" customWidth="1"/>
    <col min="4624" max="4624" width="10.57421875" style="27" bestFit="1" customWidth="1"/>
    <col min="4625" max="4627" width="9.57421875" style="27" bestFit="1" customWidth="1"/>
    <col min="4628" max="4628" width="9.7109375" style="27" bestFit="1" customWidth="1"/>
    <col min="4629" max="4864" width="11.421875" style="27" customWidth="1"/>
    <col min="4865" max="4865" width="38.7109375" style="27" customWidth="1"/>
    <col min="4866" max="4870" width="19.421875" style="27" customWidth="1"/>
    <col min="4871" max="4871" width="17.57421875" style="27" customWidth="1"/>
    <col min="4872" max="4872" width="12.140625" style="27" bestFit="1" customWidth="1"/>
    <col min="4873" max="4873" width="10.57421875" style="27" bestFit="1" customWidth="1"/>
    <col min="4874" max="4874" width="9.57421875" style="27" bestFit="1" customWidth="1"/>
    <col min="4875" max="4875" width="11.00390625" style="27" bestFit="1" customWidth="1"/>
    <col min="4876" max="4879" width="9.57421875" style="27" bestFit="1" customWidth="1"/>
    <col min="4880" max="4880" width="10.57421875" style="27" bestFit="1" customWidth="1"/>
    <col min="4881" max="4883" width="9.57421875" style="27" bestFit="1" customWidth="1"/>
    <col min="4884" max="4884" width="9.7109375" style="27" bestFit="1" customWidth="1"/>
    <col min="4885" max="5120" width="11.421875" style="27" customWidth="1"/>
    <col min="5121" max="5121" width="38.7109375" style="27" customWidth="1"/>
    <col min="5122" max="5126" width="19.421875" style="27" customWidth="1"/>
    <col min="5127" max="5127" width="17.57421875" style="27" customWidth="1"/>
    <col min="5128" max="5128" width="12.140625" style="27" bestFit="1" customWidth="1"/>
    <col min="5129" max="5129" width="10.57421875" style="27" bestFit="1" customWidth="1"/>
    <col min="5130" max="5130" width="9.57421875" style="27" bestFit="1" customWidth="1"/>
    <col min="5131" max="5131" width="11.00390625" style="27" bestFit="1" customWidth="1"/>
    <col min="5132" max="5135" width="9.57421875" style="27" bestFit="1" customWidth="1"/>
    <col min="5136" max="5136" width="10.57421875" style="27" bestFit="1" customWidth="1"/>
    <col min="5137" max="5139" width="9.57421875" style="27" bestFit="1" customWidth="1"/>
    <col min="5140" max="5140" width="9.7109375" style="27" bestFit="1" customWidth="1"/>
    <col min="5141" max="5376" width="11.421875" style="27" customWidth="1"/>
    <col min="5377" max="5377" width="38.7109375" style="27" customWidth="1"/>
    <col min="5378" max="5382" width="19.421875" style="27" customWidth="1"/>
    <col min="5383" max="5383" width="17.57421875" style="27" customWidth="1"/>
    <col min="5384" max="5384" width="12.140625" style="27" bestFit="1" customWidth="1"/>
    <col min="5385" max="5385" width="10.57421875" style="27" bestFit="1" customWidth="1"/>
    <col min="5386" max="5386" width="9.57421875" style="27" bestFit="1" customWidth="1"/>
    <col min="5387" max="5387" width="11.00390625" style="27" bestFit="1" customWidth="1"/>
    <col min="5388" max="5391" width="9.57421875" style="27" bestFit="1" customWidth="1"/>
    <col min="5392" max="5392" width="10.57421875" style="27" bestFit="1" customWidth="1"/>
    <col min="5393" max="5395" width="9.57421875" style="27" bestFit="1" customWidth="1"/>
    <col min="5396" max="5396" width="9.7109375" style="27" bestFit="1" customWidth="1"/>
    <col min="5397" max="5632" width="11.421875" style="27" customWidth="1"/>
    <col min="5633" max="5633" width="38.7109375" style="27" customWidth="1"/>
    <col min="5634" max="5638" width="19.421875" style="27" customWidth="1"/>
    <col min="5639" max="5639" width="17.57421875" style="27" customWidth="1"/>
    <col min="5640" max="5640" width="12.140625" style="27" bestFit="1" customWidth="1"/>
    <col min="5641" max="5641" width="10.57421875" style="27" bestFit="1" customWidth="1"/>
    <col min="5642" max="5642" width="9.57421875" style="27" bestFit="1" customWidth="1"/>
    <col min="5643" max="5643" width="11.00390625" style="27" bestFit="1" customWidth="1"/>
    <col min="5644" max="5647" width="9.57421875" style="27" bestFit="1" customWidth="1"/>
    <col min="5648" max="5648" width="10.57421875" style="27" bestFit="1" customWidth="1"/>
    <col min="5649" max="5651" width="9.57421875" style="27" bestFit="1" customWidth="1"/>
    <col min="5652" max="5652" width="9.7109375" style="27" bestFit="1" customWidth="1"/>
    <col min="5653" max="5888" width="11.421875" style="27" customWidth="1"/>
    <col min="5889" max="5889" width="38.7109375" style="27" customWidth="1"/>
    <col min="5890" max="5894" width="19.421875" style="27" customWidth="1"/>
    <col min="5895" max="5895" width="17.57421875" style="27" customWidth="1"/>
    <col min="5896" max="5896" width="12.140625" style="27" bestFit="1" customWidth="1"/>
    <col min="5897" max="5897" width="10.57421875" style="27" bestFit="1" customWidth="1"/>
    <col min="5898" max="5898" width="9.57421875" style="27" bestFit="1" customWidth="1"/>
    <col min="5899" max="5899" width="11.00390625" style="27" bestFit="1" customWidth="1"/>
    <col min="5900" max="5903" width="9.57421875" style="27" bestFit="1" customWidth="1"/>
    <col min="5904" max="5904" width="10.57421875" style="27" bestFit="1" customWidth="1"/>
    <col min="5905" max="5907" width="9.57421875" style="27" bestFit="1" customWidth="1"/>
    <col min="5908" max="5908" width="9.7109375" style="27" bestFit="1" customWidth="1"/>
    <col min="5909" max="6144" width="11.421875" style="27" customWidth="1"/>
    <col min="6145" max="6145" width="38.7109375" style="27" customWidth="1"/>
    <col min="6146" max="6150" width="19.421875" style="27" customWidth="1"/>
    <col min="6151" max="6151" width="17.57421875" style="27" customWidth="1"/>
    <col min="6152" max="6152" width="12.140625" style="27" bestFit="1" customWidth="1"/>
    <col min="6153" max="6153" width="10.57421875" style="27" bestFit="1" customWidth="1"/>
    <col min="6154" max="6154" width="9.57421875" style="27" bestFit="1" customWidth="1"/>
    <col min="6155" max="6155" width="11.00390625" style="27" bestFit="1" customWidth="1"/>
    <col min="6156" max="6159" width="9.57421875" style="27" bestFit="1" customWidth="1"/>
    <col min="6160" max="6160" width="10.57421875" style="27" bestFit="1" customWidth="1"/>
    <col min="6161" max="6163" width="9.57421875" style="27" bestFit="1" customWidth="1"/>
    <col min="6164" max="6164" width="9.7109375" style="27" bestFit="1" customWidth="1"/>
    <col min="6165" max="6400" width="11.421875" style="27" customWidth="1"/>
    <col min="6401" max="6401" width="38.7109375" style="27" customWidth="1"/>
    <col min="6402" max="6406" width="19.421875" style="27" customWidth="1"/>
    <col min="6407" max="6407" width="17.57421875" style="27" customWidth="1"/>
    <col min="6408" max="6408" width="12.140625" style="27" bestFit="1" customWidth="1"/>
    <col min="6409" max="6409" width="10.57421875" style="27" bestFit="1" customWidth="1"/>
    <col min="6410" max="6410" width="9.57421875" style="27" bestFit="1" customWidth="1"/>
    <col min="6411" max="6411" width="11.00390625" style="27" bestFit="1" customWidth="1"/>
    <col min="6412" max="6415" width="9.57421875" style="27" bestFit="1" customWidth="1"/>
    <col min="6416" max="6416" width="10.57421875" style="27" bestFit="1" customWidth="1"/>
    <col min="6417" max="6419" width="9.57421875" style="27" bestFit="1" customWidth="1"/>
    <col min="6420" max="6420" width="9.7109375" style="27" bestFit="1" customWidth="1"/>
    <col min="6421" max="6656" width="11.421875" style="27" customWidth="1"/>
    <col min="6657" max="6657" width="38.7109375" style="27" customWidth="1"/>
    <col min="6658" max="6662" width="19.421875" style="27" customWidth="1"/>
    <col min="6663" max="6663" width="17.57421875" style="27" customWidth="1"/>
    <col min="6664" max="6664" width="12.140625" style="27" bestFit="1" customWidth="1"/>
    <col min="6665" max="6665" width="10.57421875" style="27" bestFit="1" customWidth="1"/>
    <col min="6666" max="6666" width="9.57421875" style="27" bestFit="1" customWidth="1"/>
    <col min="6667" max="6667" width="11.00390625" style="27" bestFit="1" customWidth="1"/>
    <col min="6668" max="6671" width="9.57421875" style="27" bestFit="1" customWidth="1"/>
    <col min="6672" max="6672" width="10.57421875" style="27" bestFit="1" customWidth="1"/>
    <col min="6673" max="6675" width="9.57421875" style="27" bestFit="1" customWidth="1"/>
    <col min="6676" max="6676" width="9.7109375" style="27" bestFit="1" customWidth="1"/>
    <col min="6677" max="6912" width="11.421875" style="27" customWidth="1"/>
    <col min="6913" max="6913" width="38.7109375" style="27" customWidth="1"/>
    <col min="6914" max="6918" width="19.421875" style="27" customWidth="1"/>
    <col min="6919" max="6919" width="17.57421875" style="27" customWidth="1"/>
    <col min="6920" max="6920" width="12.140625" style="27" bestFit="1" customWidth="1"/>
    <col min="6921" max="6921" width="10.57421875" style="27" bestFit="1" customWidth="1"/>
    <col min="6922" max="6922" width="9.57421875" style="27" bestFit="1" customWidth="1"/>
    <col min="6923" max="6923" width="11.00390625" style="27" bestFit="1" customWidth="1"/>
    <col min="6924" max="6927" width="9.57421875" style="27" bestFit="1" customWidth="1"/>
    <col min="6928" max="6928" width="10.57421875" style="27" bestFit="1" customWidth="1"/>
    <col min="6929" max="6931" width="9.57421875" style="27" bestFit="1" customWidth="1"/>
    <col min="6932" max="6932" width="9.7109375" style="27" bestFit="1" customWidth="1"/>
    <col min="6933" max="7168" width="11.421875" style="27" customWidth="1"/>
    <col min="7169" max="7169" width="38.7109375" style="27" customWidth="1"/>
    <col min="7170" max="7174" width="19.421875" style="27" customWidth="1"/>
    <col min="7175" max="7175" width="17.57421875" style="27" customWidth="1"/>
    <col min="7176" max="7176" width="12.140625" style="27" bestFit="1" customWidth="1"/>
    <col min="7177" max="7177" width="10.57421875" style="27" bestFit="1" customWidth="1"/>
    <col min="7178" max="7178" width="9.57421875" style="27" bestFit="1" customWidth="1"/>
    <col min="7179" max="7179" width="11.00390625" style="27" bestFit="1" customWidth="1"/>
    <col min="7180" max="7183" width="9.57421875" style="27" bestFit="1" customWidth="1"/>
    <col min="7184" max="7184" width="10.57421875" style="27" bestFit="1" customWidth="1"/>
    <col min="7185" max="7187" width="9.57421875" style="27" bestFit="1" customWidth="1"/>
    <col min="7188" max="7188" width="9.7109375" style="27" bestFit="1" customWidth="1"/>
    <col min="7189" max="7424" width="11.421875" style="27" customWidth="1"/>
    <col min="7425" max="7425" width="38.7109375" style="27" customWidth="1"/>
    <col min="7426" max="7430" width="19.421875" style="27" customWidth="1"/>
    <col min="7431" max="7431" width="17.57421875" style="27" customWidth="1"/>
    <col min="7432" max="7432" width="12.140625" style="27" bestFit="1" customWidth="1"/>
    <col min="7433" max="7433" width="10.57421875" style="27" bestFit="1" customWidth="1"/>
    <col min="7434" max="7434" width="9.57421875" style="27" bestFit="1" customWidth="1"/>
    <col min="7435" max="7435" width="11.00390625" style="27" bestFit="1" customWidth="1"/>
    <col min="7436" max="7439" width="9.57421875" style="27" bestFit="1" customWidth="1"/>
    <col min="7440" max="7440" width="10.57421875" style="27" bestFit="1" customWidth="1"/>
    <col min="7441" max="7443" width="9.57421875" style="27" bestFit="1" customWidth="1"/>
    <col min="7444" max="7444" width="9.7109375" style="27" bestFit="1" customWidth="1"/>
    <col min="7445" max="7680" width="11.421875" style="27" customWidth="1"/>
    <col min="7681" max="7681" width="38.7109375" style="27" customWidth="1"/>
    <col min="7682" max="7686" width="19.421875" style="27" customWidth="1"/>
    <col min="7687" max="7687" width="17.57421875" style="27" customWidth="1"/>
    <col min="7688" max="7688" width="12.140625" style="27" bestFit="1" customWidth="1"/>
    <col min="7689" max="7689" width="10.57421875" style="27" bestFit="1" customWidth="1"/>
    <col min="7690" max="7690" width="9.57421875" style="27" bestFit="1" customWidth="1"/>
    <col min="7691" max="7691" width="11.00390625" style="27" bestFit="1" customWidth="1"/>
    <col min="7692" max="7695" width="9.57421875" style="27" bestFit="1" customWidth="1"/>
    <col min="7696" max="7696" width="10.57421875" style="27" bestFit="1" customWidth="1"/>
    <col min="7697" max="7699" width="9.57421875" style="27" bestFit="1" customWidth="1"/>
    <col min="7700" max="7700" width="9.7109375" style="27" bestFit="1" customWidth="1"/>
    <col min="7701" max="7936" width="11.421875" style="27" customWidth="1"/>
    <col min="7937" max="7937" width="38.7109375" style="27" customWidth="1"/>
    <col min="7938" max="7942" width="19.421875" style="27" customWidth="1"/>
    <col min="7943" max="7943" width="17.57421875" style="27" customWidth="1"/>
    <col min="7944" max="7944" width="12.140625" style="27" bestFit="1" customWidth="1"/>
    <col min="7945" max="7945" width="10.57421875" style="27" bestFit="1" customWidth="1"/>
    <col min="7946" max="7946" width="9.57421875" style="27" bestFit="1" customWidth="1"/>
    <col min="7947" max="7947" width="11.00390625" style="27" bestFit="1" customWidth="1"/>
    <col min="7948" max="7951" width="9.57421875" style="27" bestFit="1" customWidth="1"/>
    <col min="7952" max="7952" width="10.57421875" style="27" bestFit="1" customWidth="1"/>
    <col min="7953" max="7955" width="9.57421875" style="27" bestFit="1" customWidth="1"/>
    <col min="7956" max="7956" width="9.7109375" style="27" bestFit="1" customWidth="1"/>
    <col min="7957" max="8192" width="11.421875" style="27" customWidth="1"/>
    <col min="8193" max="8193" width="38.7109375" style="27" customWidth="1"/>
    <col min="8194" max="8198" width="19.421875" style="27" customWidth="1"/>
    <col min="8199" max="8199" width="17.57421875" style="27" customWidth="1"/>
    <col min="8200" max="8200" width="12.140625" style="27" bestFit="1" customWidth="1"/>
    <col min="8201" max="8201" width="10.57421875" style="27" bestFit="1" customWidth="1"/>
    <col min="8202" max="8202" width="9.57421875" style="27" bestFit="1" customWidth="1"/>
    <col min="8203" max="8203" width="11.00390625" style="27" bestFit="1" customWidth="1"/>
    <col min="8204" max="8207" width="9.57421875" style="27" bestFit="1" customWidth="1"/>
    <col min="8208" max="8208" width="10.57421875" style="27" bestFit="1" customWidth="1"/>
    <col min="8209" max="8211" width="9.57421875" style="27" bestFit="1" customWidth="1"/>
    <col min="8212" max="8212" width="9.7109375" style="27" bestFit="1" customWidth="1"/>
    <col min="8213" max="8448" width="11.421875" style="27" customWidth="1"/>
    <col min="8449" max="8449" width="38.7109375" style="27" customWidth="1"/>
    <col min="8450" max="8454" width="19.421875" style="27" customWidth="1"/>
    <col min="8455" max="8455" width="17.57421875" style="27" customWidth="1"/>
    <col min="8456" max="8456" width="12.140625" style="27" bestFit="1" customWidth="1"/>
    <col min="8457" max="8457" width="10.57421875" style="27" bestFit="1" customWidth="1"/>
    <col min="8458" max="8458" width="9.57421875" style="27" bestFit="1" customWidth="1"/>
    <col min="8459" max="8459" width="11.00390625" style="27" bestFit="1" customWidth="1"/>
    <col min="8460" max="8463" width="9.57421875" style="27" bestFit="1" customWidth="1"/>
    <col min="8464" max="8464" width="10.57421875" style="27" bestFit="1" customWidth="1"/>
    <col min="8465" max="8467" width="9.57421875" style="27" bestFit="1" customWidth="1"/>
    <col min="8468" max="8468" width="9.7109375" style="27" bestFit="1" customWidth="1"/>
    <col min="8469" max="8704" width="11.421875" style="27" customWidth="1"/>
    <col min="8705" max="8705" width="38.7109375" style="27" customWidth="1"/>
    <col min="8706" max="8710" width="19.421875" style="27" customWidth="1"/>
    <col min="8711" max="8711" width="17.57421875" style="27" customWidth="1"/>
    <col min="8712" max="8712" width="12.140625" style="27" bestFit="1" customWidth="1"/>
    <col min="8713" max="8713" width="10.57421875" style="27" bestFit="1" customWidth="1"/>
    <col min="8714" max="8714" width="9.57421875" style="27" bestFit="1" customWidth="1"/>
    <col min="8715" max="8715" width="11.00390625" style="27" bestFit="1" customWidth="1"/>
    <col min="8716" max="8719" width="9.57421875" style="27" bestFit="1" customWidth="1"/>
    <col min="8720" max="8720" width="10.57421875" style="27" bestFit="1" customWidth="1"/>
    <col min="8721" max="8723" width="9.57421875" style="27" bestFit="1" customWidth="1"/>
    <col min="8724" max="8724" width="9.7109375" style="27" bestFit="1" customWidth="1"/>
    <col min="8725" max="8960" width="11.421875" style="27" customWidth="1"/>
    <col min="8961" max="8961" width="38.7109375" style="27" customWidth="1"/>
    <col min="8962" max="8966" width="19.421875" style="27" customWidth="1"/>
    <col min="8967" max="8967" width="17.57421875" style="27" customWidth="1"/>
    <col min="8968" max="8968" width="12.140625" style="27" bestFit="1" customWidth="1"/>
    <col min="8969" max="8969" width="10.57421875" style="27" bestFit="1" customWidth="1"/>
    <col min="8970" max="8970" width="9.57421875" style="27" bestFit="1" customWidth="1"/>
    <col min="8971" max="8971" width="11.00390625" style="27" bestFit="1" customWidth="1"/>
    <col min="8972" max="8975" width="9.57421875" style="27" bestFit="1" customWidth="1"/>
    <col min="8976" max="8976" width="10.57421875" style="27" bestFit="1" customWidth="1"/>
    <col min="8977" max="8979" width="9.57421875" style="27" bestFit="1" customWidth="1"/>
    <col min="8980" max="8980" width="9.7109375" style="27" bestFit="1" customWidth="1"/>
    <col min="8981" max="9216" width="11.421875" style="27" customWidth="1"/>
    <col min="9217" max="9217" width="38.7109375" style="27" customWidth="1"/>
    <col min="9218" max="9222" width="19.421875" style="27" customWidth="1"/>
    <col min="9223" max="9223" width="17.57421875" style="27" customWidth="1"/>
    <col min="9224" max="9224" width="12.140625" style="27" bestFit="1" customWidth="1"/>
    <col min="9225" max="9225" width="10.57421875" style="27" bestFit="1" customWidth="1"/>
    <col min="9226" max="9226" width="9.57421875" style="27" bestFit="1" customWidth="1"/>
    <col min="9227" max="9227" width="11.00390625" style="27" bestFit="1" customWidth="1"/>
    <col min="9228" max="9231" width="9.57421875" style="27" bestFit="1" customWidth="1"/>
    <col min="9232" max="9232" width="10.57421875" style="27" bestFit="1" customWidth="1"/>
    <col min="9233" max="9235" width="9.57421875" style="27" bestFit="1" customWidth="1"/>
    <col min="9236" max="9236" width="9.7109375" style="27" bestFit="1" customWidth="1"/>
    <col min="9237" max="9472" width="11.421875" style="27" customWidth="1"/>
    <col min="9473" max="9473" width="38.7109375" style="27" customWidth="1"/>
    <col min="9474" max="9478" width="19.421875" style="27" customWidth="1"/>
    <col min="9479" max="9479" width="17.57421875" style="27" customWidth="1"/>
    <col min="9480" max="9480" width="12.140625" style="27" bestFit="1" customWidth="1"/>
    <col min="9481" max="9481" width="10.57421875" style="27" bestFit="1" customWidth="1"/>
    <col min="9482" max="9482" width="9.57421875" style="27" bestFit="1" customWidth="1"/>
    <col min="9483" max="9483" width="11.00390625" style="27" bestFit="1" customWidth="1"/>
    <col min="9484" max="9487" width="9.57421875" style="27" bestFit="1" customWidth="1"/>
    <col min="9488" max="9488" width="10.57421875" style="27" bestFit="1" customWidth="1"/>
    <col min="9489" max="9491" width="9.57421875" style="27" bestFit="1" customWidth="1"/>
    <col min="9492" max="9492" width="9.7109375" style="27" bestFit="1" customWidth="1"/>
    <col min="9493" max="9728" width="11.421875" style="27" customWidth="1"/>
    <col min="9729" max="9729" width="38.7109375" style="27" customWidth="1"/>
    <col min="9730" max="9734" width="19.421875" style="27" customWidth="1"/>
    <col min="9735" max="9735" width="17.57421875" style="27" customWidth="1"/>
    <col min="9736" max="9736" width="12.140625" style="27" bestFit="1" customWidth="1"/>
    <col min="9737" max="9737" width="10.57421875" style="27" bestFit="1" customWidth="1"/>
    <col min="9738" max="9738" width="9.57421875" style="27" bestFit="1" customWidth="1"/>
    <col min="9739" max="9739" width="11.00390625" style="27" bestFit="1" customWidth="1"/>
    <col min="9740" max="9743" width="9.57421875" style="27" bestFit="1" customWidth="1"/>
    <col min="9744" max="9744" width="10.57421875" style="27" bestFit="1" customWidth="1"/>
    <col min="9745" max="9747" width="9.57421875" style="27" bestFit="1" customWidth="1"/>
    <col min="9748" max="9748" width="9.7109375" style="27" bestFit="1" customWidth="1"/>
    <col min="9749" max="9984" width="11.421875" style="27" customWidth="1"/>
    <col min="9985" max="9985" width="38.7109375" style="27" customWidth="1"/>
    <col min="9986" max="9990" width="19.421875" style="27" customWidth="1"/>
    <col min="9991" max="9991" width="17.57421875" style="27" customWidth="1"/>
    <col min="9992" max="9992" width="12.140625" style="27" bestFit="1" customWidth="1"/>
    <col min="9993" max="9993" width="10.57421875" style="27" bestFit="1" customWidth="1"/>
    <col min="9994" max="9994" width="9.57421875" style="27" bestFit="1" customWidth="1"/>
    <col min="9995" max="9995" width="11.00390625" style="27" bestFit="1" customWidth="1"/>
    <col min="9996" max="9999" width="9.57421875" style="27" bestFit="1" customWidth="1"/>
    <col min="10000" max="10000" width="10.57421875" style="27" bestFit="1" customWidth="1"/>
    <col min="10001" max="10003" width="9.57421875" style="27" bestFit="1" customWidth="1"/>
    <col min="10004" max="10004" width="9.7109375" style="27" bestFit="1" customWidth="1"/>
    <col min="10005" max="10240" width="11.421875" style="27" customWidth="1"/>
    <col min="10241" max="10241" width="38.7109375" style="27" customWidth="1"/>
    <col min="10242" max="10246" width="19.421875" style="27" customWidth="1"/>
    <col min="10247" max="10247" width="17.57421875" style="27" customWidth="1"/>
    <col min="10248" max="10248" width="12.140625" style="27" bestFit="1" customWidth="1"/>
    <col min="10249" max="10249" width="10.57421875" style="27" bestFit="1" customWidth="1"/>
    <col min="10250" max="10250" width="9.57421875" style="27" bestFit="1" customWidth="1"/>
    <col min="10251" max="10251" width="11.00390625" style="27" bestFit="1" customWidth="1"/>
    <col min="10252" max="10255" width="9.57421875" style="27" bestFit="1" customWidth="1"/>
    <col min="10256" max="10256" width="10.57421875" style="27" bestFit="1" customWidth="1"/>
    <col min="10257" max="10259" width="9.57421875" style="27" bestFit="1" customWidth="1"/>
    <col min="10260" max="10260" width="9.7109375" style="27" bestFit="1" customWidth="1"/>
    <col min="10261" max="10496" width="11.421875" style="27" customWidth="1"/>
    <col min="10497" max="10497" width="38.7109375" style="27" customWidth="1"/>
    <col min="10498" max="10502" width="19.421875" style="27" customWidth="1"/>
    <col min="10503" max="10503" width="17.57421875" style="27" customWidth="1"/>
    <col min="10504" max="10504" width="12.140625" style="27" bestFit="1" customWidth="1"/>
    <col min="10505" max="10505" width="10.57421875" style="27" bestFit="1" customWidth="1"/>
    <col min="10506" max="10506" width="9.57421875" style="27" bestFit="1" customWidth="1"/>
    <col min="10507" max="10507" width="11.00390625" style="27" bestFit="1" customWidth="1"/>
    <col min="10508" max="10511" width="9.57421875" style="27" bestFit="1" customWidth="1"/>
    <col min="10512" max="10512" width="10.57421875" style="27" bestFit="1" customWidth="1"/>
    <col min="10513" max="10515" width="9.57421875" style="27" bestFit="1" customWidth="1"/>
    <col min="10516" max="10516" width="9.7109375" style="27" bestFit="1" customWidth="1"/>
    <col min="10517" max="10752" width="11.421875" style="27" customWidth="1"/>
    <col min="10753" max="10753" width="38.7109375" style="27" customWidth="1"/>
    <col min="10754" max="10758" width="19.421875" style="27" customWidth="1"/>
    <col min="10759" max="10759" width="17.57421875" style="27" customWidth="1"/>
    <col min="10760" max="10760" width="12.140625" style="27" bestFit="1" customWidth="1"/>
    <col min="10761" max="10761" width="10.57421875" style="27" bestFit="1" customWidth="1"/>
    <col min="10762" max="10762" width="9.57421875" style="27" bestFit="1" customWidth="1"/>
    <col min="10763" max="10763" width="11.00390625" style="27" bestFit="1" customWidth="1"/>
    <col min="10764" max="10767" width="9.57421875" style="27" bestFit="1" customWidth="1"/>
    <col min="10768" max="10768" width="10.57421875" style="27" bestFit="1" customWidth="1"/>
    <col min="10769" max="10771" width="9.57421875" style="27" bestFit="1" customWidth="1"/>
    <col min="10772" max="10772" width="9.7109375" style="27" bestFit="1" customWidth="1"/>
    <col min="10773" max="11008" width="11.421875" style="27" customWidth="1"/>
    <col min="11009" max="11009" width="38.7109375" style="27" customWidth="1"/>
    <col min="11010" max="11014" width="19.421875" style="27" customWidth="1"/>
    <col min="11015" max="11015" width="17.57421875" style="27" customWidth="1"/>
    <col min="11016" max="11016" width="12.140625" style="27" bestFit="1" customWidth="1"/>
    <col min="11017" max="11017" width="10.57421875" style="27" bestFit="1" customWidth="1"/>
    <col min="11018" max="11018" width="9.57421875" style="27" bestFit="1" customWidth="1"/>
    <col min="11019" max="11019" width="11.00390625" style="27" bestFit="1" customWidth="1"/>
    <col min="11020" max="11023" width="9.57421875" style="27" bestFit="1" customWidth="1"/>
    <col min="11024" max="11024" width="10.57421875" style="27" bestFit="1" customWidth="1"/>
    <col min="11025" max="11027" width="9.57421875" style="27" bestFit="1" customWidth="1"/>
    <col min="11028" max="11028" width="9.7109375" style="27" bestFit="1" customWidth="1"/>
    <col min="11029" max="11264" width="11.421875" style="27" customWidth="1"/>
    <col min="11265" max="11265" width="38.7109375" style="27" customWidth="1"/>
    <col min="11266" max="11270" width="19.421875" style="27" customWidth="1"/>
    <col min="11271" max="11271" width="17.57421875" style="27" customWidth="1"/>
    <col min="11272" max="11272" width="12.140625" style="27" bestFit="1" customWidth="1"/>
    <col min="11273" max="11273" width="10.57421875" style="27" bestFit="1" customWidth="1"/>
    <col min="11274" max="11274" width="9.57421875" style="27" bestFit="1" customWidth="1"/>
    <col min="11275" max="11275" width="11.00390625" style="27" bestFit="1" customWidth="1"/>
    <col min="11276" max="11279" width="9.57421875" style="27" bestFit="1" customWidth="1"/>
    <col min="11280" max="11280" width="10.57421875" style="27" bestFit="1" customWidth="1"/>
    <col min="11281" max="11283" width="9.57421875" style="27" bestFit="1" customWidth="1"/>
    <col min="11284" max="11284" width="9.7109375" style="27" bestFit="1" customWidth="1"/>
    <col min="11285" max="11520" width="11.421875" style="27" customWidth="1"/>
    <col min="11521" max="11521" width="38.7109375" style="27" customWidth="1"/>
    <col min="11522" max="11526" width="19.421875" style="27" customWidth="1"/>
    <col min="11527" max="11527" width="17.57421875" style="27" customWidth="1"/>
    <col min="11528" max="11528" width="12.140625" style="27" bestFit="1" customWidth="1"/>
    <col min="11529" max="11529" width="10.57421875" style="27" bestFit="1" customWidth="1"/>
    <col min="11530" max="11530" width="9.57421875" style="27" bestFit="1" customWidth="1"/>
    <col min="11531" max="11531" width="11.00390625" style="27" bestFit="1" customWidth="1"/>
    <col min="11532" max="11535" width="9.57421875" style="27" bestFit="1" customWidth="1"/>
    <col min="11536" max="11536" width="10.57421875" style="27" bestFit="1" customWidth="1"/>
    <col min="11537" max="11539" width="9.57421875" style="27" bestFit="1" customWidth="1"/>
    <col min="11540" max="11540" width="9.7109375" style="27" bestFit="1" customWidth="1"/>
    <col min="11541" max="11776" width="11.421875" style="27" customWidth="1"/>
    <col min="11777" max="11777" width="38.7109375" style="27" customWidth="1"/>
    <col min="11778" max="11782" width="19.421875" style="27" customWidth="1"/>
    <col min="11783" max="11783" width="17.57421875" style="27" customWidth="1"/>
    <col min="11784" max="11784" width="12.140625" style="27" bestFit="1" customWidth="1"/>
    <col min="11785" max="11785" width="10.57421875" style="27" bestFit="1" customWidth="1"/>
    <col min="11786" max="11786" width="9.57421875" style="27" bestFit="1" customWidth="1"/>
    <col min="11787" max="11787" width="11.00390625" style="27" bestFit="1" customWidth="1"/>
    <col min="11788" max="11791" width="9.57421875" style="27" bestFit="1" customWidth="1"/>
    <col min="11792" max="11792" width="10.57421875" style="27" bestFit="1" customWidth="1"/>
    <col min="11793" max="11795" width="9.57421875" style="27" bestFit="1" customWidth="1"/>
    <col min="11796" max="11796" width="9.7109375" style="27" bestFit="1" customWidth="1"/>
    <col min="11797" max="12032" width="11.421875" style="27" customWidth="1"/>
    <col min="12033" max="12033" width="38.7109375" style="27" customWidth="1"/>
    <col min="12034" max="12038" width="19.421875" style="27" customWidth="1"/>
    <col min="12039" max="12039" width="17.57421875" style="27" customWidth="1"/>
    <col min="12040" max="12040" width="12.140625" style="27" bestFit="1" customWidth="1"/>
    <col min="12041" max="12041" width="10.57421875" style="27" bestFit="1" customWidth="1"/>
    <col min="12042" max="12042" width="9.57421875" style="27" bestFit="1" customWidth="1"/>
    <col min="12043" max="12043" width="11.00390625" style="27" bestFit="1" customWidth="1"/>
    <col min="12044" max="12047" width="9.57421875" style="27" bestFit="1" customWidth="1"/>
    <col min="12048" max="12048" width="10.57421875" style="27" bestFit="1" customWidth="1"/>
    <col min="12049" max="12051" width="9.57421875" style="27" bestFit="1" customWidth="1"/>
    <col min="12052" max="12052" width="9.7109375" style="27" bestFit="1" customWidth="1"/>
    <col min="12053" max="12288" width="11.421875" style="27" customWidth="1"/>
    <col min="12289" max="12289" width="38.7109375" style="27" customWidth="1"/>
    <col min="12290" max="12294" width="19.421875" style="27" customWidth="1"/>
    <col min="12295" max="12295" width="17.57421875" style="27" customWidth="1"/>
    <col min="12296" max="12296" width="12.140625" style="27" bestFit="1" customWidth="1"/>
    <col min="12297" max="12297" width="10.57421875" style="27" bestFit="1" customWidth="1"/>
    <col min="12298" max="12298" width="9.57421875" style="27" bestFit="1" customWidth="1"/>
    <col min="12299" max="12299" width="11.00390625" style="27" bestFit="1" customWidth="1"/>
    <col min="12300" max="12303" width="9.57421875" style="27" bestFit="1" customWidth="1"/>
    <col min="12304" max="12304" width="10.57421875" style="27" bestFit="1" customWidth="1"/>
    <col min="12305" max="12307" width="9.57421875" style="27" bestFit="1" customWidth="1"/>
    <col min="12308" max="12308" width="9.7109375" style="27" bestFit="1" customWidth="1"/>
    <col min="12309" max="12544" width="11.421875" style="27" customWidth="1"/>
    <col min="12545" max="12545" width="38.7109375" style="27" customWidth="1"/>
    <col min="12546" max="12550" width="19.421875" style="27" customWidth="1"/>
    <col min="12551" max="12551" width="17.57421875" style="27" customWidth="1"/>
    <col min="12552" max="12552" width="12.140625" style="27" bestFit="1" customWidth="1"/>
    <col min="12553" max="12553" width="10.57421875" style="27" bestFit="1" customWidth="1"/>
    <col min="12554" max="12554" width="9.57421875" style="27" bestFit="1" customWidth="1"/>
    <col min="12555" max="12555" width="11.00390625" style="27" bestFit="1" customWidth="1"/>
    <col min="12556" max="12559" width="9.57421875" style="27" bestFit="1" customWidth="1"/>
    <col min="12560" max="12560" width="10.57421875" style="27" bestFit="1" customWidth="1"/>
    <col min="12561" max="12563" width="9.57421875" style="27" bestFit="1" customWidth="1"/>
    <col min="12564" max="12564" width="9.7109375" style="27" bestFit="1" customWidth="1"/>
    <col min="12565" max="12800" width="11.421875" style="27" customWidth="1"/>
    <col min="12801" max="12801" width="38.7109375" style="27" customWidth="1"/>
    <col min="12802" max="12806" width="19.421875" style="27" customWidth="1"/>
    <col min="12807" max="12807" width="17.57421875" style="27" customWidth="1"/>
    <col min="12808" max="12808" width="12.140625" style="27" bestFit="1" customWidth="1"/>
    <col min="12809" max="12809" width="10.57421875" style="27" bestFit="1" customWidth="1"/>
    <col min="12810" max="12810" width="9.57421875" style="27" bestFit="1" customWidth="1"/>
    <col min="12811" max="12811" width="11.00390625" style="27" bestFit="1" customWidth="1"/>
    <col min="12812" max="12815" width="9.57421875" style="27" bestFit="1" customWidth="1"/>
    <col min="12816" max="12816" width="10.57421875" style="27" bestFit="1" customWidth="1"/>
    <col min="12817" max="12819" width="9.57421875" style="27" bestFit="1" customWidth="1"/>
    <col min="12820" max="12820" width="9.7109375" style="27" bestFit="1" customWidth="1"/>
    <col min="12821" max="13056" width="11.421875" style="27" customWidth="1"/>
    <col min="13057" max="13057" width="38.7109375" style="27" customWidth="1"/>
    <col min="13058" max="13062" width="19.421875" style="27" customWidth="1"/>
    <col min="13063" max="13063" width="17.57421875" style="27" customWidth="1"/>
    <col min="13064" max="13064" width="12.140625" style="27" bestFit="1" customWidth="1"/>
    <col min="13065" max="13065" width="10.57421875" style="27" bestFit="1" customWidth="1"/>
    <col min="13066" max="13066" width="9.57421875" style="27" bestFit="1" customWidth="1"/>
    <col min="13067" max="13067" width="11.00390625" style="27" bestFit="1" customWidth="1"/>
    <col min="13068" max="13071" width="9.57421875" style="27" bestFit="1" customWidth="1"/>
    <col min="13072" max="13072" width="10.57421875" style="27" bestFit="1" customWidth="1"/>
    <col min="13073" max="13075" width="9.57421875" style="27" bestFit="1" customWidth="1"/>
    <col min="13076" max="13076" width="9.7109375" style="27" bestFit="1" customWidth="1"/>
    <col min="13077" max="13312" width="11.421875" style="27" customWidth="1"/>
    <col min="13313" max="13313" width="38.7109375" style="27" customWidth="1"/>
    <col min="13314" max="13318" width="19.421875" style="27" customWidth="1"/>
    <col min="13319" max="13319" width="17.57421875" style="27" customWidth="1"/>
    <col min="13320" max="13320" width="12.140625" style="27" bestFit="1" customWidth="1"/>
    <col min="13321" max="13321" width="10.57421875" style="27" bestFit="1" customWidth="1"/>
    <col min="13322" max="13322" width="9.57421875" style="27" bestFit="1" customWidth="1"/>
    <col min="13323" max="13323" width="11.00390625" style="27" bestFit="1" customWidth="1"/>
    <col min="13324" max="13327" width="9.57421875" style="27" bestFit="1" customWidth="1"/>
    <col min="13328" max="13328" width="10.57421875" style="27" bestFit="1" customWidth="1"/>
    <col min="13329" max="13331" width="9.57421875" style="27" bestFit="1" customWidth="1"/>
    <col min="13332" max="13332" width="9.7109375" style="27" bestFit="1" customWidth="1"/>
    <col min="13333" max="13568" width="11.421875" style="27" customWidth="1"/>
    <col min="13569" max="13569" width="38.7109375" style="27" customWidth="1"/>
    <col min="13570" max="13574" width="19.421875" style="27" customWidth="1"/>
    <col min="13575" max="13575" width="17.57421875" style="27" customWidth="1"/>
    <col min="13576" max="13576" width="12.140625" style="27" bestFit="1" customWidth="1"/>
    <col min="13577" max="13577" width="10.57421875" style="27" bestFit="1" customWidth="1"/>
    <col min="13578" max="13578" width="9.57421875" style="27" bestFit="1" customWidth="1"/>
    <col min="13579" max="13579" width="11.00390625" style="27" bestFit="1" customWidth="1"/>
    <col min="13580" max="13583" width="9.57421875" style="27" bestFit="1" customWidth="1"/>
    <col min="13584" max="13584" width="10.57421875" style="27" bestFit="1" customWidth="1"/>
    <col min="13585" max="13587" width="9.57421875" style="27" bestFit="1" customWidth="1"/>
    <col min="13588" max="13588" width="9.7109375" style="27" bestFit="1" customWidth="1"/>
    <col min="13589" max="13824" width="11.421875" style="27" customWidth="1"/>
    <col min="13825" max="13825" width="38.7109375" style="27" customWidth="1"/>
    <col min="13826" max="13830" width="19.421875" style="27" customWidth="1"/>
    <col min="13831" max="13831" width="17.57421875" style="27" customWidth="1"/>
    <col min="13832" max="13832" width="12.140625" style="27" bestFit="1" customWidth="1"/>
    <col min="13833" max="13833" width="10.57421875" style="27" bestFit="1" customWidth="1"/>
    <col min="13834" max="13834" width="9.57421875" style="27" bestFit="1" customWidth="1"/>
    <col min="13835" max="13835" width="11.00390625" style="27" bestFit="1" customWidth="1"/>
    <col min="13836" max="13839" width="9.57421875" style="27" bestFit="1" customWidth="1"/>
    <col min="13840" max="13840" width="10.57421875" style="27" bestFit="1" customWidth="1"/>
    <col min="13841" max="13843" width="9.57421875" style="27" bestFit="1" customWidth="1"/>
    <col min="13844" max="13844" width="9.7109375" style="27" bestFit="1" customWidth="1"/>
    <col min="13845" max="14080" width="11.421875" style="27" customWidth="1"/>
    <col min="14081" max="14081" width="38.7109375" style="27" customWidth="1"/>
    <col min="14082" max="14086" width="19.421875" style="27" customWidth="1"/>
    <col min="14087" max="14087" width="17.57421875" style="27" customWidth="1"/>
    <col min="14088" max="14088" width="12.140625" style="27" bestFit="1" customWidth="1"/>
    <col min="14089" max="14089" width="10.57421875" style="27" bestFit="1" customWidth="1"/>
    <col min="14090" max="14090" width="9.57421875" style="27" bestFit="1" customWidth="1"/>
    <col min="14091" max="14091" width="11.00390625" style="27" bestFit="1" customWidth="1"/>
    <col min="14092" max="14095" width="9.57421875" style="27" bestFit="1" customWidth="1"/>
    <col min="14096" max="14096" width="10.57421875" style="27" bestFit="1" customWidth="1"/>
    <col min="14097" max="14099" width="9.57421875" style="27" bestFit="1" customWidth="1"/>
    <col min="14100" max="14100" width="9.7109375" style="27" bestFit="1" customWidth="1"/>
    <col min="14101" max="14336" width="11.421875" style="27" customWidth="1"/>
    <col min="14337" max="14337" width="38.7109375" style="27" customWidth="1"/>
    <col min="14338" max="14342" width="19.421875" style="27" customWidth="1"/>
    <col min="14343" max="14343" width="17.57421875" style="27" customWidth="1"/>
    <col min="14344" max="14344" width="12.140625" style="27" bestFit="1" customWidth="1"/>
    <col min="14345" max="14345" width="10.57421875" style="27" bestFit="1" customWidth="1"/>
    <col min="14346" max="14346" width="9.57421875" style="27" bestFit="1" customWidth="1"/>
    <col min="14347" max="14347" width="11.00390625" style="27" bestFit="1" customWidth="1"/>
    <col min="14348" max="14351" width="9.57421875" style="27" bestFit="1" customWidth="1"/>
    <col min="14352" max="14352" width="10.57421875" style="27" bestFit="1" customWidth="1"/>
    <col min="14353" max="14355" width="9.57421875" style="27" bestFit="1" customWidth="1"/>
    <col min="14356" max="14356" width="9.7109375" style="27" bestFit="1" customWidth="1"/>
    <col min="14357" max="14592" width="11.421875" style="27" customWidth="1"/>
    <col min="14593" max="14593" width="38.7109375" style="27" customWidth="1"/>
    <col min="14594" max="14598" width="19.421875" style="27" customWidth="1"/>
    <col min="14599" max="14599" width="17.57421875" style="27" customWidth="1"/>
    <col min="14600" max="14600" width="12.140625" style="27" bestFit="1" customWidth="1"/>
    <col min="14601" max="14601" width="10.57421875" style="27" bestFit="1" customWidth="1"/>
    <col min="14602" max="14602" width="9.57421875" style="27" bestFit="1" customWidth="1"/>
    <col min="14603" max="14603" width="11.00390625" style="27" bestFit="1" customWidth="1"/>
    <col min="14604" max="14607" width="9.57421875" style="27" bestFit="1" customWidth="1"/>
    <col min="14608" max="14608" width="10.57421875" style="27" bestFit="1" customWidth="1"/>
    <col min="14609" max="14611" width="9.57421875" style="27" bestFit="1" customWidth="1"/>
    <col min="14612" max="14612" width="9.7109375" style="27" bestFit="1" customWidth="1"/>
    <col min="14613" max="14848" width="11.421875" style="27" customWidth="1"/>
    <col min="14849" max="14849" width="38.7109375" style="27" customWidth="1"/>
    <col min="14850" max="14854" width="19.421875" style="27" customWidth="1"/>
    <col min="14855" max="14855" width="17.57421875" style="27" customWidth="1"/>
    <col min="14856" max="14856" width="12.140625" style="27" bestFit="1" customWidth="1"/>
    <col min="14857" max="14857" width="10.57421875" style="27" bestFit="1" customWidth="1"/>
    <col min="14858" max="14858" width="9.57421875" style="27" bestFit="1" customWidth="1"/>
    <col min="14859" max="14859" width="11.00390625" style="27" bestFit="1" customWidth="1"/>
    <col min="14860" max="14863" width="9.57421875" style="27" bestFit="1" customWidth="1"/>
    <col min="14864" max="14864" width="10.57421875" style="27" bestFit="1" customWidth="1"/>
    <col min="14865" max="14867" width="9.57421875" style="27" bestFit="1" customWidth="1"/>
    <col min="14868" max="14868" width="9.7109375" style="27" bestFit="1" customWidth="1"/>
    <col min="14869" max="15104" width="11.421875" style="27" customWidth="1"/>
    <col min="15105" max="15105" width="38.7109375" style="27" customWidth="1"/>
    <col min="15106" max="15110" width="19.421875" style="27" customWidth="1"/>
    <col min="15111" max="15111" width="17.57421875" style="27" customWidth="1"/>
    <col min="15112" max="15112" width="12.140625" style="27" bestFit="1" customWidth="1"/>
    <col min="15113" max="15113" width="10.57421875" style="27" bestFit="1" customWidth="1"/>
    <col min="15114" max="15114" width="9.57421875" style="27" bestFit="1" customWidth="1"/>
    <col min="15115" max="15115" width="11.00390625" style="27" bestFit="1" customWidth="1"/>
    <col min="15116" max="15119" width="9.57421875" style="27" bestFit="1" customWidth="1"/>
    <col min="15120" max="15120" width="10.57421875" style="27" bestFit="1" customWidth="1"/>
    <col min="15121" max="15123" width="9.57421875" style="27" bestFit="1" customWidth="1"/>
    <col min="15124" max="15124" width="9.7109375" style="27" bestFit="1" customWidth="1"/>
    <col min="15125" max="15360" width="11.421875" style="27" customWidth="1"/>
    <col min="15361" max="15361" width="38.7109375" style="27" customWidth="1"/>
    <col min="15362" max="15366" width="19.421875" style="27" customWidth="1"/>
    <col min="15367" max="15367" width="17.57421875" style="27" customWidth="1"/>
    <col min="15368" max="15368" width="12.140625" style="27" bestFit="1" customWidth="1"/>
    <col min="15369" max="15369" width="10.57421875" style="27" bestFit="1" customWidth="1"/>
    <col min="15370" max="15370" width="9.57421875" style="27" bestFit="1" customWidth="1"/>
    <col min="15371" max="15371" width="11.00390625" style="27" bestFit="1" customWidth="1"/>
    <col min="15372" max="15375" width="9.57421875" style="27" bestFit="1" customWidth="1"/>
    <col min="15376" max="15376" width="10.57421875" style="27" bestFit="1" customWidth="1"/>
    <col min="15377" max="15379" width="9.57421875" style="27" bestFit="1" customWidth="1"/>
    <col min="15380" max="15380" width="9.7109375" style="27" bestFit="1" customWidth="1"/>
    <col min="15381" max="15616" width="11.421875" style="27" customWidth="1"/>
    <col min="15617" max="15617" width="38.7109375" style="27" customWidth="1"/>
    <col min="15618" max="15622" width="19.421875" style="27" customWidth="1"/>
    <col min="15623" max="15623" width="17.57421875" style="27" customWidth="1"/>
    <col min="15624" max="15624" width="12.140625" style="27" bestFit="1" customWidth="1"/>
    <col min="15625" max="15625" width="10.57421875" style="27" bestFit="1" customWidth="1"/>
    <col min="15626" max="15626" width="9.57421875" style="27" bestFit="1" customWidth="1"/>
    <col min="15627" max="15627" width="11.00390625" style="27" bestFit="1" customWidth="1"/>
    <col min="15628" max="15631" width="9.57421875" style="27" bestFit="1" customWidth="1"/>
    <col min="15632" max="15632" width="10.57421875" style="27" bestFit="1" customWidth="1"/>
    <col min="15633" max="15635" width="9.57421875" style="27" bestFit="1" customWidth="1"/>
    <col min="15636" max="15636" width="9.7109375" style="27" bestFit="1" customWidth="1"/>
    <col min="15637" max="15872" width="11.421875" style="27" customWidth="1"/>
    <col min="15873" max="15873" width="38.7109375" style="27" customWidth="1"/>
    <col min="15874" max="15878" width="19.421875" style="27" customWidth="1"/>
    <col min="15879" max="15879" width="17.57421875" style="27" customWidth="1"/>
    <col min="15880" max="15880" width="12.140625" style="27" bestFit="1" customWidth="1"/>
    <col min="15881" max="15881" width="10.57421875" style="27" bestFit="1" customWidth="1"/>
    <col min="15882" max="15882" width="9.57421875" style="27" bestFit="1" customWidth="1"/>
    <col min="15883" max="15883" width="11.00390625" style="27" bestFit="1" customWidth="1"/>
    <col min="15884" max="15887" width="9.57421875" style="27" bestFit="1" customWidth="1"/>
    <col min="15888" max="15888" width="10.57421875" style="27" bestFit="1" customWidth="1"/>
    <col min="15889" max="15891" width="9.57421875" style="27" bestFit="1" customWidth="1"/>
    <col min="15892" max="15892" width="9.7109375" style="27" bestFit="1" customWidth="1"/>
    <col min="15893" max="16128" width="11.421875" style="27" customWidth="1"/>
    <col min="16129" max="16129" width="38.7109375" style="27" customWidth="1"/>
    <col min="16130" max="16134" width="19.421875" style="27" customWidth="1"/>
    <col min="16135" max="16135" width="17.57421875" style="27" customWidth="1"/>
    <col min="16136" max="16136" width="12.140625" style="27" bestFit="1" customWidth="1"/>
    <col min="16137" max="16137" width="10.57421875" style="27" bestFit="1" customWidth="1"/>
    <col min="16138" max="16138" width="9.57421875" style="27" bestFit="1" customWidth="1"/>
    <col min="16139" max="16139" width="11.00390625" style="27" bestFit="1" customWidth="1"/>
    <col min="16140" max="16143" width="9.57421875" style="27" bestFit="1" customWidth="1"/>
    <col min="16144" max="16144" width="10.57421875" style="27" bestFit="1" customWidth="1"/>
    <col min="16145" max="16147" width="9.57421875" style="27" bestFit="1" customWidth="1"/>
    <col min="16148" max="16148" width="9.7109375" style="27" bestFit="1" customWidth="1"/>
    <col min="16149" max="16384" width="11.421875" style="27" customWidth="1"/>
  </cols>
  <sheetData>
    <row r="1" spans="1:7" s="2" customFormat="1" ht="18" customHeight="1">
      <c r="A1" s="282" t="s">
        <v>787</v>
      </c>
      <c r="B1" s="1"/>
      <c r="C1" s="1"/>
      <c r="D1" s="1"/>
      <c r="E1" s="1"/>
      <c r="F1" s="1"/>
      <c r="G1" s="1"/>
    </row>
    <row r="2" spans="1:7" s="3" customFormat="1" ht="24" customHeight="1">
      <c r="A2" s="442" t="s">
        <v>0</v>
      </c>
      <c r="B2" s="442"/>
      <c r="C2" s="442"/>
      <c r="D2" s="442"/>
      <c r="E2" s="442"/>
      <c r="F2" s="442"/>
      <c r="G2" s="442"/>
    </row>
    <row r="3" spans="1:7" s="4" customFormat="1" ht="24" customHeight="1">
      <c r="A3" s="442" t="s">
        <v>1</v>
      </c>
      <c r="B3" s="442"/>
      <c r="C3" s="442"/>
      <c r="D3" s="442"/>
      <c r="E3" s="442"/>
      <c r="F3" s="442"/>
      <c r="G3" s="442"/>
    </row>
    <row r="4" spans="1:7" s="5" customFormat="1" ht="17.25" customHeight="1">
      <c r="A4" s="399">
        <v>43951</v>
      </c>
      <c r="B4" s="399"/>
      <c r="C4" s="399"/>
      <c r="D4" s="399"/>
      <c r="E4" s="399"/>
      <c r="F4" s="399"/>
      <c r="G4" s="399"/>
    </row>
    <row r="5" spans="1:7" s="6" customFormat="1" ht="15.95" customHeight="1">
      <c r="A5" s="400" t="s">
        <v>2</v>
      </c>
      <c r="B5" s="400"/>
      <c r="C5" s="400"/>
      <c r="D5" s="400"/>
      <c r="E5" s="400"/>
      <c r="F5" s="400"/>
      <c r="G5" s="400"/>
    </row>
    <row r="6" spans="1:7" s="8" customFormat="1" ht="9.75" customHeight="1" thickBot="1">
      <c r="A6" s="7"/>
      <c r="B6" s="7"/>
      <c r="C6" s="7"/>
      <c r="D6" s="7"/>
      <c r="E6" s="7"/>
      <c r="F6" s="7"/>
      <c r="G6" s="7"/>
    </row>
    <row r="7" spans="1:7" s="9" customFormat="1" ht="20.1" customHeight="1">
      <c r="A7" s="443" t="s">
        <v>3</v>
      </c>
      <c r="B7" s="445" t="s">
        <v>4</v>
      </c>
      <c r="C7" s="445" t="s">
        <v>5</v>
      </c>
      <c r="D7" s="445" t="s">
        <v>6</v>
      </c>
      <c r="E7" s="445" t="s">
        <v>7</v>
      </c>
      <c r="F7" s="445" t="s">
        <v>8</v>
      </c>
      <c r="G7" s="440" t="s">
        <v>9</v>
      </c>
    </row>
    <row r="8" spans="1:7" s="9" customFormat="1" ht="43.5" customHeight="1">
      <c r="A8" s="444"/>
      <c r="B8" s="446"/>
      <c r="C8" s="446"/>
      <c r="D8" s="441"/>
      <c r="E8" s="446"/>
      <c r="F8" s="446"/>
      <c r="G8" s="441"/>
    </row>
    <row r="9" spans="1:7" s="9" customFormat="1" ht="9" customHeight="1">
      <c r="A9" s="10"/>
      <c r="B9" s="11"/>
      <c r="C9" s="11"/>
      <c r="D9" s="11"/>
      <c r="E9" s="11"/>
      <c r="F9" s="11"/>
      <c r="G9" s="12"/>
    </row>
    <row r="10" spans="1:8" s="17" customFormat="1" ht="20.1" customHeight="1">
      <c r="A10" s="13" t="s">
        <v>10</v>
      </c>
      <c r="B10" s="14">
        <v>94.63</v>
      </c>
      <c r="C10" s="14">
        <v>1</v>
      </c>
      <c r="D10" s="14">
        <v>0.57</v>
      </c>
      <c r="E10" s="14">
        <v>2.04</v>
      </c>
      <c r="F10" s="14">
        <v>1.76</v>
      </c>
      <c r="G10" s="15">
        <v>8031289.794</v>
      </c>
      <c r="H10" s="16"/>
    </row>
    <row r="11" spans="1:8" s="17" customFormat="1" ht="20.1" customHeight="1" thickBot="1">
      <c r="A11" s="18" t="s">
        <v>11</v>
      </c>
      <c r="B11" s="19">
        <v>13.43</v>
      </c>
      <c r="C11" s="19">
        <v>0.34</v>
      </c>
      <c r="D11" s="19">
        <v>1.4</v>
      </c>
      <c r="E11" s="19">
        <v>3.17</v>
      </c>
      <c r="F11" s="19">
        <v>81.66</v>
      </c>
      <c r="G11" s="20">
        <v>783683.389</v>
      </c>
      <c r="H11" s="16"/>
    </row>
    <row r="12" spans="1:7" s="24" customFormat="1" ht="15.75" customHeight="1" thickTop="1">
      <c r="A12" s="21" t="s">
        <v>12</v>
      </c>
      <c r="B12" s="22"/>
      <c r="C12" s="23"/>
      <c r="D12" s="23"/>
      <c r="E12" s="23"/>
      <c r="F12" s="23"/>
      <c r="G12" s="23"/>
    </row>
    <row r="13" spans="1:7" s="24" customFormat="1" ht="12.75" customHeight="1">
      <c r="A13" s="21"/>
      <c r="B13" s="23"/>
      <c r="C13" s="23"/>
      <c r="D13" s="23"/>
      <c r="E13" s="23"/>
      <c r="F13" s="23"/>
      <c r="G13" s="23"/>
    </row>
    <row r="14" spans="1:7" s="8" customFormat="1" ht="15">
      <c r="A14" s="21"/>
      <c r="B14" s="14"/>
      <c r="C14" s="14"/>
      <c r="D14" s="14"/>
      <c r="E14" s="14"/>
      <c r="F14" s="14"/>
      <c r="G14" s="25"/>
    </row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9" spans="2:7" ht="15">
      <c r="B39" s="26"/>
      <c r="C39" s="26"/>
      <c r="D39" s="26"/>
      <c r="E39" s="26"/>
      <c r="F39" s="26"/>
      <c r="G39" s="26"/>
    </row>
    <row r="40" spans="2:7" ht="15">
      <c r="B40" s="26"/>
      <c r="C40" s="26"/>
      <c r="D40" s="26"/>
      <c r="E40" s="26"/>
      <c r="F40" s="26"/>
      <c r="G40" s="26"/>
    </row>
    <row r="41" spans="2:7" ht="15">
      <c r="B41" s="26"/>
      <c r="C41" s="26"/>
      <c r="D41" s="26"/>
      <c r="E41" s="26"/>
      <c r="F41" s="26"/>
      <c r="G41" s="26"/>
    </row>
    <row r="42" spans="2:7" ht="15">
      <c r="B42" s="26"/>
      <c r="C42" s="26"/>
      <c r="D42" s="26"/>
      <c r="E42" s="26"/>
      <c r="F42" s="26"/>
      <c r="G42" s="26"/>
    </row>
    <row r="43" spans="2:7" ht="15">
      <c r="B43" s="26"/>
      <c r="C43" s="26"/>
      <c r="D43" s="26"/>
      <c r="E43" s="26"/>
      <c r="F43" s="26"/>
      <c r="G43" s="26"/>
    </row>
    <row r="44" spans="2:7" ht="15">
      <c r="B44" s="26"/>
      <c r="C44" s="26"/>
      <c r="D44" s="26"/>
      <c r="E44" s="26"/>
      <c r="F44" s="26"/>
      <c r="G44" s="26"/>
    </row>
    <row r="45" spans="2:7" ht="15">
      <c r="B45" s="26"/>
      <c r="C45" s="26"/>
      <c r="D45" s="26"/>
      <c r="E45" s="26"/>
      <c r="F45" s="26"/>
      <c r="G45" s="26"/>
    </row>
    <row r="46" spans="2:7" ht="15">
      <c r="B46" s="26"/>
      <c r="C46" s="26"/>
      <c r="D46" s="26"/>
      <c r="E46" s="26"/>
      <c r="F46" s="26"/>
      <c r="G46" s="26"/>
    </row>
    <row r="47" spans="2:7" ht="15">
      <c r="B47" s="26"/>
      <c r="C47" s="26"/>
      <c r="D47" s="26"/>
      <c r="E47" s="26"/>
      <c r="F47" s="26"/>
      <c r="G47" s="26"/>
    </row>
    <row r="48" spans="2:7" ht="15">
      <c r="B48" s="26"/>
      <c r="C48" s="26"/>
      <c r="D48" s="26"/>
      <c r="E48" s="26"/>
      <c r="F48" s="26"/>
      <c r="G48" s="26"/>
    </row>
    <row r="49" spans="2:7" ht="15">
      <c r="B49" s="26"/>
      <c r="C49" s="26"/>
      <c r="D49" s="26"/>
      <c r="E49" s="26"/>
      <c r="F49" s="26"/>
      <c r="G49" s="26"/>
    </row>
    <row r="50" spans="2:7" ht="15">
      <c r="B50" s="26"/>
      <c r="C50" s="26"/>
      <c r="D50" s="26"/>
      <c r="E50" s="26"/>
      <c r="F50" s="26"/>
      <c r="G50" s="26"/>
    </row>
    <row r="51" spans="2:7" ht="15">
      <c r="B51" s="26"/>
      <c r="C51" s="26"/>
      <c r="D51" s="26"/>
      <c r="E51" s="26"/>
      <c r="F51" s="26"/>
      <c r="G51" s="26"/>
    </row>
    <row r="52" spans="2:7" ht="15">
      <c r="B52" s="26"/>
      <c r="C52" s="26"/>
      <c r="D52" s="26"/>
      <c r="E52" s="26"/>
      <c r="F52" s="26"/>
      <c r="G52" s="26"/>
    </row>
    <row r="53" spans="2:7" ht="15">
      <c r="B53" s="26"/>
      <c r="C53" s="26"/>
      <c r="D53" s="26"/>
      <c r="E53" s="26"/>
      <c r="F53" s="26"/>
      <c r="G53" s="26"/>
    </row>
    <row r="54" spans="2:7" ht="15">
      <c r="B54" s="26"/>
      <c r="C54" s="26"/>
      <c r="D54" s="26"/>
      <c r="E54" s="26"/>
      <c r="F54" s="26"/>
      <c r="G54" s="26"/>
    </row>
    <row r="55" spans="2:7" ht="15">
      <c r="B55" s="26"/>
      <c r="C55" s="26"/>
      <c r="D55" s="26"/>
      <c r="E55" s="26"/>
      <c r="F55" s="26"/>
      <c r="G55" s="26"/>
    </row>
    <row r="56" spans="2:7" ht="15">
      <c r="B56" s="26"/>
      <c r="C56" s="26"/>
      <c r="D56" s="26"/>
      <c r="E56" s="26"/>
      <c r="F56" s="26"/>
      <c r="G56" s="26"/>
    </row>
    <row r="57" spans="2:7" ht="15">
      <c r="B57" s="26"/>
      <c r="C57" s="26"/>
      <c r="D57" s="26"/>
      <c r="E57" s="26"/>
      <c r="F57" s="26"/>
      <c r="G57" s="26"/>
    </row>
    <row r="200" ht="15">
      <c r="C200" s="27" t="s">
        <v>13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1.421875" defaultRowHeight="15"/>
  <cols>
    <col min="1" max="1" width="4.28125" style="280" customWidth="1"/>
    <col min="2" max="2" width="89.00390625" style="280" customWidth="1"/>
    <col min="3" max="3" width="12.57421875" style="280" customWidth="1"/>
    <col min="4" max="16384" width="11.421875" style="280" customWidth="1"/>
  </cols>
  <sheetData>
    <row r="1" ht="15">
      <c r="A1" s="282" t="s">
        <v>787</v>
      </c>
    </row>
    <row r="4" spans="1:3" ht="18.75">
      <c r="A4" s="359" t="s">
        <v>786</v>
      </c>
      <c r="B4" s="359"/>
      <c r="C4" s="359"/>
    </row>
    <row r="6" ht="15">
      <c r="B6" s="281" t="s">
        <v>1125</v>
      </c>
    </row>
    <row r="7" spans="2:3" ht="15">
      <c r="B7" s="281" t="s">
        <v>708</v>
      </c>
      <c r="C7" s="280">
        <v>1</v>
      </c>
    </row>
    <row r="8" spans="2:3" ht="15">
      <c r="B8" s="281" t="s">
        <v>710</v>
      </c>
      <c r="C8" s="280">
        <v>2</v>
      </c>
    </row>
    <row r="9" spans="2:3" ht="15">
      <c r="B9" s="281" t="s">
        <v>788</v>
      </c>
      <c r="C9" s="280">
        <v>3</v>
      </c>
    </row>
    <row r="10" spans="2:3" ht="15">
      <c r="B10" s="281" t="s">
        <v>789</v>
      </c>
      <c r="C10" s="280">
        <v>4</v>
      </c>
    </row>
    <row r="11" spans="2:3" ht="15">
      <c r="B11" s="281" t="s">
        <v>790</v>
      </c>
      <c r="C11" s="280">
        <v>5</v>
      </c>
    </row>
    <row r="12" spans="2:3" ht="15">
      <c r="B12" s="281" t="s">
        <v>791</v>
      </c>
      <c r="C12" s="280">
        <v>6</v>
      </c>
    </row>
    <row r="13" spans="2:3" ht="15">
      <c r="B13" s="281" t="s">
        <v>792</v>
      </c>
      <c r="C13" s="280">
        <v>7</v>
      </c>
    </row>
    <row r="14" spans="2:3" ht="15">
      <c r="B14" s="281" t="s">
        <v>793</v>
      </c>
      <c r="C14" s="280">
        <v>8</v>
      </c>
    </row>
    <row r="15" spans="2:3" ht="15">
      <c r="B15" s="281" t="s">
        <v>794</v>
      </c>
      <c r="C15" s="280">
        <v>9</v>
      </c>
    </row>
    <row r="16" spans="2:3" ht="15">
      <c r="B16" s="281" t="s">
        <v>795</v>
      </c>
      <c r="C16" s="280">
        <v>10</v>
      </c>
    </row>
    <row r="17" spans="2:3" ht="15">
      <c r="B17" s="281" t="s">
        <v>796</v>
      </c>
      <c r="C17" s="280">
        <v>11</v>
      </c>
    </row>
    <row r="18" spans="2:3" ht="15">
      <c r="B18" s="281" t="s">
        <v>797</v>
      </c>
      <c r="C18" s="280">
        <v>12</v>
      </c>
    </row>
    <row r="19" spans="2:3" ht="15">
      <c r="B19" s="281" t="s">
        <v>728</v>
      </c>
      <c r="C19" s="280">
        <v>13</v>
      </c>
    </row>
    <row r="20" spans="2:3" ht="15">
      <c r="B20" s="281" t="s">
        <v>14</v>
      </c>
      <c r="C20" s="280">
        <v>14</v>
      </c>
    </row>
    <row r="21" spans="2:3" ht="15">
      <c r="B21" s="281" t="s">
        <v>0</v>
      </c>
      <c r="C21" s="280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299" bestFit="1" customWidth="1"/>
    <col min="2" max="2" width="69.421875" style="299" bestFit="1" customWidth="1"/>
    <col min="3" max="3" width="99.7109375" style="299" customWidth="1"/>
    <col min="4" max="16384" width="12.7109375" style="299" customWidth="1"/>
  </cols>
  <sheetData>
    <row r="1" ht="15">
      <c r="B1" s="300" t="s">
        <v>799</v>
      </c>
    </row>
    <row r="2" ht="6.6" customHeight="1"/>
    <row r="3" spans="2:3" ht="12.75" customHeight="1">
      <c r="B3" s="360" t="s">
        <v>800</v>
      </c>
      <c r="C3" s="361"/>
    </row>
    <row r="4" spans="2:3" ht="15">
      <c r="B4" s="362"/>
      <c r="C4" s="363"/>
    </row>
    <row r="5" spans="2:3" ht="15">
      <c r="B5" s="362"/>
      <c r="C5" s="363"/>
    </row>
    <row r="6" spans="2:3" ht="30.75" customHeight="1">
      <c r="B6" s="364"/>
      <c r="C6" s="365"/>
    </row>
    <row r="7" spans="2:3" ht="15">
      <c r="B7" s="301"/>
      <c r="C7" s="301"/>
    </row>
    <row r="8" spans="1:3" ht="15">
      <c r="A8" s="302"/>
      <c r="B8" s="302"/>
      <c r="C8" s="302"/>
    </row>
    <row r="9" spans="1:3" ht="15">
      <c r="A9" s="303"/>
      <c r="B9" s="303" t="s">
        <v>801</v>
      </c>
      <c r="C9" s="303"/>
    </row>
    <row r="10" spans="1:3" ht="13.5" thickBot="1">
      <c r="A10" s="304"/>
      <c r="B10" s="304"/>
      <c r="C10" s="304"/>
    </row>
    <row r="11" spans="2:3" ht="24" customHeight="1">
      <c r="B11" s="305" t="s">
        <v>802</v>
      </c>
      <c r="C11" s="306"/>
    </row>
    <row r="12" spans="2:3" ht="11.45" customHeight="1">
      <c r="B12" s="305"/>
      <c r="C12" s="306"/>
    </row>
    <row r="13" spans="1:3" ht="15">
      <c r="A13" s="307" t="s">
        <v>803</v>
      </c>
      <c r="B13" s="305" t="s">
        <v>564</v>
      </c>
      <c r="C13" s="308" t="str">
        <f>A14&amp;"+"&amp;A15&amp;"+"&amp;A16&amp;"+"&amp;A17</f>
        <v>(A.1)+(A.2)+(A.3)+(A.4)</v>
      </c>
    </row>
    <row r="14" spans="1:3" ht="15">
      <c r="A14" s="309" t="s">
        <v>804</v>
      </c>
      <c r="B14" s="310" t="s">
        <v>805</v>
      </c>
      <c r="C14" s="311">
        <v>1101</v>
      </c>
    </row>
    <row r="15" spans="1:3" ht="15">
      <c r="A15" s="309" t="s">
        <v>806</v>
      </c>
      <c r="B15" s="310" t="s">
        <v>807</v>
      </c>
      <c r="C15" s="312" t="s">
        <v>808</v>
      </c>
    </row>
    <row r="16" spans="1:3" ht="15">
      <c r="A16" s="309" t="s">
        <v>809</v>
      </c>
      <c r="B16" s="310" t="s">
        <v>810</v>
      </c>
      <c r="C16" s="312" t="s">
        <v>811</v>
      </c>
    </row>
    <row r="17" spans="1:3" ht="15">
      <c r="A17" s="309" t="s">
        <v>812</v>
      </c>
      <c r="B17" s="310" t="s">
        <v>813</v>
      </c>
      <c r="C17" s="311">
        <v>1105</v>
      </c>
    </row>
    <row r="18" spans="1:3" ht="15">
      <c r="A18" s="307" t="s">
        <v>814</v>
      </c>
      <c r="B18" s="305" t="s">
        <v>569</v>
      </c>
      <c r="C18" s="313">
        <v>1201</v>
      </c>
    </row>
    <row r="19" spans="1:3" ht="18.75" customHeight="1">
      <c r="A19" s="307" t="s">
        <v>815</v>
      </c>
      <c r="B19" s="305" t="s">
        <v>816</v>
      </c>
      <c r="C19" s="308" t="str">
        <f>A20&amp;"+"&amp;A21&amp;"+"&amp;A22&amp;"+"&amp;A23&amp;"+"&amp;A24&amp;"+"&amp;A25</f>
        <v>(C.1)+(C.2)+(C.3)+(C.4)+(C.5)+(C.6)</v>
      </c>
    </row>
    <row r="20" spans="1:3" ht="15">
      <c r="A20" s="309" t="s">
        <v>817</v>
      </c>
      <c r="B20" s="310" t="s">
        <v>818</v>
      </c>
      <c r="C20" s="312" t="s">
        <v>819</v>
      </c>
    </row>
    <row r="21" spans="1:3" ht="15">
      <c r="A21" s="309" t="s">
        <v>820</v>
      </c>
      <c r="B21" s="310" t="s">
        <v>821</v>
      </c>
      <c r="C21" s="312" t="s">
        <v>822</v>
      </c>
    </row>
    <row r="22" spans="1:3" ht="15">
      <c r="A22" s="309" t="s">
        <v>823</v>
      </c>
      <c r="B22" s="310" t="s">
        <v>824</v>
      </c>
      <c r="C22" s="311">
        <v>1305</v>
      </c>
    </row>
    <row r="23" spans="1:3" ht="15">
      <c r="A23" s="309" t="s">
        <v>825</v>
      </c>
      <c r="B23" s="310" t="s">
        <v>826</v>
      </c>
      <c r="C23" s="311">
        <v>1306</v>
      </c>
    </row>
    <row r="24" spans="1:3" ht="15">
      <c r="A24" s="309" t="s">
        <v>827</v>
      </c>
      <c r="B24" s="310" t="s">
        <v>828</v>
      </c>
      <c r="C24" s="311" t="s">
        <v>829</v>
      </c>
    </row>
    <row r="25" spans="1:3" ht="15">
      <c r="A25" s="309" t="s">
        <v>830</v>
      </c>
      <c r="B25" s="310" t="s">
        <v>831</v>
      </c>
      <c r="C25" s="314" t="s">
        <v>832</v>
      </c>
    </row>
    <row r="26" spans="1:3" ht="19.15" customHeight="1">
      <c r="A26" s="307" t="s">
        <v>833</v>
      </c>
      <c r="B26" s="305" t="s">
        <v>834</v>
      </c>
      <c r="C26" s="308" t="str">
        <f>A27&amp;"+"&amp;A38&amp;"+"&amp;A39&amp;"+"&amp;A42&amp;"+"&amp;A43</f>
        <v>(D.1)+(D.12)+(D.13)+(D.16)+(D.17)</v>
      </c>
    </row>
    <row r="27" spans="1:3" ht="15">
      <c r="A27" s="309" t="s">
        <v>835</v>
      </c>
      <c r="B27" s="315" t="s">
        <v>26</v>
      </c>
      <c r="C27" s="308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09" t="s">
        <v>836</v>
      </c>
      <c r="B28" s="316" t="s">
        <v>837</v>
      </c>
      <c r="C28" s="317" t="s">
        <v>838</v>
      </c>
    </row>
    <row r="29" spans="1:3" ht="25.5">
      <c r="A29" s="309" t="s">
        <v>839</v>
      </c>
      <c r="B29" s="316" t="s">
        <v>840</v>
      </c>
      <c r="C29" s="318" t="s">
        <v>841</v>
      </c>
    </row>
    <row r="30" spans="1:3" ht="15">
      <c r="A30" s="309" t="s">
        <v>842</v>
      </c>
      <c r="B30" s="316" t="s">
        <v>843</v>
      </c>
      <c r="C30" s="319" t="s">
        <v>844</v>
      </c>
    </row>
    <row r="31" spans="1:3" ht="15">
      <c r="A31" s="309" t="s">
        <v>845</v>
      </c>
      <c r="B31" s="316" t="s">
        <v>846</v>
      </c>
      <c r="C31" s="319" t="s">
        <v>847</v>
      </c>
    </row>
    <row r="32" spans="1:3" ht="25.5">
      <c r="A32" s="309" t="s">
        <v>848</v>
      </c>
      <c r="B32" s="316" t="s">
        <v>849</v>
      </c>
      <c r="C32" s="318" t="s">
        <v>850</v>
      </c>
    </row>
    <row r="33" spans="1:3" ht="25.5">
      <c r="A33" s="309" t="s">
        <v>851</v>
      </c>
      <c r="B33" s="316" t="s">
        <v>852</v>
      </c>
      <c r="C33" s="318" t="s">
        <v>853</v>
      </c>
    </row>
    <row r="34" spans="1:3" ht="15">
      <c r="A34" s="309" t="s">
        <v>854</v>
      </c>
      <c r="B34" s="316" t="s">
        <v>22</v>
      </c>
      <c r="C34" s="320">
        <v>1401.04</v>
      </c>
    </row>
    <row r="35" spans="1:3" ht="15">
      <c r="A35" s="309" t="s">
        <v>855</v>
      </c>
      <c r="B35" s="316" t="s">
        <v>856</v>
      </c>
      <c r="C35" s="321" t="s">
        <v>857</v>
      </c>
    </row>
    <row r="36" spans="1:3" ht="15">
      <c r="A36" s="322" t="s">
        <v>858</v>
      </c>
      <c r="B36" s="316" t="s">
        <v>859</v>
      </c>
      <c r="C36" s="318" t="s">
        <v>860</v>
      </c>
    </row>
    <row r="37" spans="1:3" ht="63.75">
      <c r="A37" s="322" t="s">
        <v>861</v>
      </c>
      <c r="B37" s="316" t="s">
        <v>810</v>
      </c>
      <c r="C37" s="323" t="s">
        <v>862</v>
      </c>
    </row>
    <row r="38" spans="1:3" ht="15">
      <c r="A38" s="322" t="s">
        <v>863</v>
      </c>
      <c r="B38" s="315" t="s">
        <v>864</v>
      </c>
      <c r="C38" s="324" t="s">
        <v>865</v>
      </c>
    </row>
    <row r="39" spans="1:3" ht="15">
      <c r="A39" s="309" t="s">
        <v>866</v>
      </c>
      <c r="B39" s="315" t="s">
        <v>28</v>
      </c>
      <c r="C39" s="305" t="str">
        <f>A40&amp;"+"&amp;A41</f>
        <v>(D.14)+(D.15)</v>
      </c>
    </row>
    <row r="40" spans="1:3" ht="15">
      <c r="A40" s="309" t="s">
        <v>867</v>
      </c>
      <c r="B40" s="325" t="s">
        <v>779</v>
      </c>
      <c r="C40" s="314">
        <v>1405</v>
      </c>
    </row>
    <row r="41" spans="1:3" ht="15">
      <c r="A41" s="309" t="s">
        <v>868</v>
      </c>
      <c r="B41" s="325" t="s">
        <v>780</v>
      </c>
      <c r="C41" s="314">
        <v>1406</v>
      </c>
    </row>
    <row r="42" spans="1:3" ht="15">
      <c r="A42" s="309" t="s">
        <v>869</v>
      </c>
      <c r="B42" s="315" t="s">
        <v>831</v>
      </c>
      <c r="C42" s="326" t="s">
        <v>870</v>
      </c>
    </row>
    <row r="43" spans="1:3" ht="24" customHeight="1">
      <c r="A43" s="309" t="s">
        <v>871</v>
      </c>
      <c r="B43" s="315" t="s">
        <v>872</v>
      </c>
      <c r="C43" s="327" t="s">
        <v>873</v>
      </c>
    </row>
    <row r="44" spans="1:3" ht="19.5" customHeight="1">
      <c r="A44" s="307" t="s">
        <v>874</v>
      </c>
      <c r="B44" s="305" t="s">
        <v>593</v>
      </c>
      <c r="C44" s="327" t="s">
        <v>875</v>
      </c>
    </row>
    <row r="45" spans="1:3" ht="15">
      <c r="A45" s="307" t="s">
        <v>876</v>
      </c>
      <c r="B45" s="305" t="s">
        <v>877</v>
      </c>
      <c r="C45" s="305" t="str">
        <f>A46&amp;"+"&amp;A47&amp;"+"&amp;A48&amp;"+"&amp;A49&amp;"+"&amp;A50</f>
        <v>(F.1)+(F.2)+(F.3)+(F.4)+(F.5)</v>
      </c>
    </row>
    <row r="46" spans="1:3" ht="15">
      <c r="A46" s="309" t="s">
        <v>878</v>
      </c>
      <c r="B46" s="310" t="s">
        <v>595</v>
      </c>
      <c r="C46" s="311">
        <v>1108</v>
      </c>
    </row>
    <row r="47" spans="1:3" ht="15">
      <c r="A47" s="309" t="s">
        <v>879</v>
      </c>
      <c r="B47" s="310" t="s">
        <v>880</v>
      </c>
      <c r="C47" s="311">
        <v>1208</v>
      </c>
    </row>
    <row r="48" spans="1:3" ht="15">
      <c r="A48" s="309" t="s">
        <v>881</v>
      </c>
      <c r="B48" s="310" t="s">
        <v>882</v>
      </c>
      <c r="C48" s="311">
        <v>1308</v>
      </c>
    </row>
    <row r="49" spans="1:3" ht="15">
      <c r="A49" s="309" t="s">
        <v>883</v>
      </c>
      <c r="B49" s="310" t="s">
        <v>884</v>
      </c>
      <c r="C49" s="311">
        <v>1408</v>
      </c>
    </row>
    <row r="50" spans="1:3" ht="15">
      <c r="A50" s="309" t="s">
        <v>885</v>
      </c>
      <c r="B50" s="310" t="s">
        <v>886</v>
      </c>
      <c r="C50" s="311">
        <v>1508</v>
      </c>
    </row>
    <row r="51" spans="1:3" ht="18.75" customHeight="1">
      <c r="A51" s="307" t="s">
        <v>887</v>
      </c>
      <c r="B51" s="324" t="s">
        <v>600</v>
      </c>
      <c r="C51" s="328" t="s">
        <v>888</v>
      </c>
    </row>
    <row r="52" spans="1:3" ht="21" customHeight="1">
      <c r="A52" s="307" t="s">
        <v>889</v>
      </c>
      <c r="B52" s="305" t="s">
        <v>890</v>
      </c>
      <c r="C52" s="313">
        <v>18</v>
      </c>
    </row>
    <row r="53" spans="1:3" ht="42.75">
      <c r="A53" s="366" t="s">
        <v>891</v>
      </c>
      <c r="B53" s="367" t="s">
        <v>892</v>
      </c>
      <c r="C53" s="329" t="s">
        <v>893</v>
      </c>
    </row>
    <row r="54" spans="1:3" ht="42.75">
      <c r="A54" s="366"/>
      <c r="B54" s="367"/>
      <c r="C54" s="329" t="s">
        <v>894</v>
      </c>
    </row>
    <row r="55" spans="1:3" ht="18.6" customHeight="1">
      <c r="A55" s="307" t="s">
        <v>895</v>
      </c>
      <c r="B55" s="330" t="s">
        <v>896</v>
      </c>
      <c r="C55" s="308" t="str">
        <f>A13&amp;"+"&amp;A18&amp;"+"&amp;A19&amp;"+"&amp;A26&amp;"+"&amp;A44&amp;"+"&amp;A45&amp;"+"&amp;A51&amp;"+"&amp;A52&amp;"+"&amp;A53</f>
        <v>(A)+(B)+(C)+(D)+(E)+(F)+(G)+(H)+(I)</v>
      </c>
    </row>
    <row r="56" ht="15">
      <c r="B56" s="331"/>
    </row>
    <row r="57" ht="15">
      <c r="B57" s="331"/>
    </row>
    <row r="58" ht="15">
      <c r="B58" s="332" t="s">
        <v>897</v>
      </c>
    </row>
    <row r="59" ht="15">
      <c r="B59" s="332"/>
    </row>
    <row r="60" spans="1:3" ht="15">
      <c r="A60" s="307" t="s">
        <v>898</v>
      </c>
      <c r="B60" s="332" t="s">
        <v>606</v>
      </c>
      <c r="C60" s="308" t="str">
        <f>A61&amp;"+"&amp;A62&amp;"+"&amp;A63&amp;"+"&amp;A68&amp;"+"&amp;A69</f>
        <v>(K.1)+(K.2)+(K.3)+(K.8)+(K.9)</v>
      </c>
    </row>
    <row r="61" spans="1:3" ht="15">
      <c r="A61" s="309" t="s">
        <v>899</v>
      </c>
      <c r="B61" s="310" t="s">
        <v>38</v>
      </c>
      <c r="C61" s="333" t="s">
        <v>900</v>
      </c>
    </row>
    <row r="62" spans="1:3" ht="15">
      <c r="A62" s="309" t="s">
        <v>901</v>
      </c>
      <c r="B62" s="310" t="s">
        <v>902</v>
      </c>
      <c r="C62" s="311">
        <v>2102</v>
      </c>
    </row>
    <row r="63" spans="1:3" ht="15">
      <c r="A63" s="309" t="s">
        <v>903</v>
      </c>
      <c r="B63" s="310" t="s">
        <v>40</v>
      </c>
      <c r="C63" s="334" t="str">
        <f>A64&amp;"+"&amp;A65&amp;"+"&amp;A66&amp;"+"&amp;A67</f>
        <v>(K.4)+(K.5)+(K.6)+(K.7)</v>
      </c>
    </row>
    <row r="64" spans="1:3" ht="15">
      <c r="A64" s="309" t="s">
        <v>904</v>
      </c>
      <c r="B64" s="310" t="s">
        <v>905</v>
      </c>
      <c r="C64" s="335" t="s">
        <v>906</v>
      </c>
    </row>
    <row r="65" spans="1:3" ht="15">
      <c r="A65" s="309" t="s">
        <v>907</v>
      </c>
      <c r="B65" s="310" t="s">
        <v>908</v>
      </c>
      <c r="C65" s="335">
        <v>2103.03</v>
      </c>
    </row>
    <row r="66" spans="1:3" ht="15">
      <c r="A66" s="309" t="s">
        <v>909</v>
      </c>
      <c r="B66" s="310" t="s">
        <v>910</v>
      </c>
      <c r="C66" s="335">
        <v>2103.05</v>
      </c>
    </row>
    <row r="67" spans="1:3" ht="15">
      <c r="A67" s="309" t="s">
        <v>911</v>
      </c>
      <c r="B67" s="310" t="s">
        <v>912</v>
      </c>
      <c r="C67" s="312" t="s">
        <v>913</v>
      </c>
    </row>
    <row r="68" spans="1:3" ht="15">
      <c r="A68" s="309" t="s">
        <v>914</v>
      </c>
      <c r="B68" s="310" t="s">
        <v>915</v>
      </c>
      <c r="C68" s="335">
        <v>2107</v>
      </c>
    </row>
    <row r="69" spans="1:3" ht="15">
      <c r="A69" s="309" t="s">
        <v>916</v>
      </c>
      <c r="B69" s="310" t="s">
        <v>917</v>
      </c>
      <c r="C69" s="334" t="str">
        <f>A70&amp;"+"&amp;A71</f>
        <v>(K.10)+(K.11)</v>
      </c>
    </row>
    <row r="70" spans="1:3" ht="30">
      <c r="A70" s="322" t="s">
        <v>918</v>
      </c>
      <c r="B70" s="336" t="s">
        <v>919</v>
      </c>
      <c r="C70" s="321" t="s">
        <v>920</v>
      </c>
    </row>
    <row r="71" spans="1:3" ht="15">
      <c r="A71" s="322" t="s">
        <v>921</v>
      </c>
      <c r="B71" s="336" t="s">
        <v>922</v>
      </c>
      <c r="C71" s="335">
        <v>2105</v>
      </c>
    </row>
    <row r="72" spans="1:3" ht="15">
      <c r="A72" s="307" t="s">
        <v>923</v>
      </c>
      <c r="B72" s="332" t="s">
        <v>924</v>
      </c>
      <c r="C72" s="334" t="str">
        <f>A73&amp;"+"&amp;A74&amp;"+"&amp;A75</f>
        <v>(L.1)+(L.2)+(L.3)</v>
      </c>
    </row>
    <row r="73" spans="1:3" ht="15">
      <c r="A73" s="309" t="s">
        <v>925</v>
      </c>
      <c r="B73" s="310" t="s">
        <v>38</v>
      </c>
      <c r="C73" s="311">
        <v>2301</v>
      </c>
    </row>
    <row r="74" spans="1:3" ht="15">
      <c r="A74" s="309" t="s">
        <v>926</v>
      </c>
      <c r="B74" s="310" t="s">
        <v>902</v>
      </c>
      <c r="C74" s="311">
        <v>2302</v>
      </c>
    </row>
    <row r="75" spans="1:3" ht="15">
      <c r="A75" s="309" t="s">
        <v>927</v>
      </c>
      <c r="B75" s="310" t="s">
        <v>40</v>
      </c>
      <c r="C75" s="311">
        <v>2303</v>
      </c>
    </row>
    <row r="76" spans="1:3" ht="15">
      <c r="A76" s="307" t="s">
        <v>928</v>
      </c>
      <c r="B76" s="332" t="s">
        <v>569</v>
      </c>
      <c r="C76" s="312" t="s">
        <v>929</v>
      </c>
    </row>
    <row r="77" spans="1:3" ht="15">
      <c r="A77" s="307" t="s">
        <v>930</v>
      </c>
      <c r="B77" s="332" t="s">
        <v>931</v>
      </c>
      <c r="C77" s="334" t="str">
        <f>A78&amp;"+"&amp;A79</f>
        <v>(N.1)+(N.2)</v>
      </c>
    </row>
    <row r="78" spans="1:3" ht="15">
      <c r="A78" s="309" t="s">
        <v>932</v>
      </c>
      <c r="B78" s="311" t="s">
        <v>933</v>
      </c>
      <c r="C78" s="312" t="s">
        <v>934</v>
      </c>
    </row>
    <row r="79" spans="1:3" ht="15">
      <c r="A79" s="309" t="s">
        <v>935</v>
      </c>
      <c r="B79" s="311" t="s">
        <v>936</v>
      </c>
      <c r="C79" s="312" t="s">
        <v>937</v>
      </c>
    </row>
    <row r="80" spans="1:3" ht="15">
      <c r="A80" s="307" t="s">
        <v>938</v>
      </c>
      <c r="B80" s="332" t="s">
        <v>939</v>
      </c>
      <c r="C80" s="334" t="str">
        <f>A81&amp;"+"&amp;A82&amp;"+"&amp;A83</f>
        <v>(Ñ.1)+(Ñ.2)+(Ñ.3)</v>
      </c>
    </row>
    <row r="81" spans="1:3" ht="15">
      <c r="A81" s="309" t="s">
        <v>940</v>
      </c>
      <c r="B81" s="299" t="s">
        <v>941</v>
      </c>
      <c r="C81" s="311">
        <v>2804</v>
      </c>
    </row>
    <row r="82" spans="1:3" ht="12.75" customHeight="1">
      <c r="A82" s="309" t="s">
        <v>942</v>
      </c>
      <c r="B82" s="299" t="s">
        <v>943</v>
      </c>
      <c r="C82" s="311">
        <v>2805</v>
      </c>
    </row>
    <row r="83" spans="1:3" ht="15">
      <c r="A83" s="309" t="s">
        <v>944</v>
      </c>
      <c r="B83" s="311" t="s">
        <v>945</v>
      </c>
      <c r="C83" s="312" t="s">
        <v>946</v>
      </c>
    </row>
    <row r="84" spans="1:3" ht="15">
      <c r="A84" s="307" t="s">
        <v>947</v>
      </c>
      <c r="B84" s="332" t="s">
        <v>948</v>
      </c>
      <c r="C84" s="312" t="s">
        <v>949</v>
      </c>
    </row>
    <row r="85" spans="1:3" ht="15">
      <c r="A85" s="307" t="s">
        <v>950</v>
      </c>
      <c r="B85" s="332" t="s">
        <v>951</v>
      </c>
      <c r="C85" s="308" t="str">
        <f>A86&amp;"+"&amp;A87&amp;"+"&amp;A88&amp;"+"&amp;A89&amp;"+"&amp;A90&amp;"+"&amp;A91</f>
        <v>(P.1)+(P.2)+(P.3)+(P.4)+(P.5)+(P.6)</v>
      </c>
    </row>
    <row r="86" spans="1:3" ht="15">
      <c r="A86" s="309" t="s">
        <v>952</v>
      </c>
      <c r="B86" s="311" t="s">
        <v>953</v>
      </c>
      <c r="C86" s="312" t="s">
        <v>954</v>
      </c>
    </row>
    <row r="87" spans="1:3" ht="15">
      <c r="A87" s="309" t="s">
        <v>955</v>
      </c>
      <c r="B87" s="311" t="s">
        <v>956</v>
      </c>
      <c r="C87" s="311">
        <v>2308</v>
      </c>
    </row>
    <row r="88" spans="1:3" ht="15">
      <c r="A88" s="309" t="s">
        <v>957</v>
      </c>
      <c r="B88" s="311" t="s">
        <v>596</v>
      </c>
      <c r="C88" s="311">
        <v>2208</v>
      </c>
    </row>
    <row r="89" spans="1:3" ht="15">
      <c r="A89" s="309" t="s">
        <v>958</v>
      </c>
      <c r="B89" s="311" t="s">
        <v>959</v>
      </c>
      <c r="C89" s="312" t="s">
        <v>960</v>
      </c>
    </row>
    <row r="90" spans="1:3" ht="15">
      <c r="A90" s="309" t="s">
        <v>961</v>
      </c>
      <c r="B90" s="311" t="s">
        <v>962</v>
      </c>
      <c r="C90" s="312" t="s">
        <v>963</v>
      </c>
    </row>
    <row r="91" spans="1:3" ht="15">
      <c r="A91" s="309" t="s">
        <v>964</v>
      </c>
      <c r="B91" s="311" t="s">
        <v>965</v>
      </c>
      <c r="C91" s="311">
        <v>2508</v>
      </c>
    </row>
    <row r="92" spans="1:3" ht="75">
      <c r="A92" s="366" t="s">
        <v>966</v>
      </c>
      <c r="B92" s="367" t="s">
        <v>637</v>
      </c>
      <c r="C92" s="337" t="s">
        <v>967</v>
      </c>
    </row>
    <row r="93" spans="1:3" ht="45">
      <c r="A93" s="366"/>
      <c r="B93" s="367"/>
      <c r="C93" s="337" t="s">
        <v>968</v>
      </c>
    </row>
    <row r="94" spans="1:3" ht="8.45" customHeight="1">
      <c r="A94" s="307"/>
      <c r="B94" s="332"/>
      <c r="C94" s="337"/>
    </row>
    <row r="95" spans="1:3" ht="15">
      <c r="A95" s="307" t="s">
        <v>969</v>
      </c>
      <c r="B95" s="332" t="s">
        <v>970</v>
      </c>
      <c r="C95" s="334" t="str">
        <f>A96&amp;"+"&amp;A97</f>
        <v>(R.1)+(R.2)</v>
      </c>
    </row>
    <row r="96" spans="1:3" ht="15">
      <c r="A96" s="309" t="s">
        <v>971</v>
      </c>
      <c r="B96" s="310" t="s">
        <v>972</v>
      </c>
      <c r="C96" s="311">
        <v>2701</v>
      </c>
    </row>
    <row r="97" spans="1:3" ht="15">
      <c r="A97" s="309" t="s">
        <v>973</v>
      </c>
      <c r="B97" s="310" t="s">
        <v>974</v>
      </c>
      <c r="C97" s="335" t="s">
        <v>975</v>
      </c>
    </row>
    <row r="98" spans="1:3" ht="15">
      <c r="A98" s="307" t="s">
        <v>976</v>
      </c>
      <c r="B98" s="338" t="s">
        <v>977</v>
      </c>
      <c r="C98" s="339" t="s">
        <v>978</v>
      </c>
    </row>
    <row r="99" spans="1:3" ht="6.6" customHeight="1">
      <c r="A99" s="307"/>
      <c r="B99" s="338"/>
      <c r="C99" s="339"/>
    </row>
    <row r="100" spans="1:3" ht="15">
      <c r="A100" s="307" t="s">
        <v>979</v>
      </c>
      <c r="B100" s="338" t="s">
        <v>642</v>
      </c>
      <c r="C100" s="330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07"/>
      <c r="B101" s="338"/>
      <c r="C101" s="330"/>
    </row>
    <row r="102" spans="1:3" ht="15">
      <c r="A102" s="307" t="s">
        <v>980</v>
      </c>
      <c r="B102" s="338" t="s">
        <v>643</v>
      </c>
      <c r="C102" s="340" t="str">
        <f>A103&amp;"+"&amp;A104&amp;"+"&amp;A105&amp;"+"&amp;A106&amp;"+"&amp;A107&amp;"+"&amp;A108</f>
        <v>(U.1)+(U.2)+(U.3)+(U.4)+(U.5)+(U.6)</v>
      </c>
    </row>
    <row r="103" spans="1:3" ht="15">
      <c r="A103" s="309" t="s">
        <v>981</v>
      </c>
      <c r="B103" s="341" t="s">
        <v>982</v>
      </c>
      <c r="C103" s="339" t="s">
        <v>983</v>
      </c>
    </row>
    <row r="104" spans="1:3" ht="15">
      <c r="A104" s="309" t="s">
        <v>984</v>
      </c>
      <c r="B104" s="341" t="s">
        <v>985</v>
      </c>
      <c r="C104" s="342" t="s">
        <v>986</v>
      </c>
    </row>
    <row r="105" spans="1:3" ht="15">
      <c r="A105" s="309" t="s">
        <v>987</v>
      </c>
      <c r="B105" s="341" t="s">
        <v>988</v>
      </c>
      <c r="C105" s="339" t="s">
        <v>989</v>
      </c>
    </row>
    <row r="106" spans="1:3" ht="15">
      <c r="A106" s="309" t="s">
        <v>990</v>
      </c>
      <c r="B106" s="341" t="s">
        <v>991</v>
      </c>
      <c r="C106" s="339" t="s">
        <v>992</v>
      </c>
    </row>
    <row r="107" spans="1:3" ht="15">
      <c r="A107" s="309" t="s">
        <v>993</v>
      </c>
      <c r="B107" s="341" t="s">
        <v>994</v>
      </c>
      <c r="C107" s="339" t="s">
        <v>995</v>
      </c>
    </row>
    <row r="108" spans="1:3" ht="15">
      <c r="A108" s="309" t="s">
        <v>996</v>
      </c>
      <c r="B108" s="341" t="s">
        <v>997</v>
      </c>
      <c r="C108" s="339" t="s">
        <v>998</v>
      </c>
    </row>
    <row r="109" spans="1:3" ht="15">
      <c r="A109" s="307" t="s">
        <v>999</v>
      </c>
      <c r="B109" s="338" t="s">
        <v>650</v>
      </c>
      <c r="C109" s="330" t="str">
        <f>A100&amp;"+"&amp;A102</f>
        <v>(T)+(U)</v>
      </c>
    </row>
    <row r="110" spans="1:3" ht="9.6" customHeight="1">
      <c r="A110" s="307"/>
      <c r="B110" s="338"/>
      <c r="C110" s="330"/>
    </row>
    <row r="111" spans="1:3" ht="15">
      <c r="A111" s="307" t="s">
        <v>1000</v>
      </c>
      <c r="B111" s="332" t="s">
        <v>1001</v>
      </c>
      <c r="C111" s="334" t="str">
        <f>A112&amp;"+"&amp;A113&amp;"+"&amp;A114&amp;"+"&amp;A115</f>
        <v>(W.1)+(W.2)+(W.3)+(W.4)</v>
      </c>
    </row>
    <row r="112" spans="1:3" ht="15">
      <c r="A112" s="309" t="s">
        <v>1002</v>
      </c>
      <c r="B112" s="310" t="s">
        <v>972</v>
      </c>
      <c r="C112" s="312" t="s">
        <v>1003</v>
      </c>
    </row>
    <row r="113" spans="1:3" ht="15">
      <c r="A113" s="309" t="s">
        <v>1004</v>
      </c>
      <c r="B113" s="310" t="s">
        <v>1005</v>
      </c>
      <c r="C113" s="311">
        <v>7205</v>
      </c>
    </row>
    <row r="114" spans="1:3" ht="15">
      <c r="A114" s="309" t="s">
        <v>1006</v>
      </c>
      <c r="B114" s="310" t="s">
        <v>1007</v>
      </c>
      <c r="C114" s="311">
        <v>7206</v>
      </c>
    </row>
    <row r="115" spans="1:3" ht="15">
      <c r="A115" s="309" t="s">
        <v>1008</v>
      </c>
      <c r="B115" s="310" t="s">
        <v>1009</v>
      </c>
      <c r="C115" s="335" t="s">
        <v>1010</v>
      </c>
    </row>
    <row r="116" spans="2:3" ht="15">
      <c r="B116" s="310"/>
      <c r="C116" s="335"/>
    </row>
    <row r="118" spans="1:4" ht="15">
      <c r="A118" s="302"/>
      <c r="B118" s="302"/>
      <c r="C118" s="302"/>
      <c r="D118" s="302"/>
    </row>
    <row r="119" spans="1:4" ht="15">
      <c r="A119" s="343"/>
      <c r="B119" s="368" t="s">
        <v>1011</v>
      </c>
      <c r="C119" s="368"/>
      <c r="D119" s="344"/>
    </row>
    <row r="120" spans="1:4" ht="13.5" thickBot="1">
      <c r="A120" s="304"/>
      <c r="B120" s="304"/>
      <c r="C120" s="304"/>
      <c r="D120" s="304"/>
    </row>
    <row r="121" spans="2:4" ht="15">
      <c r="B121" s="345"/>
      <c r="C121" s="346"/>
      <c r="D121" s="347"/>
    </row>
    <row r="122" spans="1:3" ht="15">
      <c r="A122" s="307" t="s">
        <v>803</v>
      </c>
      <c r="B122" s="332" t="s">
        <v>1012</v>
      </c>
      <c r="C122" s="313" t="s">
        <v>1013</v>
      </c>
    </row>
    <row r="123" spans="1:3" ht="15">
      <c r="A123" s="309" t="s">
        <v>804</v>
      </c>
      <c r="B123" s="310" t="s">
        <v>595</v>
      </c>
      <c r="C123" s="311">
        <v>5101</v>
      </c>
    </row>
    <row r="124" spans="1:3" ht="15">
      <c r="A124" s="309" t="s">
        <v>806</v>
      </c>
      <c r="B124" s="310" t="s">
        <v>880</v>
      </c>
      <c r="C124" s="311">
        <v>5102</v>
      </c>
    </row>
    <row r="125" spans="1:3" ht="15">
      <c r="A125" s="309" t="s">
        <v>809</v>
      </c>
      <c r="B125" s="310" t="s">
        <v>882</v>
      </c>
      <c r="C125" s="311">
        <v>5103</v>
      </c>
    </row>
    <row r="126" spans="1:3" ht="15">
      <c r="A126" s="309" t="s">
        <v>812</v>
      </c>
      <c r="B126" s="310" t="s">
        <v>1014</v>
      </c>
      <c r="C126" s="311" t="s">
        <v>1015</v>
      </c>
    </row>
    <row r="127" spans="1:3" ht="15">
      <c r="A127" s="309" t="s">
        <v>1016</v>
      </c>
      <c r="B127" s="310" t="s">
        <v>1017</v>
      </c>
      <c r="C127" s="311" t="s">
        <v>1018</v>
      </c>
    </row>
    <row r="128" spans="1:3" ht="15">
      <c r="A128" s="309" t="s">
        <v>1019</v>
      </c>
      <c r="B128" s="310" t="s">
        <v>1020</v>
      </c>
      <c r="C128" s="311" t="s">
        <v>1021</v>
      </c>
    </row>
    <row r="129" spans="1:3" ht="15">
      <c r="A129" s="309" t="s">
        <v>1022</v>
      </c>
      <c r="B129" s="310" t="s">
        <v>1023</v>
      </c>
      <c r="C129" s="311" t="s">
        <v>1024</v>
      </c>
    </row>
    <row r="130" spans="1:3" ht="15">
      <c r="A130" s="309" t="s">
        <v>1025</v>
      </c>
      <c r="B130" s="310" t="s">
        <v>1026</v>
      </c>
      <c r="C130" s="311" t="s">
        <v>1027</v>
      </c>
    </row>
    <row r="131" spans="1:3" ht="15">
      <c r="A131" s="309" t="s">
        <v>1028</v>
      </c>
      <c r="B131" s="310" t="s">
        <v>810</v>
      </c>
      <c r="C131" s="311" t="s">
        <v>1029</v>
      </c>
    </row>
    <row r="132" spans="1:3" ht="9" customHeight="1">
      <c r="A132" s="348"/>
      <c r="B132" s="349"/>
      <c r="C132" s="311"/>
    </row>
    <row r="133" spans="1:3" ht="15">
      <c r="A133" s="307" t="s">
        <v>814</v>
      </c>
      <c r="B133" s="332" t="s">
        <v>1030</v>
      </c>
      <c r="C133" s="313" t="s">
        <v>1031</v>
      </c>
    </row>
    <row r="134" spans="1:3" ht="15">
      <c r="A134" s="309" t="s">
        <v>1032</v>
      </c>
      <c r="B134" s="310" t="s">
        <v>1033</v>
      </c>
      <c r="C134" s="311">
        <v>4101</v>
      </c>
    </row>
    <row r="135" spans="1:3" ht="15">
      <c r="A135" s="309" t="s">
        <v>1034</v>
      </c>
      <c r="B135" s="310" t="s">
        <v>880</v>
      </c>
      <c r="C135" s="311">
        <v>4102</v>
      </c>
    </row>
    <row r="136" spans="1:3" ht="15">
      <c r="A136" s="309" t="s">
        <v>1035</v>
      </c>
      <c r="B136" s="310" t="s">
        <v>1036</v>
      </c>
      <c r="C136" s="311">
        <v>4103</v>
      </c>
    </row>
    <row r="137" spans="1:3" ht="15">
      <c r="A137" s="309" t="s">
        <v>1037</v>
      </c>
      <c r="B137" s="310" t="s">
        <v>1038</v>
      </c>
      <c r="C137" s="311" t="s">
        <v>1039</v>
      </c>
    </row>
    <row r="138" spans="1:3" ht="15">
      <c r="A138" s="309" t="s">
        <v>1040</v>
      </c>
      <c r="B138" s="310" t="s">
        <v>1041</v>
      </c>
      <c r="C138" s="311" t="s">
        <v>1042</v>
      </c>
    </row>
    <row r="139" spans="1:3" ht="15">
      <c r="A139" s="309" t="s">
        <v>1043</v>
      </c>
      <c r="B139" s="310" t="s">
        <v>1044</v>
      </c>
      <c r="C139" s="311" t="s">
        <v>1045</v>
      </c>
    </row>
    <row r="140" spans="1:3" ht="15">
      <c r="A140" s="309" t="s">
        <v>1046</v>
      </c>
      <c r="B140" s="310" t="s">
        <v>1047</v>
      </c>
      <c r="C140" s="311" t="s">
        <v>1048</v>
      </c>
    </row>
    <row r="141" spans="1:3" ht="15">
      <c r="A141" s="309" t="s">
        <v>1049</v>
      </c>
      <c r="B141" s="310" t="s">
        <v>1050</v>
      </c>
      <c r="C141" s="311" t="s">
        <v>1051</v>
      </c>
    </row>
    <row r="142" spans="1:3" ht="15">
      <c r="A142" s="309" t="s">
        <v>1052</v>
      </c>
      <c r="B142" s="310" t="s">
        <v>1053</v>
      </c>
      <c r="C142" s="311">
        <v>4109.05</v>
      </c>
    </row>
    <row r="143" spans="1:3" ht="15">
      <c r="A143" s="322" t="s">
        <v>1054</v>
      </c>
      <c r="B143" s="310" t="s">
        <v>1055</v>
      </c>
      <c r="C143" s="311" t="s">
        <v>1056</v>
      </c>
    </row>
    <row r="144" spans="1:3" ht="15">
      <c r="A144" s="322" t="s">
        <v>1057</v>
      </c>
      <c r="B144" s="310" t="s">
        <v>1058</v>
      </c>
      <c r="C144" s="311" t="s">
        <v>1059</v>
      </c>
    </row>
    <row r="145" spans="1:3" ht="15">
      <c r="A145" s="322" t="s">
        <v>1060</v>
      </c>
      <c r="B145" s="310" t="s">
        <v>810</v>
      </c>
      <c r="C145" s="311" t="s">
        <v>1061</v>
      </c>
    </row>
    <row r="146" spans="1:3" ht="9" customHeight="1">
      <c r="A146" s="348"/>
      <c r="B146" s="345"/>
      <c r="C146" s="311"/>
    </row>
    <row r="147" spans="1:3" ht="15">
      <c r="A147" s="350" t="s">
        <v>815</v>
      </c>
      <c r="B147" s="332" t="s">
        <v>677</v>
      </c>
      <c r="C147" s="313" t="s">
        <v>1062</v>
      </c>
    </row>
    <row r="148" spans="1:3" ht="15">
      <c r="A148" s="307" t="s">
        <v>833</v>
      </c>
      <c r="B148" s="310" t="s">
        <v>1063</v>
      </c>
      <c r="C148" s="311" t="s">
        <v>1064</v>
      </c>
    </row>
    <row r="149" spans="1:3" ht="9" customHeight="1">
      <c r="A149" s="309"/>
      <c r="B149" s="310"/>
      <c r="C149" s="311"/>
    </row>
    <row r="150" spans="1:3" ht="15">
      <c r="A150" s="350" t="s">
        <v>874</v>
      </c>
      <c r="B150" s="332" t="s">
        <v>679</v>
      </c>
      <c r="C150" s="313" t="s">
        <v>1065</v>
      </c>
    </row>
    <row r="151" spans="1:3" ht="9" customHeight="1">
      <c r="A151" s="351"/>
      <c r="B151" s="332"/>
      <c r="C151" s="311"/>
    </row>
    <row r="152" spans="1:3" ht="15">
      <c r="A152" s="307" t="s">
        <v>876</v>
      </c>
      <c r="B152" s="332" t="s">
        <v>680</v>
      </c>
      <c r="C152" s="313" t="s">
        <v>1066</v>
      </c>
    </row>
    <row r="153" spans="1:3" ht="15">
      <c r="A153" s="309" t="s">
        <v>878</v>
      </c>
      <c r="B153" s="310" t="s">
        <v>1067</v>
      </c>
      <c r="C153" s="311">
        <v>5105</v>
      </c>
    </row>
    <row r="154" spans="1:3" ht="15">
      <c r="A154" s="309" t="s">
        <v>879</v>
      </c>
      <c r="B154" s="310" t="s">
        <v>972</v>
      </c>
      <c r="C154" s="311">
        <v>5201</v>
      </c>
    </row>
    <row r="155" spans="1:3" ht="15">
      <c r="A155" s="309" t="s">
        <v>881</v>
      </c>
      <c r="B155" s="310" t="s">
        <v>1068</v>
      </c>
      <c r="C155" s="311" t="s">
        <v>1069</v>
      </c>
    </row>
    <row r="156" spans="1:3" ht="15">
      <c r="A156" s="309" t="s">
        <v>883</v>
      </c>
      <c r="B156" s="310" t="s">
        <v>1070</v>
      </c>
      <c r="C156" s="311" t="s">
        <v>1071</v>
      </c>
    </row>
    <row r="157" spans="1:3" ht="9" customHeight="1">
      <c r="A157" s="309"/>
      <c r="B157" s="310"/>
      <c r="C157" s="311"/>
    </row>
    <row r="158" spans="1:3" ht="15">
      <c r="A158" s="307" t="s">
        <v>887</v>
      </c>
      <c r="B158" s="332" t="s">
        <v>685</v>
      </c>
      <c r="C158" s="313" t="s">
        <v>1072</v>
      </c>
    </row>
    <row r="159" spans="1:3" ht="15">
      <c r="A159" s="309" t="s">
        <v>1073</v>
      </c>
      <c r="B159" s="310" t="s">
        <v>1074</v>
      </c>
      <c r="C159" s="311">
        <v>4105</v>
      </c>
    </row>
    <row r="160" spans="1:3" ht="15">
      <c r="A160" s="309" t="s">
        <v>1075</v>
      </c>
      <c r="B160" s="310" t="s">
        <v>1076</v>
      </c>
      <c r="C160" s="311" t="s">
        <v>1077</v>
      </c>
    </row>
    <row r="161" spans="1:3" ht="15">
      <c r="A161" s="309" t="s">
        <v>1078</v>
      </c>
      <c r="B161" s="310" t="s">
        <v>1068</v>
      </c>
      <c r="C161" s="311" t="s">
        <v>1079</v>
      </c>
    </row>
    <row r="162" spans="1:3" ht="15">
      <c r="A162" s="309" t="s">
        <v>1080</v>
      </c>
      <c r="B162" s="310" t="s">
        <v>1081</v>
      </c>
      <c r="C162" s="311" t="s">
        <v>1082</v>
      </c>
    </row>
    <row r="163" spans="1:3" ht="9" customHeight="1">
      <c r="A163" s="309"/>
      <c r="B163" s="310"/>
      <c r="C163" s="311"/>
    </row>
    <row r="164" spans="1:3" ht="15">
      <c r="A164" s="307" t="s">
        <v>891</v>
      </c>
      <c r="B164" s="332" t="s">
        <v>1083</v>
      </c>
      <c r="C164" s="311" t="s">
        <v>1084</v>
      </c>
    </row>
    <row r="165" spans="1:3" ht="9" customHeight="1">
      <c r="A165" s="307"/>
      <c r="B165" s="332"/>
      <c r="C165" s="311"/>
    </row>
    <row r="166" spans="1:3" ht="15">
      <c r="A166" s="307" t="s">
        <v>895</v>
      </c>
      <c r="B166" s="332" t="s">
        <v>689</v>
      </c>
      <c r="C166" s="313" t="s">
        <v>1085</v>
      </c>
    </row>
    <row r="167" spans="1:3" ht="9" customHeight="1">
      <c r="A167" s="307"/>
      <c r="B167" s="332"/>
      <c r="C167" s="311"/>
    </row>
    <row r="168" spans="1:3" ht="15">
      <c r="A168" s="307" t="s">
        <v>898</v>
      </c>
      <c r="B168" s="332" t="s">
        <v>1086</v>
      </c>
      <c r="C168" s="313" t="s">
        <v>1087</v>
      </c>
    </row>
    <row r="169" spans="1:3" ht="15">
      <c r="A169" s="309" t="s">
        <v>899</v>
      </c>
      <c r="B169" s="310" t="s">
        <v>1088</v>
      </c>
      <c r="C169" s="311">
        <v>4501</v>
      </c>
    </row>
    <row r="170" spans="1:3" ht="15">
      <c r="A170" s="309" t="s">
        <v>901</v>
      </c>
      <c r="B170" s="310" t="s">
        <v>1089</v>
      </c>
      <c r="C170" s="311">
        <v>4502</v>
      </c>
    </row>
    <row r="171" spans="1:3" ht="15">
      <c r="A171" s="309" t="s">
        <v>903</v>
      </c>
      <c r="B171" s="310" t="s">
        <v>1090</v>
      </c>
      <c r="C171" s="311">
        <v>4503</v>
      </c>
    </row>
    <row r="172" spans="1:3" ht="15">
      <c r="A172" s="309" t="s">
        <v>904</v>
      </c>
      <c r="B172" s="310" t="s">
        <v>1091</v>
      </c>
      <c r="C172" s="311">
        <v>4504</v>
      </c>
    </row>
    <row r="173" spans="1:3" ht="9" customHeight="1">
      <c r="A173" s="309"/>
      <c r="B173" s="310"/>
      <c r="C173" s="311"/>
    </row>
    <row r="174" spans="1:3" ht="15">
      <c r="A174" s="307" t="s">
        <v>923</v>
      </c>
      <c r="B174" s="332" t="s">
        <v>695</v>
      </c>
      <c r="C174" s="313" t="s">
        <v>1092</v>
      </c>
    </row>
    <row r="175" spans="1:3" ht="9" customHeight="1">
      <c r="A175" s="307"/>
      <c r="B175" s="332"/>
      <c r="C175" s="311"/>
    </row>
    <row r="176" spans="1:3" ht="15">
      <c r="A176" s="307" t="s">
        <v>928</v>
      </c>
      <c r="B176" s="332" t="s">
        <v>1093</v>
      </c>
      <c r="C176" s="313" t="s">
        <v>1094</v>
      </c>
    </row>
    <row r="177" spans="1:3" ht="15">
      <c r="A177" s="309" t="s">
        <v>1095</v>
      </c>
      <c r="B177" s="310" t="s">
        <v>1096</v>
      </c>
      <c r="C177" s="311" t="s">
        <v>1097</v>
      </c>
    </row>
    <row r="178" spans="1:3" ht="15">
      <c r="A178" s="309" t="s">
        <v>1098</v>
      </c>
      <c r="B178" s="310" t="s">
        <v>1099</v>
      </c>
      <c r="C178" s="311" t="s">
        <v>1100</v>
      </c>
    </row>
    <row r="179" spans="1:3" ht="15">
      <c r="A179" s="309" t="s">
        <v>1101</v>
      </c>
      <c r="B179" s="310" t="s">
        <v>1102</v>
      </c>
      <c r="C179" s="311" t="s">
        <v>1103</v>
      </c>
    </row>
    <row r="180" spans="1:3" ht="15">
      <c r="A180" s="309" t="s">
        <v>1104</v>
      </c>
      <c r="B180" s="310" t="s">
        <v>1105</v>
      </c>
      <c r="C180" s="311" t="s">
        <v>1106</v>
      </c>
    </row>
    <row r="181" spans="1:3" ht="15">
      <c r="A181" s="309" t="s">
        <v>1107</v>
      </c>
      <c r="B181" s="310" t="s">
        <v>974</v>
      </c>
      <c r="C181" s="311" t="s">
        <v>1108</v>
      </c>
    </row>
    <row r="182" spans="1:3" ht="15">
      <c r="A182" s="309" t="s">
        <v>1109</v>
      </c>
      <c r="B182" s="310" t="s">
        <v>1110</v>
      </c>
      <c r="C182" s="311" t="s">
        <v>1111</v>
      </c>
    </row>
    <row r="183" spans="1:3" ht="15">
      <c r="A183" s="309" t="s">
        <v>1112</v>
      </c>
      <c r="B183" s="310" t="s">
        <v>1113</v>
      </c>
      <c r="C183" s="311" t="s">
        <v>1114</v>
      </c>
    </row>
    <row r="184" spans="1:3" ht="9" customHeight="1">
      <c r="A184" s="309"/>
      <c r="B184" s="310"/>
      <c r="C184" s="311"/>
    </row>
    <row r="185" spans="1:3" ht="15">
      <c r="A185" s="307" t="s">
        <v>930</v>
      </c>
      <c r="B185" s="332" t="s">
        <v>1115</v>
      </c>
      <c r="C185" s="313" t="s">
        <v>1116</v>
      </c>
    </row>
    <row r="186" spans="1:3" ht="9" customHeight="1">
      <c r="A186" s="307"/>
      <c r="B186" s="332"/>
      <c r="C186" s="311"/>
    </row>
    <row r="187" spans="1:3" ht="15">
      <c r="A187" s="307" t="s">
        <v>947</v>
      </c>
      <c r="B187" s="332" t="s">
        <v>1117</v>
      </c>
      <c r="C187" s="313" t="s">
        <v>1118</v>
      </c>
    </row>
    <row r="188" spans="1:3" ht="9" customHeight="1">
      <c r="A188" s="307"/>
      <c r="B188" s="332"/>
      <c r="C188" s="311"/>
    </row>
    <row r="189" spans="1:3" ht="15">
      <c r="A189" s="350" t="s">
        <v>950</v>
      </c>
      <c r="B189" s="332" t="s">
        <v>706</v>
      </c>
      <c r="C189" s="313">
        <v>6801</v>
      </c>
    </row>
    <row r="190" spans="1:3" ht="9" customHeight="1">
      <c r="A190" s="350"/>
      <c r="B190" s="332"/>
      <c r="C190" s="311"/>
    </row>
    <row r="191" spans="1:3" ht="15">
      <c r="A191" s="352" t="s">
        <v>966</v>
      </c>
      <c r="B191" s="332" t="s">
        <v>707</v>
      </c>
      <c r="C191" s="313" t="s">
        <v>1119</v>
      </c>
    </row>
    <row r="192" spans="1:4" ht="15">
      <c r="A192" s="348"/>
      <c r="B192" s="345"/>
      <c r="C192" s="345"/>
      <c r="D192" s="345"/>
    </row>
    <row r="193" spans="1:4" ht="15">
      <c r="A193" s="348" t="s">
        <v>1120</v>
      </c>
      <c r="B193" s="345"/>
      <c r="C193" s="345"/>
      <c r="D193" s="345"/>
    </row>
    <row r="194" spans="1:4" ht="15">
      <c r="A194" s="348"/>
      <c r="B194" s="345" t="s">
        <v>1121</v>
      </c>
      <c r="C194" s="345"/>
      <c r="D194" s="345"/>
    </row>
    <row r="195" spans="1:4" ht="15">
      <c r="A195" s="348"/>
      <c r="B195" s="345" t="s">
        <v>1122</v>
      </c>
      <c r="D195" s="345"/>
    </row>
    <row r="196" spans="2:4" ht="15">
      <c r="B196" s="345" t="s">
        <v>1123</v>
      </c>
      <c r="D196" s="345"/>
    </row>
    <row r="197" spans="2:3" ht="15">
      <c r="B197" s="345" t="s">
        <v>1124</v>
      </c>
      <c r="C197" s="353"/>
    </row>
    <row r="198" spans="2:3" ht="15">
      <c r="B198" s="354"/>
      <c r="C198" s="353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36" customWidth="1"/>
    <col min="2" max="4" width="27.7109375" style="136" customWidth="1"/>
    <col min="5" max="5" width="23.28125" style="83" bestFit="1" customWidth="1"/>
    <col min="6" max="6" width="11.421875" style="83" customWidth="1"/>
    <col min="7" max="7" width="21.57421875" style="83" bestFit="1" customWidth="1"/>
    <col min="8" max="16384" width="11.421875" style="83" customWidth="1"/>
  </cols>
  <sheetData>
    <row r="1" spans="1:4" ht="17.1" customHeight="1">
      <c r="A1" s="369" t="s">
        <v>787</v>
      </c>
      <c r="B1" s="369"/>
      <c r="C1" s="369"/>
      <c r="D1" s="369"/>
    </row>
    <row r="2" spans="1:4" s="85" customFormat="1" ht="24" customHeight="1">
      <c r="A2" s="370" t="s">
        <v>708</v>
      </c>
      <c r="B2" s="370"/>
      <c r="C2" s="370"/>
      <c r="D2" s="370"/>
    </row>
    <row r="3" spans="1:4" s="87" customFormat="1" ht="18" customHeight="1">
      <c r="A3" s="371">
        <v>43951</v>
      </c>
      <c r="B3" s="371"/>
      <c r="C3" s="371"/>
      <c r="D3" s="371"/>
    </row>
    <row r="4" spans="1:4" s="89" customFormat="1" ht="15" customHeight="1">
      <c r="A4" s="372" t="s">
        <v>559</v>
      </c>
      <c r="B4" s="373"/>
      <c r="C4" s="373"/>
      <c r="D4" s="373"/>
    </row>
    <row r="5" spans="1:4" ht="3.95" customHeight="1" thickBot="1">
      <c r="A5" s="90"/>
      <c r="B5" s="90"/>
      <c r="C5" s="90"/>
      <c r="D5" s="90"/>
    </row>
    <row r="6" spans="1:4" ht="18" customHeight="1">
      <c r="A6" s="374" t="s">
        <v>560</v>
      </c>
      <c r="B6" s="376" t="s">
        <v>709</v>
      </c>
      <c r="C6" s="376"/>
      <c r="D6" s="376"/>
    </row>
    <row r="7" spans="1:4" ht="14.1" customHeight="1">
      <c r="A7" s="375"/>
      <c r="B7" s="91" t="s">
        <v>561</v>
      </c>
      <c r="C7" s="91" t="s">
        <v>562</v>
      </c>
      <c r="D7" s="91" t="s">
        <v>563</v>
      </c>
    </row>
    <row r="8" spans="1:4" ht="3" customHeight="1">
      <c r="A8" s="92"/>
      <c r="B8" s="93"/>
      <c r="C8" s="93"/>
      <c r="D8" s="93"/>
    </row>
    <row r="9" spans="1:4" s="98" customFormat="1" ht="9.75" customHeight="1">
      <c r="A9" s="94" t="s">
        <v>564</v>
      </c>
      <c r="B9" s="95">
        <v>18829406.784</v>
      </c>
      <c r="C9" s="95">
        <v>2323440.007</v>
      </c>
      <c r="D9" s="95">
        <v>21152846.792</v>
      </c>
    </row>
    <row r="10" spans="1:7" s="98" customFormat="1" ht="9.75" customHeight="1">
      <c r="A10" s="99" t="s">
        <v>565</v>
      </c>
      <c r="B10" s="100">
        <v>2333018.858</v>
      </c>
      <c r="C10" s="100">
        <v>120011.038</v>
      </c>
      <c r="D10" s="100">
        <v>2453029.896</v>
      </c>
      <c r="G10" s="97"/>
    </row>
    <row r="11" spans="1:4" s="98" customFormat="1" ht="9.75" customHeight="1">
      <c r="A11" s="99" t="s">
        <v>566</v>
      </c>
      <c r="B11" s="100">
        <v>16493003.028</v>
      </c>
      <c r="C11" s="100">
        <v>2203212.479</v>
      </c>
      <c r="D11" s="100">
        <v>18696215.507</v>
      </c>
    </row>
    <row r="12" spans="1:4" s="98" customFormat="1" ht="9.75" customHeight="1">
      <c r="A12" s="99" t="s">
        <v>567</v>
      </c>
      <c r="B12" s="100">
        <v>2784.575</v>
      </c>
      <c r="C12" s="100">
        <v>0</v>
      </c>
      <c r="D12" s="100">
        <v>2784.575</v>
      </c>
    </row>
    <row r="13" spans="1:4" s="98" customFormat="1" ht="9.75" customHeight="1">
      <c r="A13" s="99" t="s">
        <v>568</v>
      </c>
      <c r="B13" s="100">
        <v>600.321</v>
      </c>
      <c r="C13" s="100">
        <v>216.489</v>
      </c>
      <c r="D13" s="100">
        <v>816.811</v>
      </c>
    </row>
    <row r="14" spans="1:4" s="98" customFormat="1" ht="3" customHeight="1">
      <c r="A14" s="99"/>
      <c r="B14" s="100"/>
      <c r="C14" s="100"/>
      <c r="D14" s="100"/>
    </row>
    <row r="15" spans="1:4" s="98" customFormat="1" ht="9.75" customHeight="1">
      <c r="A15" s="101" t="s">
        <v>569</v>
      </c>
      <c r="B15" s="102">
        <v>0</v>
      </c>
      <c r="C15" s="102">
        <v>0</v>
      </c>
      <c r="D15" s="102">
        <v>0</v>
      </c>
    </row>
    <row r="16" spans="1:4" s="98" customFormat="1" ht="3" customHeight="1">
      <c r="A16" s="101"/>
      <c r="B16" s="102"/>
      <c r="C16" s="102"/>
      <c r="D16" s="102"/>
    </row>
    <row r="17" spans="1:4" s="98" customFormat="1" ht="9.75" customHeight="1">
      <c r="A17" s="103" t="s">
        <v>570</v>
      </c>
      <c r="B17" s="95">
        <v>6160552.8</v>
      </c>
      <c r="C17" s="95">
        <v>291130.633</v>
      </c>
      <c r="D17" s="95">
        <v>6451683.434</v>
      </c>
    </row>
    <row r="18" spans="1:4" s="98" customFormat="1" ht="9.75" customHeight="1">
      <c r="A18" s="104" t="s">
        <v>571</v>
      </c>
      <c r="B18" s="100">
        <v>0</v>
      </c>
      <c r="C18" s="100">
        <v>71356.075</v>
      </c>
      <c r="D18" s="100">
        <v>71356.075</v>
      </c>
    </row>
    <row r="19" spans="1:4" s="98" customFormat="1" ht="9.75" customHeight="1">
      <c r="A19" s="104" t="s">
        <v>572</v>
      </c>
      <c r="B19" s="100">
        <v>4349225.98</v>
      </c>
      <c r="C19" s="100">
        <v>219774.557</v>
      </c>
      <c r="D19" s="100">
        <v>4569000.538</v>
      </c>
    </row>
    <row r="20" spans="1:7" s="98" customFormat="1" ht="9.75" customHeight="1">
      <c r="A20" s="104" t="s">
        <v>573</v>
      </c>
      <c r="B20" s="100">
        <v>1811326.82</v>
      </c>
      <c r="C20" s="100">
        <v>0</v>
      </c>
      <c r="D20" s="100">
        <v>1811326.82</v>
      </c>
      <c r="G20" s="167"/>
    </row>
    <row r="21" spans="1:7" s="98" customFormat="1" ht="9.75" customHeight="1">
      <c r="A21" s="104" t="s">
        <v>574</v>
      </c>
      <c r="B21" s="100">
        <v>0</v>
      </c>
      <c r="C21" s="100">
        <v>0</v>
      </c>
      <c r="D21" s="100">
        <v>0</v>
      </c>
      <c r="G21" s="168"/>
    </row>
    <row r="22" spans="1:4" s="98" customFormat="1" ht="9.75" customHeight="1">
      <c r="A22" s="104" t="s">
        <v>575</v>
      </c>
      <c r="B22" s="100">
        <v>0</v>
      </c>
      <c r="C22" s="100">
        <v>0</v>
      </c>
      <c r="D22" s="100">
        <v>0</v>
      </c>
    </row>
    <row r="23" spans="1:4" s="98" customFormat="1" ht="3" customHeight="1">
      <c r="A23" s="99"/>
      <c r="B23" s="100"/>
      <c r="C23" s="100"/>
      <c r="D23" s="100"/>
    </row>
    <row r="24" spans="1:5" s="98" customFormat="1" ht="9.75" customHeight="1">
      <c r="A24" s="103" t="s">
        <v>576</v>
      </c>
      <c r="B24" s="95">
        <v>6980256.485</v>
      </c>
      <c r="C24" s="95">
        <v>0</v>
      </c>
      <c r="D24" s="95">
        <v>6980256.485</v>
      </c>
      <c r="E24" s="169"/>
    </row>
    <row r="25" spans="1:5" s="98" customFormat="1" ht="9.75" customHeight="1">
      <c r="A25" s="105" t="s">
        <v>577</v>
      </c>
      <c r="B25" s="102">
        <v>7205200.838</v>
      </c>
      <c r="C25" s="102">
        <v>0</v>
      </c>
      <c r="D25" s="102">
        <v>7205200.838</v>
      </c>
      <c r="E25" s="97"/>
    </row>
    <row r="26" spans="1:5" s="98" customFormat="1" ht="9.75" customHeight="1">
      <c r="A26" s="99" t="s">
        <v>578</v>
      </c>
      <c r="B26" s="100">
        <v>906.683</v>
      </c>
      <c r="C26" s="100">
        <v>0</v>
      </c>
      <c r="D26" s="100">
        <v>906.683</v>
      </c>
      <c r="E26" s="97"/>
    </row>
    <row r="27" spans="1:4" s="98" customFormat="1" ht="9.75" customHeight="1">
      <c r="A27" s="99" t="s">
        <v>579</v>
      </c>
      <c r="B27" s="100">
        <v>602829.663</v>
      </c>
      <c r="C27" s="100">
        <v>0</v>
      </c>
      <c r="D27" s="100">
        <v>602829.663</v>
      </c>
    </row>
    <row r="28" spans="1:4" s="98" customFormat="1" ht="9.75" customHeight="1">
      <c r="A28" s="99" t="s">
        <v>580</v>
      </c>
      <c r="B28" s="100">
        <v>0</v>
      </c>
      <c r="C28" s="100">
        <v>0</v>
      </c>
      <c r="D28" s="100">
        <v>0</v>
      </c>
    </row>
    <row r="29" spans="1:4" s="98" customFormat="1" ht="9.75" customHeight="1">
      <c r="A29" s="99" t="s">
        <v>581</v>
      </c>
      <c r="B29" s="100">
        <v>0</v>
      </c>
      <c r="C29" s="100">
        <v>0</v>
      </c>
      <c r="D29" s="100">
        <v>0</v>
      </c>
    </row>
    <row r="30" spans="1:4" s="98" customFormat="1" ht="9.75" customHeight="1">
      <c r="A30" s="99" t="s">
        <v>582</v>
      </c>
      <c r="B30" s="100">
        <v>5777166.192</v>
      </c>
      <c r="C30" s="100">
        <v>0</v>
      </c>
      <c r="D30" s="100">
        <v>5777166.192</v>
      </c>
    </row>
    <row r="31" spans="1:4" s="98" customFormat="1" ht="9.75" customHeight="1">
      <c r="A31" s="99" t="s">
        <v>583</v>
      </c>
      <c r="B31" s="100">
        <v>0</v>
      </c>
      <c r="C31" s="100">
        <v>0</v>
      </c>
      <c r="D31" s="100">
        <v>0</v>
      </c>
    </row>
    <row r="32" spans="1:4" s="98" customFormat="1" ht="9.75" customHeight="1">
      <c r="A32" s="99" t="s">
        <v>584</v>
      </c>
      <c r="B32" s="100">
        <v>324298.299</v>
      </c>
      <c r="C32" s="100">
        <v>0</v>
      </c>
      <c r="D32" s="100">
        <v>324298.299</v>
      </c>
    </row>
    <row r="33" spans="1:4" s="98" customFormat="1" ht="9.75" customHeight="1">
      <c r="A33" s="99" t="s">
        <v>585</v>
      </c>
      <c r="B33" s="100">
        <v>0</v>
      </c>
      <c r="C33" s="100">
        <v>0</v>
      </c>
      <c r="D33" s="100">
        <v>0</v>
      </c>
    </row>
    <row r="34" spans="1:4" s="98" customFormat="1" ht="9.75" customHeight="1">
      <c r="A34" s="99" t="s">
        <v>586</v>
      </c>
      <c r="B34" s="100">
        <v>500000</v>
      </c>
      <c r="C34" s="100">
        <v>0</v>
      </c>
      <c r="D34" s="100">
        <v>500000</v>
      </c>
    </row>
    <row r="35" spans="1:4" s="98" customFormat="1" ht="9.75" customHeight="1">
      <c r="A35" s="105" t="s">
        <v>587</v>
      </c>
      <c r="B35" s="102">
        <v>14243.095</v>
      </c>
      <c r="C35" s="102">
        <v>0</v>
      </c>
      <c r="D35" s="102">
        <v>14243.095</v>
      </c>
    </row>
    <row r="36" spans="1:4" s="98" customFormat="1" ht="9.75" customHeight="1">
      <c r="A36" s="105" t="s">
        <v>588</v>
      </c>
      <c r="B36" s="102">
        <v>153668.883</v>
      </c>
      <c r="C36" s="102">
        <v>2349.262</v>
      </c>
      <c r="D36" s="102">
        <v>156018.146</v>
      </c>
    </row>
    <row r="37" spans="1:4" s="98" customFormat="1" ht="9.75" customHeight="1">
      <c r="A37" s="99" t="s">
        <v>589</v>
      </c>
      <c r="B37" s="100">
        <v>114631.252</v>
      </c>
      <c r="C37" s="100">
        <v>587.411</v>
      </c>
      <c r="D37" s="100">
        <v>115218.664</v>
      </c>
    </row>
    <row r="38" spans="1:4" s="98" customFormat="1" ht="9.75" customHeight="1">
      <c r="A38" s="99" t="s">
        <v>590</v>
      </c>
      <c r="B38" s="100">
        <v>39037.631</v>
      </c>
      <c r="C38" s="100">
        <v>1761.851</v>
      </c>
      <c r="D38" s="100">
        <v>40799.482</v>
      </c>
    </row>
    <row r="39" spans="1:4" s="98" customFormat="1" ht="9.75" customHeight="1">
      <c r="A39" s="101" t="s">
        <v>591</v>
      </c>
      <c r="B39" s="102">
        <v>-389547.485</v>
      </c>
      <c r="C39" s="102">
        <v>-2349.262</v>
      </c>
      <c r="D39" s="102">
        <v>-391896.748</v>
      </c>
    </row>
    <row r="40" spans="1:4" s="98" customFormat="1" ht="9.75" customHeight="1">
      <c r="A40" s="101" t="s">
        <v>592</v>
      </c>
      <c r="B40" s="102">
        <v>-3308.847</v>
      </c>
      <c r="C40" s="102">
        <v>0</v>
      </c>
      <c r="D40" s="102">
        <v>-3308.847</v>
      </c>
    </row>
    <row r="41" spans="1:4" s="98" customFormat="1" ht="3" customHeight="1">
      <c r="A41" s="101"/>
      <c r="B41" s="100"/>
      <c r="C41" s="100"/>
      <c r="D41" s="100"/>
    </row>
    <row r="42" spans="1:4" s="98" customFormat="1" ht="9.75" customHeight="1">
      <c r="A42" s="101" t="s">
        <v>593</v>
      </c>
      <c r="B42" s="102">
        <v>327442.737</v>
      </c>
      <c r="C42" s="102">
        <v>11339.192</v>
      </c>
      <c r="D42" s="102">
        <v>338781.929</v>
      </c>
    </row>
    <row r="43" spans="1:4" s="98" customFormat="1" ht="3" customHeight="1">
      <c r="A43" s="101"/>
      <c r="B43" s="100"/>
      <c r="C43" s="100"/>
      <c r="D43" s="100"/>
    </row>
    <row r="44" spans="1:4" s="98" customFormat="1" ht="9.75" customHeight="1">
      <c r="A44" s="103" t="s">
        <v>594</v>
      </c>
      <c r="B44" s="95">
        <v>133804.455</v>
      </c>
      <c r="C44" s="95">
        <v>2.499</v>
      </c>
      <c r="D44" s="95">
        <v>133806.954</v>
      </c>
    </row>
    <row r="45" spans="1:4" s="98" customFormat="1" ht="9.75" customHeight="1">
      <c r="A45" s="107" t="s">
        <v>595</v>
      </c>
      <c r="B45" s="100">
        <v>103225.602</v>
      </c>
      <c r="C45" s="100">
        <v>2.499</v>
      </c>
      <c r="D45" s="100">
        <v>103228.101</v>
      </c>
    </row>
    <row r="46" spans="1:4" s="98" customFormat="1" ht="9.75" customHeight="1">
      <c r="A46" s="99" t="s">
        <v>596</v>
      </c>
      <c r="B46" s="100">
        <v>0</v>
      </c>
      <c r="C46" s="100">
        <v>0</v>
      </c>
      <c r="D46" s="100">
        <v>0</v>
      </c>
    </row>
    <row r="47" spans="1:4" s="98" customFormat="1" ht="9.75" customHeight="1">
      <c r="A47" s="99" t="s">
        <v>597</v>
      </c>
      <c r="B47" s="100">
        <v>0</v>
      </c>
      <c r="C47" s="100">
        <v>0</v>
      </c>
      <c r="D47" s="100">
        <v>0</v>
      </c>
    </row>
    <row r="48" spans="1:4" s="98" customFormat="1" ht="9.75" customHeight="1">
      <c r="A48" s="99" t="s">
        <v>598</v>
      </c>
      <c r="B48" s="100">
        <v>30578.853</v>
      </c>
      <c r="C48" s="100">
        <v>0</v>
      </c>
      <c r="D48" s="100">
        <v>30578.853</v>
      </c>
    </row>
    <row r="49" spans="1:4" s="98" customFormat="1" ht="9.75" customHeight="1">
      <c r="A49" s="99" t="s">
        <v>599</v>
      </c>
      <c r="B49" s="100">
        <v>0</v>
      </c>
      <c r="C49" s="100">
        <v>0</v>
      </c>
      <c r="D49" s="100">
        <v>0</v>
      </c>
    </row>
    <row r="50" spans="1:4" s="98" customFormat="1" ht="3" customHeight="1">
      <c r="A50" s="99"/>
      <c r="B50" s="100"/>
      <c r="C50" s="100"/>
      <c r="D50" s="100"/>
    </row>
    <row r="51" spans="1:4" s="98" customFormat="1" ht="9.75" customHeight="1">
      <c r="A51" s="108" t="s">
        <v>600</v>
      </c>
      <c r="B51" s="102">
        <v>0</v>
      </c>
      <c r="C51" s="102">
        <v>0</v>
      </c>
      <c r="D51" s="102">
        <v>0</v>
      </c>
    </row>
    <row r="52" spans="1:4" s="98" customFormat="1" ht="3" customHeight="1">
      <c r="A52" s="101"/>
      <c r="B52" s="102"/>
      <c r="C52" s="102"/>
      <c r="D52" s="102"/>
    </row>
    <row r="53" spans="1:4" s="98" customFormat="1" ht="9.75" customHeight="1">
      <c r="A53" s="105" t="s">
        <v>601</v>
      </c>
      <c r="B53" s="102">
        <v>627946.309</v>
      </c>
      <c r="C53" s="102">
        <v>0</v>
      </c>
      <c r="D53" s="102">
        <v>627946.309</v>
      </c>
    </row>
    <row r="54" spans="1:4" s="98" customFormat="1" ht="3" customHeight="1">
      <c r="A54" s="109"/>
      <c r="B54" s="102"/>
      <c r="C54" s="102"/>
      <c r="D54" s="102"/>
    </row>
    <row r="55" spans="1:4" s="98" customFormat="1" ht="9.75" customHeight="1">
      <c r="A55" s="105" t="s">
        <v>602</v>
      </c>
      <c r="B55" s="102">
        <v>475671.291</v>
      </c>
      <c r="C55" s="102">
        <v>3588.588</v>
      </c>
      <c r="D55" s="102">
        <v>479259.879</v>
      </c>
    </row>
    <row r="56" spans="1:4" s="98" customFormat="1" ht="3" customHeight="1">
      <c r="A56" s="101"/>
      <c r="B56" s="102"/>
      <c r="C56" s="102"/>
      <c r="D56" s="102"/>
    </row>
    <row r="57" spans="1:4" s="98" customFormat="1" ht="9.75" customHeight="1">
      <c r="A57" s="94" t="s">
        <v>603</v>
      </c>
      <c r="B57" s="95">
        <v>33535080.864</v>
      </c>
      <c r="C57" s="95">
        <v>2629500.921</v>
      </c>
      <c r="D57" s="95">
        <v>36164581.785</v>
      </c>
    </row>
    <row r="58" spans="1:4" s="98" customFormat="1" ht="2.25" customHeight="1">
      <c r="A58" s="110"/>
      <c r="B58" s="111"/>
      <c r="C58" s="111"/>
      <c r="D58" s="111"/>
    </row>
    <row r="59" spans="1:4" ht="9" customHeight="1" thickBot="1">
      <c r="A59" s="112"/>
      <c r="B59" s="113"/>
      <c r="C59" s="113"/>
      <c r="D59" s="113"/>
    </row>
    <row r="60" spans="1:4" s="117" customFormat="1" ht="15" customHeight="1">
      <c r="A60" s="114" t="s">
        <v>604</v>
      </c>
      <c r="B60" s="115"/>
      <c r="C60" s="115"/>
      <c r="D60" s="115"/>
    </row>
    <row r="61" spans="1:4" ht="12.75" customHeight="1">
      <c r="A61" s="118"/>
      <c r="B61" s="90"/>
      <c r="C61" s="119"/>
      <c r="D61" s="90"/>
    </row>
    <row r="62" spans="1:4" ht="17.1" customHeight="1">
      <c r="A62" s="377"/>
      <c r="B62" s="377"/>
      <c r="C62" s="377"/>
      <c r="D62" s="377"/>
    </row>
    <row r="63" spans="1:4" s="85" customFormat="1" ht="24" customHeight="1">
      <c r="A63" s="370" t="s">
        <v>708</v>
      </c>
      <c r="B63" s="370"/>
      <c r="C63" s="370"/>
      <c r="D63" s="370"/>
    </row>
    <row r="64" spans="1:4" s="87" customFormat="1" ht="17.1" customHeight="1">
      <c r="A64" s="371">
        <v>43951</v>
      </c>
      <c r="B64" s="378"/>
      <c r="C64" s="378"/>
      <c r="D64" s="378"/>
    </row>
    <row r="65" spans="1:4" s="121" customFormat="1" ht="15" customHeight="1">
      <c r="A65" s="372" t="s">
        <v>559</v>
      </c>
      <c r="B65" s="373"/>
      <c r="C65" s="373"/>
      <c r="D65" s="373"/>
    </row>
    <row r="66" spans="1:4" ht="3.95" customHeight="1" thickBot="1">
      <c r="A66" s="122"/>
      <c r="B66" s="122"/>
      <c r="C66" s="122"/>
      <c r="D66" s="122"/>
    </row>
    <row r="67" spans="1:4" ht="14.1" customHeight="1">
      <c r="A67" s="374" t="s">
        <v>605</v>
      </c>
      <c r="B67" s="376" t="s">
        <v>709</v>
      </c>
      <c r="C67" s="376"/>
      <c r="D67" s="376"/>
    </row>
    <row r="68" spans="1:4" ht="14.1" customHeight="1">
      <c r="A68" s="375"/>
      <c r="B68" s="91" t="s">
        <v>561</v>
      </c>
      <c r="C68" s="91" t="s">
        <v>562</v>
      </c>
      <c r="D68" s="91" t="s">
        <v>563</v>
      </c>
    </row>
    <row r="69" spans="1:4" ht="2.1" customHeight="1">
      <c r="A69" s="92"/>
      <c r="B69" s="123">
        <v>100</v>
      </c>
      <c r="C69" s="123">
        <v>200</v>
      </c>
      <c r="D69" s="123">
        <v>300</v>
      </c>
    </row>
    <row r="70" spans="1:5" s="98" customFormat="1" ht="9.95" customHeight="1">
      <c r="A70" s="124" t="s">
        <v>606</v>
      </c>
      <c r="B70" s="95">
        <v>27917833.364</v>
      </c>
      <c r="C70" s="95">
        <v>2453628.271</v>
      </c>
      <c r="D70" s="95">
        <v>30371461.636</v>
      </c>
      <c r="E70" s="97"/>
    </row>
    <row r="71" spans="1:4" s="98" customFormat="1" ht="2.1" customHeight="1">
      <c r="A71" s="125"/>
      <c r="B71" s="102"/>
      <c r="C71" s="102"/>
      <c r="D71" s="102"/>
    </row>
    <row r="72" spans="1:4" s="98" customFormat="1" ht="9.95" customHeight="1">
      <c r="A72" s="125" t="s">
        <v>607</v>
      </c>
      <c r="B72" s="102">
        <v>12831244.036</v>
      </c>
      <c r="C72" s="102">
        <v>993612.251</v>
      </c>
      <c r="D72" s="102">
        <v>13824856.287</v>
      </c>
    </row>
    <row r="73" spans="1:4" s="98" customFormat="1" ht="9.95" customHeight="1">
      <c r="A73" s="125" t="s">
        <v>608</v>
      </c>
      <c r="B73" s="102">
        <v>12540078.765</v>
      </c>
      <c r="C73" s="102">
        <v>126446.637</v>
      </c>
      <c r="D73" s="102">
        <v>12666525.402</v>
      </c>
    </row>
    <row r="74" spans="1:4" s="98" customFormat="1" ht="9.95" customHeight="1">
      <c r="A74" s="125" t="s">
        <v>609</v>
      </c>
      <c r="B74" s="102">
        <v>199900.461</v>
      </c>
      <c r="C74" s="102">
        <v>74562.536</v>
      </c>
      <c r="D74" s="102">
        <v>274462.997</v>
      </c>
    </row>
    <row r="75" spans="1:4" s="98" customFormat="1" ht="9.95" customHeight="1">
      <c r="A75" s="126" t="s">
        <v>610</v>
      </c>
      <c r="B75" s="100">
        <v>0</v>
      </c>
      <c r="C75" s="100">
        <v>4679.813</v>
      </c>
      <c r="D75" s="100">
        <v>4679.813</v>
      </c>
    </row>
    <row r="76" spans="1:4" s="98" customFormat="1" ht="9.95" customHeight="1">
      <c r="A76" s="126" t="s">
        <v>611</v>
      </c>
      <c r="B76" s="100">
        <v>130546.053</v>
      </c>
      <c r="C76" s="100">
        <v>50895.625</v>
      </c>
      <c r="D76" s="100">
        <v>181441.679</v>
      </c>
    </row>
    <row r="77" spans="1:4" s="98" customFormat="1" ht="9.95" customHeight="1">
      <c r="A77" s="126" t="s">
        <v>612</v>
      </c>
      <c r="B77" s="100">
        <v>69354.407</v>
      </c>
      <c r="C77" s="100">
        <v>18987.097</v>
      </c>
      <c r="D77" s="100">
        <v>88341.505</v>
      </c>
    </row>
    <row r="78" spans="1:4" s="98" customFormat="1" ht="9.95" customHeight="1">
      <c r="A78" s="126" t="s">
        <v>613</v>
      </c>
      <c r="B78" s="100">
        <v>0</v>
      </c>
      <c r="C78" s="100">
        <v>0</v>
      </c>
      <c r="D78" s="100">
        <v>0</v>
      </c>
    </row>
    <row r="79" spans="1:4" s="98" customFormat="1" ht="9.95" customHeight="1">
      <c r="A79" s="125" t="s">
        <v>614</v>
      </c>
      <c r="B79" s="102">
        <v>2147840.53</v>
      </c>
      <c r="C79" s="102">
        <v>1250233.237</v>
      </c>
      <c r="D79" s="102">
        <v>3398073.768</v>
      </c>
    </row>
    <row r="80" spans="1:4" s="98" customFormat="1" ht="9.95" customHeight="1">
      <c r="A80" s="125" t="s">
        <v>615</v>
      </c>
      <c r="B80" s="102">
        <v>198769.57</v>
      </c>
      <c r="C80" s="102">
        <v>8773.608</v>
      </c>
      <c r="D80" s="102">
        <v>207543.179</v>
      </c>
    </row>
    <row r="81" spans="1:4" s="98" customFormat="1" ht="9.95" customHeight="1">
      <c r="A81" s="126" t="s">
        <v>616</v>
      </c>
      <c r="B81" s="100">
        <v>198769.57</v>
      </c>
      <c r="C81" s="100">
        <v>8773.608</v>
      </c>
      <c r="D81" s="100">
        <v>207543.179</v>
      </c>
    </row>
    <row r="82" spans="1:4" s="98" customFormat="1" ht="9.95" customHeight="1">
      <c r="A82" s="126" t="s">
        <v>617</v>
      </c>
      <c r="B82" s="100">
        <v>0</v>
      </c>
      <c r="C82" s="100">
        <v>0</v>
      </c>
      <c r="D82" s="100">
        <v>0</v>
      </c>
    </row>
    <row r="83" spans="1:4" s="98" customFormat="1" ht="3" customHeight="1">
      <c r="A83" s="126"/>
      <c r="B83" s="100"/>
      <c r="C83" s="100"/>
      <c r="D83" s="100"/>
    </row>
    <row r="84" spans="1:4" s="98" customFormat="1" ht="9.95" customHeight="1">
      <c r="A84" s="127" t="s">
        <v>618</v>
      </c>
      <c r="B84" s="95">
        <v>188510.478</v>
      </c>
      <c r="C84" s="95">
        <v>7729.404</v>
      </c>
      <c r="D84" s="95">
        <v>196239.883</v>
      </c>
    </row>
    <row r="85" spans="1:4" s="98" customFormat="1" ht="9.95" customHeight="1">
      <c r="A85" s="126" t="s">
        <v>619</v>
      </c>
      <c r="B85" s="100">
        <v>182652.519</v>
      </c>
      <c r="C85" s="100">
        <v>7729.404</v>
      </c>
      <c r="D85" s="100">
        <v>190381.924</v>
      </c>
    </row>
    <row r="86" spans="1:4" s="98" customFormat="1" ht="9.95" customHeight="1">
      <c r="A86" s="126" t="s">
        <v>620</v>
      </c>
      <c r="B86" s="100">
        <v>5857.958</v>
      </c>
      <c r="C86" s="100">
        <v>0</v>
      </c>
      <c r="D86" s="100">
        <v>5857.958</v>
      </c>
    </row>
    <row r="87" spans="1:4" s="98" customFormat="1" ht="9.95" customHeight="1">
      <c r="A87" s="126" t="s">
        <v>621</v>
      </c>
      <c r="B87" s="100">
        <v>0</v>
      </c>
      <c r="C87" s="100">
        <v>0</v>
      </c>
      <c r="D87" s="100">
        <v>0</v>
      </c>
    </row>
    <row r="88" spans="1:4" s="98" customFormat="1" ht="3" customHeight="1">
      <c r="A88" s="126"/>
      <c r="B88" s="100"/>
      <c r="C88" s="100"/>
      <c r="D88" s="100"/>
    </row>
    <row r="89" spans="1:4" s="98" customFormat="1" ht="9.95" customHeight="1">
      <c r="A89" s="125" t="s">
        <v>569</v>
      </c>
      <c r="B89" s="102">
        <v>0</v>
      </c>
      <c r="C89" s="102">
        <v>0</v>
      </c>
      <c r="D89" s="102">
        <v>0</v>
      </c>
    </row>
    <row r="90" spans="1:4" s="98" customFormat="1" ht="3" customHeight="1">
      <c r="A90" s="125"/>
      <c r="B90" s="102"/>
      <c r="C90" s="102"/>
      <c r="D90" s="102"/>
    </row>
    <row r="91" spans="1:4" s="98" customFormat="1" ht="9.95" customHeight="1">
      <c r="A91" s="124" t="s">
        <v>622</v>
      </c>
      <c r="B91" s="95">
        <v>0</v>
      </c>
      <c r="C91" s="95">
        <v>0</v>
      </c>
      <c r="D91" s="95">
        <v>0</v>
      </c>
    </row>
    <row r="92" spans="1:4" s="98" customFormat="1" ht="9.95" customHeight="1">
      <c r="A92" s="126" t="s">
        <v>623</v>
      </c>
      <c r="B92" s="100">
        <v>0</v>
      </c>
      <c r="C92" s="100">
        <v>0</v>
      </c>
      <c r="D92" s="100">
        <v>0</v>
      </c>
    </row>
    <row r="93" spans="1:4" s="98" customFormat="1" ht="9.95" customHeight="1">
      <c r="A93" s="126" t="s">
        <v>624</v>
      </c>
      <c r="B93" s="100">
        <v>0</v>
      </c>
      <c r="C93" s="100">
        <v>0</v>
      </c>
      <c r="D93" s="100">
        <v>0</v>
      </c>
    </row>
    <row r="94" spans="1:4" s="98" customFormat="1" ht="3" customHeight="1">
      <c r="A94" s="126"/>
      <c r="B94" s="100"/>
      <c r="C94" s="100"/>
      <c r="D94" s="100"/>
    </row>
    <row r="95" spans="1:4" s="98" customFormat="1" ht="9.95" customHeight="1">
      <c r="A95" s="124" t="s">
        <v>625</v>
      </c>
      <c r="B95" s="95">
        <v>0</v>
      </c>
      <c r="C95" s="95">
        <v>0</v>
      </c>
      <c r="D95" s="95">
        <v>0</v>
      </c>
    </row>
    <row r="96" spans="1:4" s="98" customFormat="1" ht="9.95" customHeight="1">
      <c r="A96" s="126" t="s">
        <v>626</v>
      </c>
      <c r="B96" s="102">
        <v>0</v>
      </c>
      <c r="C96" s="102">
        <v>0</v>
      </c>
      <c r="D96" s="102">
        <v>0</v>
      </c>
    </row>
    <row r="97" spans="1:4" s="98" customFormat="1" ht="9.95" customHeight="1">
      <c r="A97" s="126" t="s">
        <v>627</v>
      </c>
      <c r="B97" s="102">
        <v>0</v>
      </c>
      <c r="C97" s="102">
        <v>0</v>
      </c>
      <c r="D97" s="102">
        <v>0</v>
      </c>
    </row>
    <row r="98" spans="1:4" s="98" customFormat="1" ht="9.95" customHeight="1">
      <c r="A98" s="126" t="s">
        <v>628</v>
      </c>
      <c r="B98" s="100">
        <v>0</v>
      </c>
      <c r="C98" s="100">
        <v>0</v>
      </c>
      <c r="D98" s="100">
        <v>0</v>
      </c>
    </row>
    <row r="99" spans="1:4" s="98" customFormat="1" ht="3" customHeight="1">
      <c r="A99" s="126"/>
      <c r="B99" s="100"/>
      <c r="C99" s="100"/>
      <c r="D99" s="100"/>
    </row>
    <row r="100" spans="1:4" s="98" customFormat="1" ht="9.95" customHeight="1">
      <c r="A100" s="125" t="s">
        <v>629</v>
      </c>
      <c r="B100" s="102">
        <v>353429.601</v>
      </c>
      <c r="C100" s="102">
        <v>872.686</v>
      </c>
      <c r="D100" s="102">
        <v>354302.287</v>
      </c>
    </row>
    <row r="101" spans="1:4" s="98" customFormat="1" ht="3" customHeight="1">
      <c r="A101" s="126"/>
      <c r="B101" s="100"/>
      <c r="C101" s="100"/>
      <c r="D101" s="100"/>
    </row>
    <row r="102" spans="1:4" s="98" customFormat="1" ht="9.95" customHeight="1">
      <c r="A102" s="124" t="s">
        <v>630</v>
      </c>
      <c r="B102" s="95">
        <v>86859.961</v>
      </c>
      <c r="C102" s="95">
        <v>9886.916</v>
      </c>
      <c r="D102" s="95">
        <v>96746.877</v>
      </c>
    </row>
    <row r="103" spans="1:4" s="98" customFormat="1" ht="9.95" customHeight="1">
      <c r="A103" s="126" t="s">
        <v>631</v>
      </c>
      <c r="B103" s="100">
        <v>86859.961</v>
      </c>
      <c r="C103" s="100">
        <v>9744.829</v>
      </c>
      <c r="D103" s="100">
        <v>96604.791</v>
      </c>
    </row>
    <row r="104" spans="1:4" s="98" customFormat="1" ht="9.95" customHeight="1">
      <c r="A104" s="126" t="s">
        <v>632</v>
      </c>
      <c r="B104" s="100">
        <v>0</v>
      </c>
      <c r="C104" s="100">
        <v>0</v>
      </c>
      <c r="D104" s="100">
        <v>0</v>
      </c>
    </row>
    <row r="105" spans="1:4" s="98" customFormat="1" ht="9.95" customHeight="1">
      <c r="A105" s="126" t="s">
        <v>633</v>
      </c>
      <c r="B105" s="100">
        <v>0</v>
      </c>
      <c r="C105" s="100">
        <v>0</v>
      </c>
      <c r="D105" s="100">
        <v>0</v>
      </c>
    </row>
    <row r="106" spans="1:4" s="98" customFormat="1" ht="9.95" customHeight="1">
      <c r="A106" s="126" t="s">
        <v>634</v>
      </c>
      <c r="B106" s="100">
        <v>0</v>
      </c>
      <c r="C106" s="100">
        <v>0</v>
      </c>
      <c r="D106" s="100">
        <v>0</v>
      </c>
    </row>
    <row r="107" spans="1:4" s="98" customFormat="1" ht="9.95" customHeight="1">
      <c r="A107" s="126" t="s">
        <v>635</v>
      </c>
      <c r="B107" s="100">
        <v>0</v>
      </c>
      <c r="C107" s="100">
        <v>0</v>
      </c>
      <c r="D107" s="100">
        <v>0</v>
      </c>
    </row>
    <row r="108" spans="1:4" s="98" customFormat="1" ht="9.95" customHeight="1">
      <c r="A108" s="126" t="s">
        <v>636</v>
      </c>
      <c r="B108" s="100">
        <v>0</v>
      </c>
      <c r="C108" s="100">
        <v>142.086</v>
      </c>
      <c r="D108" s="100">
        <v>142.086</v>
      </c>
    </row>
    <row r="109" spans="1:4" s="98" customFormat="1" ht="3" customHeight="1">
      <c r="A109" s="126"/>
      <c r="B109" s="100"/>
      <c r="C109" s="100"/>
      <c r="D109" s="100"/>
    </row>
    <row r="110" spans="1:4" s="98" customFormat="1" ht="9.95" customHeight="1">
      <c r="A110" s="124" t="s">
        <v>637</v>
      </c>
      <c r="B110" s="95">
        <v>1759347.059</v>
      </c>
      <c r="C110" s="95">
        <v>10485.149</v>
      </c>
      <c r="D110" s="95">
        <v>1769832.208</v>
      </c>
    </row>
    <row r="111" spans="1:4" s="98" customFormat="1" ht="3" customHeight="1">
      <c r="A111" s="126"/>
      <c r="B111" s="100"/>
      <c r="C111" s="100"/>
      <c r="D111" s="100"/>
    </row>
    <row r="112" spans="1:4" s="98" customFormat="1" ht="9.95" customHeight="1">
      <c r="A112" s="103" t="s">
        <v>638</v>
      </c>
      <c r="B112" s="95">
        <v>99670.588</v>
      </c>
      <c r="C112" s="95">
        <v>22592.704</v>
      </c>
      <c r="D112" s="95">
        <v>122263.293</v>
      </c>
    </row>
    <row r="113" spans="1:4" s="98" customFormat="1" ht="9.95" customHeight="1">
      <c r="A113" s="104" t="s">
        <v>639</v>
      </c>
      <c r="B113" s="102">
        <v>793.353</v>
      </c>
      <c r="C113" s="102">
        <v>10330.371</v>
      </c>
      <c r="D113" s="102">
        <v>11123.724</v>
      </c>
    </row>
    <row r="114" spans="1:4" s="98" customFormat="1" ht="9.95" customHeight="1">
      <c r="A114" s="104" t="s">
        <v>640</v>
      </c>
      <c r="B114" s="102">
        <v>98877.235</v>
      </c>
      <c r="C114" s="102">
        <v>12262.333</v>
      </c>
      <c r="D114" s="102">
        <v>111139.569</v>
      </c>
    </row>
    <row r="115" spans="1:4" s="98" customFormat="1" ht="5.1" customHeight="1">
      <c r="A115" s="125"/>
      <c r="B115" s="102"/>
      <c r="C115" s="102"/>
      <c r="D115" s="102"/>
    </row>
    <row r="116" spans="1:4" s="131" customFormat="1" ht="9.95" customHeight="1">
      <c r="A116" s="128" t="s">
        <v>641</v>
      </c>
      <c r="B116" s="129">
        <v>258260.02</v>
      </c>
      <c r="C116" s="129">
        <v>0</v>
      </c>
      <c r="D116" s="129">
        <v>258260.02</v>
      </c>
    </row>
    <row r="117" spans="1:4" s="98" customFormat="1" ht="3" customHeight="1">
      <c r="A117" s="126"/>
      <c r="B117" s="102"/>
      <c r="C117" s="102"/>
      <c r="D117" s="102"/>
    </row>
    <row r="118" spans="1:4" s="98" customFormat="1" ht="10.5" customHeight="1">
      <c r="A118" s="124" t="s">
        <v>642</v>
      </c>
      <c r="B118" s="95">
        <v>30663911.073</v>
      </c>
      <c r="C118" s="95">
        <v>2505195.133</v>
      </c>
      <c r="D118" s="95">
        <v>33169106.207</v>
      </c>
    </row>
    <row r="119" spans="1:4" s="98" customFormat="1" ht="3" customHeight="1">
      <c r="A119" s="126"/>
      <c r="B119" s="102"/>
      <c r="C119" s="102"/>
      <c r="D119" s="102"/>
    </row>
    <row r="120" spans="1:4" s="98" customFormat="1" ht="12.75" customHeight="1">
      <c r="A120" s="124" t="s">
        <v>643</v>
      </c>
      <c r="B120" s="95">
        <v>2995475.578</v>
      </c>
      <c r="C120" s="95">
        <v>0</v>
      </c>
      <c r="D120" s="95">
        <v>2995475.578</v>
      </c>
    </row>
    <row r="121" spans="1:4" s="98" customFormat="1" ht="9.95" customHeight="1">
      <c r="A121" s="126" t="s">
        <v>644</v>
      </c>
      <c r="B121" s="100">
        <v>1200000</v>
      </c>
      <c r="C121" s="100">
        <v>0</v>
      </c>
      <c r="D121" s="100">
        <v>1200000</v>
      </c>
    </row>
    <row r="122" spans="1:4" s="98" customFormat="1" ht="9.95" customHeight="1">
      <c r="A122" s="126" t="s">
        <v>645</v>
      </c>
      <c r="B122" s="100">
        <v>1452.197</v>
      </c>
      <c r="C122" s="100">
        <v>0</v>
      </c>
      <c r="D122" s="100">
        <v>1452.197</v>
      </c>
    </row>
    <row r="123" spans="1:4" s="98" customFormat="1" ht="9.95" customHeight="1">
      <c r="A123" s="126" t="s">
        <v>646</v>
      </c>
      <c r="B123" s="100">
        <v>420000</v>
      </c>
      <c r="C123" s="100">
        <v>0</v>
      </c>
      <c r="D123" s="100">
        <v>420000</v>
      </c>
    </row>
    <row r="124" spans="1:4" s="98" customFormat="1" ht="9.95" customHeight="1">
      <c r="A124" s="126" t="s">
        <v>647</v>
      </c>
      <c r="B124" s="100">
        <v>-1184.494</v>
      </c>
      <c r="C124" s="100">
        <v>0</v>
      </c>
      <c r="D124" s="100">
        <v>-1184.494</v>
      </c>
    </row>
    <row r="125" spans="1:4" s="98" customFormat="1" ht="9.95" customHeight="1">
      <c r="A125" s="126" t="s">
        <v>648</v>
      </c>
      <c r="B125" s="100">
        <v>1051970.925</v>
      </c>
      <c r="C125" s="100">
        <v>0</v>
      </c>
      <c r="D125" s="100">
        <v>1051970.925</v>
      </c>
    </row>
    <row r="126" spans="1:4" s="98" customFormat="1" ht="9.95" customHeight="1">
      <c r="A126" s="126" t="s">
        <v>649</v>
      </c>
      <c r="B126" s="100">
        <v>323236.949</v>
      </c>
      <c r="C126" s="100">
        <v>0</v>
      </c>
      <c r="D126" s="100">
        <v>323236.949</v>
      </c>
    </row>
    <row r="127" spans="1:4" s="98" customFormat="1" ht="2.1" customHeight="1">
      <c r="A127" s="126"/>
      <c r="B127" s="100"/>
      <c r="C127" s="100"/>
      <c r="D127" s="100"/>
    </row>
    <row r="128" spans="1:4" s="98" customFormat="1" ht="12" customHeight="1">
      <c r="A128" s="124" t="s">
        <v>650</v>
      </c>
      <c r="B128" s="95">
        <v>33659386.652</v>
      </c>
      <c r="C128" s="95">
        <v>2505195.133</v>
      </c>
      <c r="D128" s="95">
        <v>36164581.785</v>
      </c>
    </row>
    <row r="129" spans="1:4" s="98" customFormat="1" ht="2.1" customHeight="1">
      <c r="A129" s="132"/>
      <c r="B129" s="111"/>
      <c r="C129" s="111"/>
      <c r="D129" s="111"/>
    </row>
    <row r="130" spans="1:4" s="98" customFormat="1" ht="12.75" customHeight="1">
      <c r="A130" s="124" t="s">
        <v>651</v>
      </c>
      <c r="B130" s="95">
        <v>1515418.876</v>
      </c>
      <c r="C130" s="95">
        <v>1210571.241</v>
      </c>
      <c r="D130" s="95">
        <v>2725990.117</v>
      </c>
    </row>
    <row r="131" spans="1:4" s="98" customFormat="1" ht="9.95" customHeight="1">
      <c r="A131" s="104" t="s">
        <v>652</v>
      </c>
      <c r="B131" s="100">
        <v>38574.366</v>
      </c>
      <c r="C131" s="100">
        <v>620562.196</v>
      </c>
      <c r="D131" s="100">
        <v>659136.562</v>
      </c>
    </row>
    <row r="132" spans="1:4" s="98" customFormat="1" ht="9.95" customHeight="1">
      <c r="A132" s="126" t="s">
        <v>653</v>
      </c>
      <c r="B132" s="100">
        <v>1476844.509</v>
      </c>
      <c r="C132" s="100">
        <v>590009.044</v>
      </c>
      <c r="D132" s="100">
        <v>2066853.554</v>
      </c>
    </row>
    <row r="133" spans="1:4" s="98" customFormat="1" ht="9.95" customHeight="1">
      <c r="A133" s="126" t="s">
        <v>654</v>
      </c>
      <c r="B133" s="100">
        <v>0</v>
      </c>
      <c r="C133" s="100">
        <v>0</v>
      </c>
      <c r="D133" s="100">
        <v>0</v>
      </c>
    </row>
    <row r="134" spans="1:4" s="98" customFormat="1" ht="9.95" customHeight="1">
      <c r="A134" s="126" t="s">
        <v>655</v>
      </c>
      <c r="B134" s="100">
        <v>0</v>
      </c>
      <c r="C134" s="100">
        <v>0</v>
      </c>
      <c r="D134" s="100">
        <v>0</v>
      </c>
    </row>
    <row r="135" spans="1:4" ht="8.25" customHeight="1" thickBot="1">
      <c r="A135" s="133"/>
      <c r="B135" s="133"/>
      <c r="C135" s="133"/>
      <c r="D135" s="133"/>
    </row>
    <row r="136" spans="1:4" s="117" customFormat="1" ht="14.25" customHeight="1">
      <c r="A136" s="134" t="s">
        <v>604</v>
      </c>
      <c r="B136" s="135"/>
      <c r="C136" s="135"/>
      <c r="D136" s="135"/>
    </row>
    <row r="137" spans="1:4" s="117" customFormat="1" ht="15">
      <c r="A137" s="134" t="s">
        <v>656</v>
      </c>
      <c r="B137" s="135"/>
      <c r="C137" s="135"/>
      <c r="D137" s="135"/>
    </row>
    <row r="139" spans="2:4" ht="15">
      <c r="B139" s="137"/>
      <c r="D139" s="137">
        <v>0</v>
      </c>
    </row>
    <row r="200" ht="15">
      <c r="B200" s="136" t="s">
        <v>13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66" customWidth="1"/>
    <col min="2" max="4" width="27.7109375" style="166" customWidth="1"/>
    <col min="5" max="5" width="18.8515625" style="83" bestFit="1" customWidth="1"/>
    <col min="6" max="16384" width="11.421875" style="83" customWidth="1"/>
  </cols>
  <sheetData>
    <row r="1" spans="1:4" s="138" customFormat="1" ht="15.95" customHeight="1">
      <c r="A1" s="379" t="s">
        <v>787</v>
      </c>
      <c r="B1" s="379"/>
      <c r="C1" s="379"/>
      <c r="D1" s="379"/>
    </row>
    <row r="2" spans="1:4" s="139" customFormat="1" ht="24" customHeight="1">
      <c r="A2" s="380" t="s">
        <v>710</v>
      </c>
      <c r="B2" s="380"/>
      <c r="C2" s="380"/>
      <c r="D2" s="380"/>
    </row>
    <row r="3" spans="1:4" s="140" customFormat="1" ht="15.95" customHeight="1">
      <c r="A3" s="381">
        <v>43951</v>
      </c>
      <c r="B3" s="381"/>
      <c r="C3" s="381"/>
      <c r="D3" s="381"/>
    </row>
    <row r="4" spans="1:4" s="141" customFormat="1" ht="15" customHeight="1">
      <c r="A4" s="372" t="s">
        <v>559</v>
      </c>
      <c r="B4" s="382"/>
      <c r="C4" s="382"/>
      <c r="D4" s="382"/>
    </row>
    <row r="5" spans="1:4" s="138" customFormat="1" ht="3.95" customHeight="1" thickBot="1">
      <c r="A5" s="142"/>
      <c r="B5" s="143"/>
      <c r="C5" s="143"/>
      <c r="D5" s="143"/>
    </row>
    <row r="6" spans="1:4" s="145" customFormat="1" ht="15.95" customHeight="1">
      <c r="A6" s="144"/>
      <c r="B6" s="383" t="s">
        <v>709</v>
      </c>
      <c r="C6" s="383"/>
      <c r="D6" s="383"/>
    </row>
    <row r="7" spans="1:4" s="145" customFormat="1" ht="14.1" customHeight="1">
      <c r="A7" s="146"/>
      <c r="B7" s="147" t="s">
        <v>561</v>
      </c>
      <c r="C7" s="147" t="s">
        <v>562</v>
      </c>
      <c r="D7" s="147" t="s">
        <v>563</v>
      </c>
    </row>
    <row r="8" spans="1:4" s="138" customFormat="1" ht="3" customHeight="1">
      <c r="A8" s="148"/>
      <c r="B8" s="149"/>
      <c r="C8" s="149"/>
      <c r="D8" s="149"/>
    </row>
    <row r="9" spans="1:5" s="131" customFormat="1" ht="8.45" customHeight="1">
      <c r="A9" s="150" t="s">
        <v>658</v>
      </c>
      <c r="B9" s="151">
        <v>595914.11684</v>
      </c>
      <c r="C9" s="151">
        <v>29106.49731</v>
      </c>
      <c r="D9" s="151">
        <v>625020.6141499999</v>
      </c>
      <c r="E9" s="152"/>
    </row>
    <row r="10" spans="1:4" s="131" customFormat="1" ht="8.45" customHeight="1">
      <c r="A10" s="153" t="s">
        <v>659</v>
      </c>
      <c r="B10" s="154">
        <v>86695.11922</v>
      </c>
      <c r="C10" s="154">
        <v>5770.8094</v>
      </c>
      <c r="D10" s="154">
        <v>92465.92862</v>
      </c>
    </row>
    <row r="11" spans="1:4" s="131" customFormat="1" ht="8.45" customHeight="1">
      <c r="A11" s="99" t="s">
        <v>660</v>
      </c>
      <c r="B11" s="154">
        <v>0</v>
      </c>
      <c r="C11" s="154">
        <v>0</v>
      </c>
      <c r="D11" s="154">
        <v>0</v>
      </c>
    </row>
    <row r="12" spans="1:4" s="131" customFormat="1" ht="8.45" customHeight="1">
      <c r="A12" s="99" t="s">
        <v>661</v>
      </c>
      <c r="B12" s="154">
        <v>94981.69115</v>
      </c>
      <c r="C12" s="154">
        <v>1398.14984</v>
      </c>
      <c r="D12" s="154">
        <v>96379.84099</v>
      </c>
    </row>
    <row r="13" spans="1:4" s="131" customFormat="1" ht="8.45" customHeight="1">
      <c r="A13" s="99" t="s">
        <v>662</v>
      </c>
      <c r="B13" s="154">
        <v>300301.19483</v>
      </c>
      <c r="C13" s="154">
        <v>0</v>
      </c>
      <c r="D13" s="154">
        <v>300301.19483</v>
      </c>
    </row>
    <row r="14" spans="1:4" s="131" customFormat="1" ht="8.45" customHeight="1">
      <c r="A14" s="104" t="s">
        <v>663</v>
      </c>
      <c r="B14" s="154">
        <v>113936.11164</v>
      </c>
      <c r="C14" s="154">
        <v>10341.367199999999</v>
      </c>
      <c r="D14" s="154">
        <v>124277.47884000001</v>
      </c>
    </row>
    <row r="15" spans="1:4" s="131" customFormat="1" ht="8.45" customHeight="1">
      <c r="A15" s="99" t="s">
        <v>664</v>
      </c>
      <c r="B15" s="154">
        <v>0</v>
      </c>
      <c r="C15" s="154">
        <v>0</v>
      </c>
      <c r="D15" s="154">
        <v>0</v>
      </c>
    </row>
    <row r="16" spans="1:4" s="131" customFormat="1" ht="8.45" customHeight="1">
      <c r="A16" s="99" t="s">
        <v>665</v>
      </c>
      <c r="B16" s="154">
        <v>0</v>
      </c>
      <c r="C16" s="154">
        <v>11596.09008</v>
      </c>
      <c r="D16" s="154">
        <v>11596.09008</v>
      </c>
    </row>
    <row r="17" spans="1:4" s="131" customFormat="1" ht="8.45" customHeight="1">
      <c r="A17" s="99" t="s">
        <v>666</v>
      </c>
      <c r="B17" s="154">
        <v>0</v>
      </c>
      <c r="C17" s="154">
        <v>0</v>
      </c>
      <c r="D17" s="154">
        <v>0</v>
      </c>
    </row>
    <row r="18" spans="1:4" s="131" customFormat="1" ht="8.45" customHeight="1">
      <c r="A18" s="99" t="s">
        <v>586</v>
      </c>
      <c r="B18" s="154">
        <v>0</v>
      </c>
      <c r="C18" s="154">
        <v>0.08079</v>
      </c>
      <c r="D18" s="154">
        <v>0.08079</v>
      </c>
    </row>
    <row r="19" spans="1:4" s="131" customFormat="1" ht="3" customHeight="1">
      <c r="A19" s="99"/>
      <c r="B19" s="154"/>
      <c r="C19" s="154"/>
      <c r="D19" s="154"/>
    </row>
    <row r="20" spans="1:4" s="131" customFormat="1" ht="8.45" customHeight="1">
      <c r="A20" s="94" t="s">
        <v>667</v>
      </c>
      <c r="B20" s="151">
        <v>22554.2413</v>
      </c>
      <c r="C20" s="151">
        <v>629.46641</v>
      </c>
      <c r="D20" s="151">
        <v>23183.707710000002</v>
      </c>
    </row>
    <row r="21" spans="1:4" s="131" customFormat="1" ht="8.45" customHeight="1">
      <c r="A21" s="99" t="s">
        <v>668</v>
      </c>
      <c r="B21" s="154">
        <v>15917.00304</v>
      </c>
      <c r="C21" s="154">
        <v>629.46641</v>
      </c>
      <c r="D21" s="154">
        <v>16546.46945</v>
      </c>
    </row>
    <row r="22" spans="1:4" s="131" customFormat="1" ht="8.45" customHeight="1">
      <c r="A22" s="99" t="s">
        <v>669</v>
      </c>
      <c r="B22" s="154">
        <v>0.55663</v>
      </c>
      <c r="C22" s="154">
        <v>0</v>
      </c>
      <c r="D22" s="154">
        <v>0.55663</v>
      </c>
    </row>
    <row r="23" spans="1:4" s="131" customFormat="1" ht="8.45" customHeight="1">
      <c r="A23" s="99" t="s">
        <v>660</v>
      </c>
      <c r="B23" s="154">
        <v>0</v>
      </c>
      <c r="C23" s="154">
        <v>0</v>
      </c>
      <c r="D23" s="154">
        <v>0</v>
      </c>
    </row>
    <row r="24" spans="1:4" s="131" customFormat="1" ht="8.45" customHeight="1">
      <c r="A24" s="99" t="s">
        <v>670</v>
      </c>
      <c r="B24" s="154">
        <v>10</v>
      </c>
      <c r="C24" s="154">
        <v>0</v>
      </c>
      <c r="D24" s="154">
        <v>10</v>
      </c>
    </row>
    <row r="25" spans="1:4" s="131" customFormat="1" ht="8.45" customHeight="1">
      <c r="A25" s="99" t="s">
        <v>671</v>
      </c>
      <c r="B25" s="154">
        <v>0</v>
      </c>
      <c r="C25" s="154">
        <v>0</v>
      </c>
      <c r="D25" s="154">
        <v>0</v>
      </c>
    </row>
    <row r="26" spans="1:4" s="131" customFormat="1" ht="8.45" customHeight="1">
      <c r="A26" s="99" t="s">
        <v>672</v>
      </c>
      <c r="B26" s="154">
        <v>6626.68163</v>
      </c>
      <c r="C26" s="154">
        <v>0</v>
      </c>
      <c r="D26" s="154">
        <v>6626.68163</v>
      </c>
    </row>
    <row r="27" spans="1:4" s="131" customFormat="1" ht="8.45" customHeight="1">
      <c r="A27" s="99" t="s">
        <v>673</v>
      </c>
      <c r="B27" s="154">
        <v>0</v>
      </c>
      <c r="C27" s="154">
        <v>0</v>
      </c>
      <c r="D27" s="154">
        <v>0</v>
      </c>
    </row>
    <row r="28" spans="1:4" s="131" customFormat="1" ht="8.45" customHeight="1">
      <c r="A28" s="99" t="s">
        <v>674</v>
      </c>
      <c r="B28" s="154">
        <v>0</v>
      </c>
      <c r="C28" s="154">
        <v>0</v>
      </c>
      <c r="D28" s="154">
        <v>0</v>
      </c>
    </row>
    <row r="29" spans="1:4" s="131" customFormat="1" ht="8.45" customHeight="1">
      <c r="A29" s="99" t="s">
        <v>675</v>
      </c>
      <c r="B29" s="154">
        <v>0</v>
      </c>
      <c r="C29" s="154">
        <v>0</v>
      </c>
      <c r="D29" s="154">
        <v>0</v>
      </c>
    </row>
    <row r="30" spans="1:4" s="131" customFormat="1" ht="8.45" customHeight="1">
      <c r="A30" s="99" t="s">
        <v>665</v>
      </c>
      <c r="B30" s="154">
        <v>0</v>
      </c>
      <c r="C30" s="154">
        <v>0</v>
      </c>
      <c r="D30" s="154">
        <v>0</v>
      </c>
    </row>
    <row r="31" spans="1:4" s="131" customFormat="1" ht="8.45" customHeight="1">
      <c r="A31" s="99" t="s">
        <v>676</v>
      </c>
      <c r="B31" s="154">
        <v>0</v>
      </c>
      <c r="C31" s="154">
        <v>0</v>
      </c>
      <c r="D31" s="154">
        <v>0</v>
      </c>
    </row>
    <row r="32" spans="1:4" s="131" customFormat="1" ht="8.45" customHeight="1">
      <c r="A32" s="99" t="s">
        <v>586</v>
      </c>
      <c r="B32" s="154">
        <v>0</v>
      </c>
      <c r="C32" s="154">
        <v>0</v>
      </c>
      <c r="D32" s="154">
        <v>0</v>
      </c>
    </row>
    <row r="33" spans="1:4" s="131" customFormat="1" ht="3" customHeight="1">
      <c r="A33" s="99"/>
      <c r="B33" s="154"/>
      <c r="C33" s="154"/>
      <c r="D33" s="154"/>
    </row>
    <row r="34" spans="1:4" s="131" customFormat="1" ht="8.45" customHeight="1">
      <c r="A34" s="94" t="s">
        <v>677</v>
      </c>
      <c r="B34" s="151">
        <v>573359.8755399999</v>
      </c>
      <c r="C34" s="151">
        <v>28477.030899999998</v>
      </c>
      <c r="D34" s="151">
        <v>601836.90644</v>
      </c>
    </row>
    <row r="35" spans="1:4" s="131" customFormat="1" ht="3" customHeight="1">
      <c r="A35" s="101"/>
      <c r="B35" s="155"/>
      <c r="C35" s="155"/>
      <c r="D35" s="155"/>
    </row>
    <row r="36" spans="1:4" s="131" customFormat="1" ht="8.45" customHeight="1">
      <c r="A36" s="156" t="s">
        <v>678</v>
      </c>
      <c r="B36" s="151">
        <v>3093.19918</v>
      </c>
      <c r="C36" s="151">
        <v>0</v>
      </c>
      <c r="D36" s="151">
        <v>3093.19918</v>
      </c>
    </row>
    <row r="37" spans="1:4" s="131" customFormat="1" ht="3" customHeight="1">
      <c r="A37" s="99"/>
      <c r="B37" s="154"/>
      <c r="C37" s="154"/>
      <c r="D37" s="154"/>
    </row>
    <row r="38" spans="1:4" s="131" customFormat="1" ht="8.45" customHeight="1">
      <c r="A38" s="94" t="s">
        <v>679</v>
      </c>
      <c r="B38" s="151">
        <v>570266.67636</v>
      </c>
      <c r="C38" s="151">
        <v>28477.030899999998</v>
      </c>
      <c r="D38" s="151">
        <v>598743.7072599999</v>
      </c>
    </row>
    <row r="39" spans="1:4" s="131" customFormat="1" ht="3" customHeight="1">
      <c r="A39" s="101"/>
      <c r="B39" s="155"/>
      <c r="C39" s="155"/>
      <c r="D39" s="155"/>
    </row>
    <row r="40" spans="1:4" s="131" customFormat="1" ht="8.45" customHeight="1">
      <c r="A40" s="94" t="s">
        <v>680</v>
      </c>
      <c r="B40" s="151">
        <v>195116.10756</v>
      </c>
      <c r="C40" s="151">
        <v>7985.18934</v>
      </c>
      <c r="D40" s="151">
        <v>203101.29690000002</v>
      </c>
    </row>
    <row r="41" spans="1:4" s="131" customFormat="1" ht="8.45" customHeight="1">
      <c r="A41" s="99" t="s">
        <v>681</v>
      </c>
      <c r="B41" s="154">
        <v>0.21999000000000002</v>
      </c>
      <c r="C41" s="154">
        <v>81.24434</v>
      </c>
      <c r="D41" s="154">
        <v>81.46433</v>
      </c>
    </row>
    <row r="42" spans="1:4" s="131" customFormat="1" ht="8.45" customHeight="1">
      <c r="A42" s="99" t="s">
        <v>682</v>
      </c>
      <c r="B42" s="154">
        <v>144.62647</v>
      </c>
      <c r="C42" s="154">
        <v>2505.5225699999996</v>
      </c>
      <c r="D42" s="154">
        <v>2650.1490400000002</v>
      </c>
    </row>
    <row r="43" spans="1:4" s="131" customFormat="1" ht="8.45" customHeight="1">
      <c r="A43" s="99" t="s">
        <v>683</v>
      </c>
      <c r="B43" s="154">
        <v>964.94336</v>
      </c>
      <c r="C43" s="154">
        <v>474.74501000000004</v>
      </c>
      <c r="D43" s="154">
        <v>1439.68837</v>
      </c>
    </row>
    <row r="44" spans="1:4" s="131" customFormat="1" ht="8.45" customHeight="1">
      <c r="A44" s="99" t="s">
        <v>684</v>
      </c>
      <c r="B44" s="154">
        <v>194006.31774</v>
      </c>
      <c r="C44" s="154">
        <v>4923.67742</v>
      </c>
      <c r="D44" s="154">
        <v>198929.99516</v>
      </c>
    </row>
    <row r="45" spans="1:4" s="131" customFormat="1" ht="3" customHeight="1">
      <c r="A45" s="99"/>
      <c r="B45" s="155"/>
      <c r="C45" s="155"/>
      <c r="D45" s="155"/>
    </row>
    <row r="46" spans="1:4" s="131" customFormat="1" ht="8.45" customHeight="1">
      <c r="A46" s="94" t="s">
        <v>685</v>
      </c>
      <c r="B46" s="151">
        <v>54752.07515999999</v>
      </c>
      <c r="C46" s="151">
        <v>11544.17576</v>
      </c>
      <c r="D46" s="151">
        <v>66296.25092</v>
      </c>
    </row>
    <row r="47" spans="1:4" s="131" customFormat="1" ht="8.45" customHeight="1">
      <c r="A47" s="99" t="s">
        <v>686</v>
      </c>
      <c r="B47" s="154">
        <v>0</v>
      </c>
      <c r="C47" s="154">
        <v>0</v>
      </c>
      <c r="D47" s="154">
        <v>0</v>
      </c>
    </row>
    <row r="48" spans="1:4" s="131" customFormat="1" ht="8.45" customHeight="1">
      <c r="A48" s="99" t="s">
        <v>682</v>
      </c>
      <c r="B48" s="154">
        <v>0</v>
      </c>
      <c r="C48" s="154">
        <v>0</v>
      </c>
      <c r="D48" s="154">
        <v>0</v>
      </c>
    </row>
    <row r="49" spans="1:4" s="131" customFormat="1" ht="8.45" customHeight="1">
      <c r="A49" s="99" t="s">
        <v>683</v>
      </c>
      <c r="B49" s="154">
        <v>8.346</v>
      </c>
      <c r="C49" s="154">
        <v>0</v>
      </c>
      <c r="D49" s="154">
        <v>8.346</v>
      </c>
    </row>
    <row r="50" spans="1:4" s="131" customFormat="1" ht="8.45" customHeight="1">
      <c r="A50" s="99" t="s">
        <v>687</v>
      </c>
      <c r="B50" s="154">
        <v>54743.729159999995</v>
      </c>
      <c r="C50" s="154">
        <v>11544.17576</v>
      </c>
      <c r="D50" s="154">
        <v>66287.90492</v>
      </c>
    </row>
    <row r="51" spans="1:4" s="131" customFormat="1" ht="5.25" customHeight="1">
      <c r="A51" s="99"/>
      <c r="B51" s="155"/>
      <c r="C51" s="155"/>
      <c r="D51" s="155"/>
    </row>
    <row r="52" spans="1:4" s="131" customFormat="1" ht="8.25" customHeight="1">
      <c r="A52" s="105" t="s">
        <v>688</v>
      </c>
      <c r="B52" s="154">
        <v>0</v>
      </c>
      <c r="C52" s="154">
        <v>0</v>
      </c>
      <c r="D52" s="154">
        <v>0</v>
      </c>
    </row>
    <row r="53" spans="1:4" s="131" customFormat="1" ht="8.25" customHeight="1">
      <c r="A53" s="99"/>
      <c r="B53" s="155"/>
      <c r="C53" s="155"/>
      <c r="D53" s="155"/>
    </row>
    <row r="54" spans="1:4" s="131" customFormat="1" ht="8.45" customHeight="1">
      <c r="A54" s="94" t="s">
        <v>689</v>
      </c>
      <c r="B54" s="151">
        <v>710630.70876</v>
      </c>
      <c r="C54" s="151">
        <v>24918.04448</v>
      </c>
      <c r="D54" s="151">
        <v>735548.75324</v>
      </c>
    </row>
    <row r="55" spans="1:4" s="131" customFormat="1" ht="3" customHeight="1">
      <c r="A55" s="101"/>
      <c r="B55" s="155"/>
      <c r="C55" s="155"/>
      <c r="D55" s="155"/>
    </row>
    <row r="56" spans="1:4" s="131" customFormat="1" ht="8.45" customHeight="1">
      <c r="A56" s="94" t="s">
        <v>690</v>
      </c>
      <c r="B56" s="151">
        <v>303624.62515</v>
      </c>
      <c r="C56" s="151">
        <v>0</v>
      </c>
      <c r="D56" s="151">
        <v>303624.62515</v>
      </c>
    </row>
    <row r="57" spans="1:4" s="131" customFormat="1" ht="8.45" customHeight="1">
      <c r="A57" s="99" t="s">
        <v>691</v>
      </c>
      <c r="B57" s="154">
        <v>192255.75939</v>
      </c>
      <c r="C57" s="154">
        <v>0</v>
      </c>
      <c r="D57" s="154">
        <v>192255.75939</v>
      </c>
    </row>
    <row r="58" spans="1:4" s="131" customFormat="1" ht="8.45" customHeight="1">
      <c r="A58" s="99" t="s">
        <v>692</v>
      </c>
      <c r="B58" s="154">
        <v>106.25</v>
      </c>
      <c r="C58" s="154">
        <v>0</v>
      </c>
      <c r="D58" s="154">
        <v>106.25</v>
      </c>
    </row>
    <row r="59" spans="1:4" s="131" customFormat="1" ht="8.45" customHeight="1">
      <c r="A59" s="99" t="s">
        <v>693</v>
      </c>
      <c r="B59" s="154">
        <v>88790.68342</v>
      </c>
      <c r="C59" s="154">
        <v>0</v>
      </c>
      <c r="D59" s="154">
        <v>88790.68342</v>
      </c>
    </row>
    <row r="60" spans="1:4" s="131" customFormat="1" ht="8.45" customHeight="1">
      <c r="A60" s="99" t="s">
        <v>694</v>
      </c>
      <c r="B60" s="154">
        <v>22471.93234</v>
      </c>
      <c r="C60" s="154">
        <v>0</v>
      </c>
      <c r="D60" s="154">
        <v>22471.93234</v>
      </c>
    </row>
    <row r="61" spans="1:4" s="131" customFormat="1" ht="3" customHeight="1">
      <c r="A61" s="99"/>
      <c r="B61" s="154"/>
      <c r="C61" s="154"/>
      <c r="D61" s="154"/>
    </row>
    <row r="62" spans="1:4" s="131" customFormat="1" ht="8.45" customHeight="1">
      <c r="A62" s="94" t="s">
        <v>695</v>
      </c>
      <c r="B62" s="151">
        <v>407006.08361000003</v>
      </c>
      <c r="C62" s="151">
        <v>24918.04448</v>
      </c>
      <c r="D62" s="151">
        <v>431924.12808999995</v>
      </c>
    </row>
    <row r="63" spans="1:4" s="131" customFormat="1" ht="3" customHeight="1">
      <c r="A63" s="99"/>
      <c r="B63" s="154"/>
      <c r="C63" s="154"/>
      <c r="D63" s="154"/>
    </row>
    <row r="64" spans="1:4" s="131" customFormat="1" ht="8.45" customHeight="1">
      <c r="A64" s="94" t="s">
        <v>696</v>
      </c>
      <c r="B64" s="151">
        <v>42216.63564</v>
      </c>
      <c r="C64" s="151">
        <v>3421.45623</v>
      </c>
      <c r="D64" s="151">
        <v>45638.09187</v>
      </c>
    </row>
    <row r="65" spans="1:4" s="131" customFormat="1" ht="8.45" customHeight="1">
      <c r="A65" s="99" t="s">
        <v>697</v>
      </c>
      <c r="B65" s="154">
        <v>26.31118</v>
      </c>
      <c r="C65" s="154">
        <v>3303.17704</v>
      </c>
      <c r="D65" s="154">
        <v>3329.48822</v>
      </c>
    </row>
    <row r="66" spans="1:4" s="131" customFormat="1" ht="8.45" customHeight="1">
      <c r="A66" s="99" t="s">
        <v>698</v>
      </c>
      <c r="B66" s="154">
        <v>0</v>
      </c>
      <c r="C66" s="154">
        <v>0</v>
      </c>
      <c r="D66" s="154">
        <v>0</v>
      </c>
    </row>
    <row r="67" spans="1:4" s="131" customFormat="1" ht="8.45" customHeight="1">
      <c r="A67" s="99" t="s">
        <v>699</v>
      </c>
      <c r="B67" s="154">
        <v>1801.7881100000002</v>
      </c>
      <c r="C67" s="154">
        <v>33.8688</v>
      </c>
      <c r="D67" s="154">
        <v>1835.65691</v>
      </c>
    </row>
    <row r="68" spans="1:4" s="131" customFormat="1" ht="8.45" customHeight="1">
      <c r="A68" s="99" t="s">
        <v>700</v>
      </c>
      <c r="B68" s="154">
        <v>0</v>
      </c>
      <c r="C68" s="154">
        <v>0</v>
      </c>
      <c r="D68" s="154">
        <v>0</v>
      </c>
    </row>
    <row r="69" spans="1:4" s="131" customFormat="1" ht="8.45" customHeight="1">
      <c r="A69" s="99" t="s">
        <v>701</v>
      </c>
      <c r="B69" s="154">
        <v>8641.41351</v>
      </c>
      <c r="C69" s="154">
        <v>84.41038999999999</v>
      </c>
      <c r="D69" s="154">
        <v>8725.823900000001</v>
      </c>
    </row>
    <row r="70" spans="1:4" s="131" customFormat="1" ht="8.45" customHeight="1">
      <c r="A70" s="99" t="s">
        <v>702</v>
      </c>
      <c r="B70" s="154">
        <v>23553.161050000002</v>
      </c>
      <c r="C70" s="154">
        <v>0</v>
      </c>
      <c r="D70" s="154">
        <v>23553.161050000002</v>
      </c>
    </row>
    <row r="71" spans="1:4" s="131" customFormat="1" ht="8.45" customHeight="1">
      <c r="A71" s="99" t="s">
        <v>703</v>
      </c>
      <c r="B71" s="154">
        <v>8193.96179</v>
      </c>
      <c r="C71" s="154">
        <v>0</v>
      </c>
      <c r="D71" s="154">
        <v>8193.96179</v>
      </c>
    </row>
    <row r="72" spans="1:4" s="131" customFormat="1" ht="3" customHeight="1">
      <c r="A72" s="99"/>
      <c r="B72" s="154"/>
      <c r="C72" s="154"/>
      <c r="D72" s="154"/>
    </row>
    <row r="73" spans="1:5" s="131" customFormat="1" ht="8.45" customHeight="1">
      <c r="A73" s="103" t="s">
        <v>704</v>
      </c>
      <c r="B73" s="151">
        <v>1416.0735300000001</v>
      </c>
      <c r="C73" s="151">
        <v>41.70872</v>
      </c>
      <c r="D73" s="151">
        <v>1457.78225</v>
      </c>
      <c r="E73" s="152"/>
    </row>
    <row r="74" spans="1:4" s="131" customFormat="1" ht="4.5" customHeight="1">
      <c r="A74" s="99"/>
      <c r="B74" s="154"/>
      <c r="C74" s="154"/>
      <c r="D74" s="154"/>
    </row>
    <row r="75" spans="1:4" s="131" customFormat="1" ht="8.45" customHeight="1">
      <c r="A75" s="156" t="s">
        <v>705</v>
      </c>
      <c r="B75" s="151">
        <v>366205.5215</v>
      </c>
      <c r="C75" s="151">
        <v>21538.29697</v>
      </c>
      <c r="D75" s="151">
        <v>387743.81847000006</v>
      </c>
    </row>
    <row r="76" spans="1:4" s="131" customFormat="1" ht="3.95" customHeight="1">
      <c r="A76" s="101"/>
      <c r="B76" s="155"/>
      <c r="C76" s="155"/>
      <c r="D76" s="155"/>
    </row>
    <row r="77" spans="1:4" s="131" customFormat="1" ht="8.45" customHeight="1">
      <c r="A77" s="99" t="s">
        <v>706</v>
      </c>
      <c r="B77" s="154">
        <v>64512.4282</v>
      </c>
      <c r="C77" s="154">
        <v>0</v>
      </c>
      <c r="D77" s="154">
        <v>64512.4282</v>
      </c>
    </row>
    <row r="78" spans="1:4" s="131" customFormat="1" ht="3.95" customHeight="1">
      <c r="A78" s="99"/>
      <c r="B78" s="154"/>
      <c r="C78" s="154"/>
      <c r="D78" s="154"/>
    </row>
    <row r="79" spans="1:4" s="131" customFormat="1" ht="8.45" customHeight="1">
      <c r="A79" s="105" t="s">
        <v>707</v>
      </c>
      <c r="B79" s="155">
        <v>301693.0933</v>
      </c>
      <c r="C79" s="155">
        <v>21538.29697</v>
      </c>
      <c r="D79" s="155">
        <v>323231.39027</v>
      </c>
    </row>
    <row r="80" spans="1:4" s="138" customFormat="1" ht="3.75" customHeight="1" thickBot="1">
      <c r="A80" s="157"/>
      <c r="B80" s="158"/>
      <c r="C80" s="158"/>
      <c r="D80" s="158"/>
    </row>
    <row r="81" spans="1:4" s="138" customFormat="1" ht="15.75" customHeight="1">
      <c r="A81" s="159" t="s">
        <v>604</v>
      </c>
      <c r="B81" s="160"/>
      <c r="C81" s="160"/>
      <c r="D81" s="160"/>
    </row>
    <row r="82" spans="1:4" s="138" customFormat="1" ht="15">
      <c r="A82" s="161"/>
      <c r="B82" s="162"/>
      <c r="C82" s="162"/>
      <c r="D82" s="162"/>
    </row>
    <row r="83" spans="1:4" s="138" customFormat="1" ht="15">
      <c r="A83" s="161"/>
      <c r="B83" s="162"/>
      <c r="C83" s="162"/>
      <c r="D83" s="162"/>
    </row>
    <row r="84" spans="1:4" s="138" customFormat="1" ht="15">
      <c r="A84" s="161"/>
      <c r="B84" s="164"/>
      <c r="C84" s="164"/>
      <c r="D84" s="164"/>
    </row>
    <row r="85" spans="1:4" s="138" customFormat="1" ht="15">
      <c r="A85" s="161"/>
      <c r="B85" s="165"/>
      <c r="C85" s="165"/>
      <c r="D85" s="165"/>
    </row>
    <row r="86" spans="1:4" s="138" customFormat="1" ht="15">
      <c r="A86" s="161"/>
      <c r="B86" s="161"/>
      <c r="C86" s="161"/>
      <c r="D86" s="161"/>
    </row>
    <row r="87" spans="1:4" s="138" customFormat="1" ht="15">
      <c r="A87" s="161"/>
      <c r="B87" s="161"/>
      <c r="C87" s="161"/>
      <c r="D87" s="161"/>
    </row>
    <row r="88" spans="1:4" s="138" customFormat="1" ht="15">
      <c r="A88" s="161"/>
      <c r="B88" s="161"/>
      <c r="C88" s="161"/>
      <c r="D88" s="16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36" customWidth="1"/>
    <col min="2" max="4" width="27.7109375" style="136" customWidth="1"/>
    <col min="5" max="5" width="23.421875" style="82" bestFit="1" customWidth="1"/>
    <col min="6" max="6" width="21.57421875" style="83" bestFit="1" customWidth="1"/>
    <col min="7" max="7" width="19.00390625" style="83" bestFit="1" customWidth="1"/>
    <col min="8" max="8" width="22.28125" style="83" bestFit="1" customWidth="1"/>
    <col min="9" max="16384" width="11.421875" style="83" customWidth="1"/>
  </cols>
  <sheetData>
    <row r="1" spans="1:4" ht="17.1" customHeight="1">
      <c r="A1" s="369" t="s">
        <v>787</v>
      </c>
      <c r="B1" s="369"/>
      <c r="C1" s="369"/>
      <c r="D1" s="369"/>
    </row>
    <row r="2" spans="1:5" s="85" customFormat="1" ht="24" customHeight="1">
      <c r="A2" s="370" t="s">
        <v>711</v>
      </c>
      <c r="B2" s="370"/>
      <c r="C2" s="370"/>
      <c r="D2" s="370"/>
      <c r="E2" s="84"/>
    </row>
    <row r="3" spans="1:5" s="87" customFormat="1" ht="18" customHeight="1">
      <c r="A3" s="371">
        <v>43951</v>
      </c>
      <c r="B3" s="371"/>
      <c r="C3" s="371"/>
      <c r="D3" s="371"/>
      <c r="E3" s="86"/>
    </row>
    <row r="4" spans="1:5" s="89" customFormat="1" ht="15" customHeight="1">
      <c r="A4" s="372" t="s">
        <v>559</v>
      </c>
      <c r="B4" s="373"/>
      <c r="C4" s="373"/>
      <c r="D4" s="373"/>
      <c r="E4" s="88"/>
    </row>
    <row r="5" spans="1:4" ht="3.95" customHeight="1" thickBot="1">
      <c r="A5" s="90"/>
      <c r="B5" s="90"/>
      <c r="C5" s="90"/>
      <c r="D5" s="90"/>
    </row>
    <row r="6" spans="1:4" ht="18" customHeight="1">
      <c r="A6" s="374" t="s">
        <v>560</v>
      </c>
      <c r="B6" s="376" t="s">
        <v>712</v>
      </c>
      <c r="C6" s="376"/>
      <c r="D6" s="376"/>
    </row>
    <row r="7" spans="1:4" ht="14.1" customHeight="1">
      <c r="A7" s="375"/>
      <c r="B7" s="91" t="s">
        <v>561</v>
      </c>
      <c r="C7" s="91" t="s">
        <v>562</v>
      </c>
      <c r="D7" s="91" t="s">
        <v>563</v>
      </c>
    </row>
    <row r="8" spans="1:4" ht="3" customHeight="1">
      <c r="A8" s="92"/>
      <c r="B8" s="93"/>
      <c r="C8" s="93"/>
      <c r="D8" s="93"/>
    </row>
    <row r="9" spans="1:6" s="98" customFormat="1" ht="9.75" customHeight="1">
      <c r="A9" s="94" t="s">
        <v>564</v>
      </c>
      <c r="B9" s="95">
        <v>49460.814</v>
      </c>
      <c r="C9" s="95">
        <v>1215386.062</v>
      </c>
      <c r="D9" s="95">
        <v>1264846.877</v>
      </c>
      <c r="E9" s="96"/>
      <c r="F9" s="97"/>
    </row>
    <row r="10" spans="1:6" s="98" customFormat="1" ht="9.75" customHeight="1">
      <c r="A10" s="99" t="s">
        <v>565</v>
      </c>
      <c r="B10" s="100">
        <v>0</v>
      </c>
      <c r="C10" s="100">
        <v>0</v>
      </c>
      <c r="D10" s="100">
        <v>0</v>
      </c>
      <c r="E10" s="96"/>
      <c r="F10" s="97"/>
    </row>
    <row r="11" spans="1:6" s="98" customFormat="1" ht="9.75" customHeight="1">
      <c r="A11" s="99" t="s">
        <v>566</v>
      </c>
      <c r="B11" s="100">
        <v>49452.276</v>
      </c>
      <c r="C11" s="100">
        <v>554809.84</v>
      </c>
      <c r="D11" s="100">
        <v>604262.117</v>
      </c>
      <c r="E11" s="96"/>
      <c r="F11" s="97"/>
    </row>
    <row r="12" spans="1:6" s="98" customFormat="1" ht="9.75" customHeight="1">
      <c r="A12" s="99" t="s">
        <v>567</v>
      </c>
      <c r="B12" s="100">
        <v>0</v>
      </c>
      <c r="C12" s="100">
        <v>0</v>
      </c>
      <c r="D12" s="100">
        <v>0</v>
      </c>
      <c r="E12" s="96"/>
      <c r="F12" s="97"/>
    </row>
    <row r="13" spans="1:6" s="98" customFormat="1" ht="9.75" customHeight="1">
      <c r="A13" s="99" t="s">
        <v>568</v>
      </c>
      <c r="B13" s="100">
        <v>8.538</v>
      </c>
      <c r="C13" s="100">
        <v>660576.221</v>
      </c>
      <c r="D13" s="100">
        <v>660584.76</v>
      </c>
      <c r="E13" s="96"/>
      <c r="F13" s="97"/>
    </row>
    <row r="14" spans="1:6" s="98" customFormat="1" ht="3" customHeight="1">
      <c r="A14" s="99"/>
      <c r="B14" s="100"/>
      <c r="C14" s="100"/>
      <c r="D14" s="100"/>
      <c r="E14" s="96"/>
      <c r="F14" s="97"/>
    </row>
    <row r="15" spans="1:6" s="98" customFormat="1" ht="9.75" customHeight="1">
      <c r="A15" s="101" t="s">
        <v>569</v>
      </c>
      <c r="B15" s="102">
        <v>0</v>
      </c>
      <c r="C15" s="102">
        <v>0</v>
      </c>
      <c r="D15" s="102">
        <v>0</v>
      </c>
      <c r="E15" s="96"/>
      <c r="F15" s="97"/>
    </row>
    <row r="16" spans="1:6" s="98" customFormat="1" ht="3" customHeight="1">
      <c r="A16" s="101"/>
      <c r="B16" s="102"/>
      <c r="C16" s="102"/>
      <c r="D16" s="102"/>
      <c r="E16" s="96"/>
      <c r="F16" s="97"/>
    </row>
    <row r="17" spans="1:6" s="98" customFormat="1" ht="9.75" customHeight="1">
      <c r="A17" s="103" t="s">
        <v>570</v>
      </c>
      <c r="B17" s="95">
        <v>3002927.519</v>
      </c>
      <c r="C17" s="95">
        <v>1705323.176</v>
      </c>
      <c r="D17" s="95">
        <v>4708250.696</v>
      </c>
      <c r="E17" s="96"/>
      <c r="F17" s="97"/>
    </row>
    <row r="18" spans="1:6" s="98" customFormat="1" ht="9.75" customHeight="1">
      <c r="A18" s="104" t="s">
        <v>571</v>
      </c>
      <c r="B18" s="100">
        <v>0</v>
      </c>
      <c r="C18" s="100">
        <v>0</v>
      </c>
      <c r="D18" s="100">
        <v>0</v>
      </c>
      <c r="E18" s="96"/>
      <c r="F18" s="97"/>
    </row>
    <row r="19" spans="1:6" s="98" customFormat="1" ht="9.75" customHeight="1">
      <c r="A19" s="104" t="s">
        <v>572</v>
      </c>
      <c r="B19" s="100">
        <v>3005927.519</v>
      </c>
      <c r="C19" s="100">
        <v>1710797.953</v>
      </c>
      <c r="D19" s="100">
        <v>4716725.473</v>
      </c>
      <c r="E19" s="96"/>
      <c r="F19" s="97"/>
    </row>
    <row r="20" spans="1:6" s="98" customFormat="1" ht="9.75" customHeight="1">
      <c r="A20" s="104" t="s">
        <v>573</v>
      </c>
      <c r="B20" s="100">
        <v>0</v>
      </c>
      <c r="C20" s="100">
        <v>0</v>
      </c>
      <c r="D20" s="100">
        <v>0</v>
      </c>
      <c r="E20" s="96"/>
      <c r="F20" s="97"/>
    </row>
    <row r="21" spans="1:6" s="98" customFormat="1" ht="9.75" customHeight="1">
      <c r="A21" s="104" t="s">
        <v>574</v>
      </c>
      <c r="B21" s="100">
        <v>0</v>
      </c>
      <c r="C21" s="100">
        <v>0</v>
      </c>
      <c r="D21" s="100">
        <v>0</v>
      </c>
      <c r="E21" s="96"/>
      <c r="F21" s="97"/>
    </row>
    <row r="22" spans="1:6" s="98" customFormat="1" ht="9.75" customHeight="1">
      <c r="A22" s="104" t="s">
        <v>575</v>
      </c>
      <c r="B22" s="100">
        <v>-3000</v>
      </c>
      <c r="C22" s="100">
        <v>-5474.776</v>
      </c>
      <c r="D22" s="100">
        <v>-8474.776</v>
      </c>
      <c r="E22" s="96"/>
      <c r="F22" s="97"/>
    </row>
    <row r="23" spans="1:6" s="98" customFormat="1" ht="3" customHeight="1">
      <c r="A23" s="99"/>
      <c r="B23" s="100"/>
      <c r="C23" s="100"/>
      <c r="D23" s="100"/>
      <c r="E23" s="96"/>
      <c r="F23" s="97"/>
    </row>
    <row r="24" spans="1:8" s="98" customFormat="1" ht="9.75" customHeight="1">
      <c r="A24" s="103" t="s">
        <v>576</v>
      </c>
      <c r="B24" s="95">
        <v>3186982.928</v>
      </c>
      <c r="C24" s="95">
        <v>2082377.777</v>
      </c>
      <c r="D24" s="95">
        <v>5269360.706</v>
      </c>
      <c r="E24" s="169"/>
      <c r="F24" s="169"/>
      <c r="G24" s="169"/>
      <c r="H24" s="97"/>
    </row>
    <row r="25" spans="1:6" s="98" customFormat="1" ht="9.75" customHeight="1">
      <c r="A25" s="105" t="s">
        <v>577</v>
      </c>
      <c r="B25" s="102">
        <v>3064152.166</v>
      </c>
      <c r="C25" s="102">
        <v>2125452.058</v>
      </c>
      <c r="D25" s="102">
        <v>5189604.224</v>
      </c>
      <c r="E25" s="170"/>
      <c r="F25" s="97"/>
    </row>
    <row r="26" spans="1:6" s="98" customFormat="1" ht="9.75" customHeight="1">
      <c r="A26" s="99" t="s">
        <v>578</v>
      </c>
      <c r="B26" s="100">
        <v>0</v>
      </c>
      <c r="C26" s="100">
        <v>0</v>
      </c>
      <c r="D26" s="100">
        <v>0</v>
      </c>
      <c r="E26" s="96"/>
      <c r="F26" s="97"/>
    </row>
    <row r="27" spans="1:6" s="98" customFormat="1" ht="9.75" customHeight="1">
      <c r="A27" s="99" t="s">
        <v>579</v>
      </c>
      <c r="B27" s="100">
        <v>0</v>
      </c>
      <c r="C27" s="100">
        <v>0</v>
      </c>
      <c r="D27" s="100">
        <v>0</v>
      </c>
      <c r="E27" s="96"/>
      <c r="F27" s="97"/>
    </row>
    <row r="28" spans="1:6" s="98" customFormat="1" ht="9.75" customHeight="1">
      <c r="A28" s="99" t="s">
        <v>580</v>
      </c>
      <c r="B28" s="100">
        <v>0</v>
      </c>
      <c r="C28" s="100">
        <v>0</v>
      </c>
      <c r="D28" s="100">
        <v>0</v>
      </c>
      <c r="E28" s="170"/>
      <c r="F28" s="97"/>
    </row>
    <row r="29" spans="1:6" s="98" customFormat="1" ht="9.75" customHeight="1">
      <c r="A29" s="99" t="s">
        <v>581</v>
      </c>
      <c r="B29" s="100">
        <v>0</v>
      </c>
      <c r="C29" s="100">
        <v>0</v>
      </c>
      <c r="D29" s="100">
        <v>0</v>
      </c>
      <c r="E29" s="170"/>
      <c r="F29" s="97"/>
    </row>
    <row r="30" spans="1:6" s="98" customFormat="1" ht="9.75" customHeight="1">
      <c r="A30" s="99" t="s">
        <v>582</v>
      </c>
      <c r="B30" s="100">
        <v>3058465.727</v>
      </c>
      <c r="C30" s="100">
        <v>2125452.058</v>
      </c>
      <c r="D30" s="100">
        <v>5183917.785</v>
      </c>
      <c r="E30" s="96"/>
      <c r="F30" s="97"/>
    </row>
    <row r="31" spans="1:6" s="98" customFormat="1" ht="9.75" customHeight="1">
      <c r="A31" s="99" t="s">
        <v>583</v>
      </c>
      <c r="B31" s="100">
        <v>0</v>
      </c>
      <c r="C31" s="100">
        <v>0</v>
      </c>
      <c r="D31" s="100">
        <v>0</v>
      </c>
      <c r="E31" s="96"/>
      <c r="F31" s="97"/>
    </row>
    <row r="32" spans="1:6" s="98" customFormat="1" ht="9.75" customHeight="1">
      <c r="A32" s="99" t="s">
        <v>584</v>
      </c>
      <c r="B32" s="100">
        <v>5686.439</v>
      </c>
      <c r="C32" s="100">
        <v>0</v>
      </c>
      <c r="D32" s="100">
        <v>5686.439</v>
      </c>
      <c r="E32" s="96"/>
      <c r="F32" s="97"/>
    </row>
    <row r="33" spans="1:6" s="98" customFormat="1" ht="9.75" customHeight="1">
      <c r="A33" s="99" t="s">
        <v>585</v>
      </c>
      <c r="B33" s="100">
        <v>0</v>
      </c>
      <c r="C33" s="100">
        <v>0</v>
      </c>
      <c r="D33" s="100">
        <v>0</v>
      </c>
      <c r="E33" s="96"/>
      <c r="F33" s="97"/>
    </row>
    <row r="34" spans="1:6" s="98" customFormat="1" ht="9.75" customHeight="1">
      <c r="A34" s="99" t="s">
        <v>586</v>
      </c>
      <c r="B34" s="100">
        <v>0</v>
      </c>
      <c r="C34" s="100">
        <v>0</v>
      </c>
      <c r="D34" s="100">
        <v>0</v>
      </c>
      <c r="E34" s="96"/>
      <c r="F34" s="97"/>
    </row>
    <row r="35" spans="1:6" s="98" customFormat="1" ht="9.75" customHeight="1">
      <c r="A35" s="105" t="s">
        <v>587</v>
      </c>
      <c r="B35" s="102">
        <v>531108.297</v>
      </c>
      <c r="C35" s="102">
        <v>49100.566</v>
      </c>
      <c r="D35" s="102">
        <v>580208.864</v>
      </c>
      <c r="E35" s="106"/>
      <c r="F35" s="97"/>
    </row>
    <row r="36" spans="1:6" s="98" customFormat="1" ht="9.75" customHeight="1">
      <c r="A36" s="105" t="s">
        <v>588</v>
      </c>
      <c r="B36" s="102">
        <v>9690.74</v>
      </c>
      <c r="C36" s="102">
        <v>391766.003</v>
      </c>
      <c r="D36" s="102">
        <v>401456.744</v>
      </c>
      <c r="E36" s="96"/>
      <c r="F36" s="97"/>
    </row>
    <row r="37" spans="1:6" s="98" customFormat="1" ht="9.75" customHeight="1">
      <c r="A37" s="99" t="s">
        <v>589</v>
      </c>
      <c r="B37" s="100">
        <v>9191.077</v>
      </c>
      <c r="C37" s="100">
        <v>391766.003</v>
      </c>
      <c r="D37" s="100">
        <v>400957.081</v>
      </c>
      <c r="E37" s="96"/>
      <c r="F37" s="97"/>
    </row>
    <row r="38" spans="1:6" s="98" customFormat="1" ht="9.75" customHeight="1">
      <c r="A38" s="99" t="s">
        <v>590</v>
      </c>
      <c r="B38" s="100">
        <v>499.662</v>
      </c>
      <c r="C38" s="100">
        <v>0</v>
      </c>
      <c r="D38" s="100">
        <v>499.662</v>
      </c>
      <c r="E38" s="96"/>
      <c r="F38" s="97"/>
    </row>
    <row r="39" spans="1:6" s="98" customFormat="1" ht="9.75" customHeight="1">
      <c r="A39" s="101" t="s">
        <v>591</v>
      </c>
      <c r="B39" s="102">
        <v>-417903.945</v>
      </c>
      <c r="C39" s="102">
        <v>-483759.361</v>
      </c>
      <c r="D39" s="102">
        <v>-901663.306</v>
      </c>
      <c r="E39" s="96"/>
      <c r="F39" s="97"/>
    </row>
    <row r="40" spans="1:6" s="98" customFormat="1" ht="9.75" customHeight="1">
      <c r="A40" s="101" t="s">
        <v>592</v>
      </c>
      <c r="B40" s="102">
        <v>-64.331</v>
      </c>
      <c r="C40" s="102">
        <v>-181.489</v>
      </c>
      <c r="D40" s="102">
        <v>-245.82</v>
      </c>
      <c r="E40" s="96"/>
      <c r="F40" s="97"/>
    </row>
    <row r="41" spans="1:6" s="98" customFormat="1" ht="3" customHeight="1">
      <c r="A41" s="101"/>
      <c r="B41" s="100"/>
      <c r="C41" s="100"/>
      <c r="D41" s="100"/>
      <c r="E41" s="96"/>
      <c r="F41" s="97"/>
    </row>
    <row r="42" spans="1:6" s="98" customFormat="1" ht="9.75" customHeight="1">
      <c r="A42" s="101" t="s">
        <v>593</v>
      </c>
      <c r="B42" s="102">
        <v>1875.785</v>
      </c>
      <c r="C42" s="102">
        <v>3410.421</v>
      </c>
      <c r="D42" s="102">
        <v>5286.207</v>
      </c>
      <c r="E42" s="96"/>
      <c r="F42" s="97"/>
    </row>
    <row r="43" spans="1:6" s="98" customFormat="1" ht="3" customHeight="1">
      <c r="A43" s="101"/>
      <c r="B43" s="100"/>
      <c r="C43" s="100"/>
      <c r="D43" s="100"/>
      <c r="E43" s="96"/>
      <c r="F43" s="97"/>
    </row>
    <row r="44" spans="1:6" s="98" customFormat="1" ht="9.75" customHeight="1">
      <c r="A44" s="103" t="s">
        <v>594</v>
      </c>
      <c r="B44" s="95">
        <v>20040.285</v>
      </c>
      <c r="C44" s="95">
        <v>26826.082</v>
      </c>
      <c r="D44" s="95">
        <v>46866.367</v>
      </c>
      <c r="E44" s="96"/>
      <c r="F44" s="97"/>
    </row>
    <row r="45" spans="1:6" s="98" customFormat="1" ht="9.75" customHeight="1">
      <c r="A45" s="107" t="s">
        <v>595</v>
      </c>
      <c r="B45" s="100">
        <v>0</v>
      </c>
      <c r="C45" s="100">
        <v>10304.287</v>
      </c>
      <c r="D45" s="100">
        <v>10304.287</v>
      </c>
      <c r="E45" s="96"/>
      <c r="F45" s="97"/>
    </row>
    <row r="46" spans="1:6" s="98" customFormat="1" ht="9.75" customHeight="1">
      <c r="A46" s="99" t="s">
        <v>596</v>
      </c>
      <c r="B46" s="100">
        <v>0</v>
      </c>
      <c r="C46" s="100">
        <v>0</v>
      </c>
      <c r="D46" s="100">
        <v>0</v>
      </c>
      <c r="E46" s="96"/>
      <c r="F46" s="97"/>
    </row>
    <row r="47" spans="1:6" s="98" customFormat="1" ht="9.75" customHeight="1">
      <c r="A47" s="99" t="s">
        <v>597</v>
      </c>
      <c r="B47" s="100">
        <v>0</v>
      </c>
      <c r="C47" s="100">
        <v>0</v>
      </c>
      <c r="D47" s="100">
        <v>0</v>
      </c>
      <c r="E47" s="96"/>
      <c r="F47" s="97"/>
    </row>
    <row r="48" spans="1:6" s="98" customFormat="1" ht="9.75" customHeight="1">
      <c r="A48" s="99" t="s">
        <v>598</v>
      </c>
      <c r="B48" s="100">
        <v>20040.285</v>
      </c>
      <c r="C48" s="100">
        <v>16521.794</v>
      </c>
      <c r="D48" s="100">
        <v>36562.079</v>
      </c>
      <c r="E48" s="96"/>
      <c r="F48" s="97"/>
    </row>
    <row r="49" spans="1:6" s="98" customFormat="1" ht="9.75" customHeight="1">
      <c r="A49" s="99" t="s">
        <v>599</v>
      </c>
      <c r="B49" s="100">
        <v>0</v>
      </c>
      <c r="C49" s="100">
        <v>0</v>
      </c>
      <c r="D49" s="100">
        <v>0</v>
      </c>
      <c r="E49" s="96"/>
      <c r="F49" s="97"/>
    </row>
    <row r="50" spans="1:6" s="98" customFormat="1" ht="3" customHeight="1">
      <c r="A50" s="99"/>
      <c r="B50" s="100"/>
      <c r="C50" s="100"/>
      <c r="D50" s="100"/>
      <c r="E50" s="96"/>
      <c r="F50" s="97"/>
    </row>
    <row r="51" spans="1:6" s="98" customFormat="1" ht="9.75" customHeight="1">
      <c r="A51" s="108" t="s">
        <v>600</v>
      </c>
      <c r="B51" s="102">
        <v>0</v>
      </c>
      <c r="C51" s="102">
        <v>0</v>
      </c>
      <c r="D51" s="102">
        <v>0</v>
      </c>
      <c r="E51" s="96"/>
      <c r="F51" s="97"/>
    </row>
    <row r="52" spans="1:6" s="98" customFormat="1" ht="3" customHeight="1">
      <c r="A52" s="101"/>
      <c r="B52" s="102"/>
      <c r="C52" s="102"/>
      <c r="D52" s="102"/>
      <c r="E52" s="96"/>
      <c r="F52" s="97"/>
    </row>
    <row r="53" spans="1:6" s="98" customFormat="1" ht="9.75" customHeight="1">
      <c r="A53" s="105" t="s">
        <v>601</v>
      </c>
      <c r="B53" s="102">
        <v>5199.249</v>
      </c>
      <c r="C53" s="102">
        <v>0</v>
      </c>
      <c r="D53" s="102">
        <v>5199.249</v>
      </c>
      <c r="E53" s="96"/>
      <c r="F53" s="97"/>
    </row>
    <row r="54" spans="1:6" s="98" customFormat="1" ht="3" customHeight="1">
      <c r="A54" s="109"/>
      <c r="B54" s="102"/>
      <c r="C54" s="102"/>
      <c r="D54" s="102"/>
      <c r="E54" s="96"/>
      <c r="F54" s="97"/>
    </row>
    <row r="55" spans="1:6" s="98" customFormat="1" ht="9.75" customHeight="1">
      <c r="A55" s="105" t="s">
        <v>602</v>
      </c>
      <c r="B55" s="102">
        <v>29990.151</v>
      </c>
      <c r="C55" s="102">
        <v>2111.669</v>
      </c>
      <c r="D55" s="102">
        <v>32101.82</v>
      </c>
      <c r="E55" s="96"/>
      <c r="F55" s="97"/>
    </row>
    <row r="56" spans="1:6" s="98" customFormat="1" ht="3" customHeight="1">
      <c r="A56" s="101"/>
      <c r="B56" s="102"/>
      <c r="C56" s="102"/>
      <c r="D56" s="102"/>
      <c r="E56" s="96"/>
      <c r="F56" s="97"/>
    </row>
    <row r="57" spans="1:6" s="98" customFormat="1" ht="9.75" customHeight="1">
      <c r="A57" s="94" t="s">
        <v>603</v>
      </c>
      <c r="B57" s="95">
        <v>6296476.734</v>
      </c>
      <c r="C57" s="95">
        <v>5035435.189</v>
      </c>
      <c r="D57" s="95">
        <v>11331911.924</v>
      </c>
      <c r="E57" s="96"/>
      <c r="F57" s="97"/>
    </row>
    <row r="58" spans="1:6" s="98" customFormat="1" ht="2.25" customHeight="1">
      <c r="A58" s="110"/>
      <c r="B58" s="111"/>
      <c r="C58" s="111"/>
      <c r="D58" s="111"/>
      <c r="E58" s="96"/>
      <c r="F58" s="97"/>
    </row>
    <row r="59" spans="1:6" ht="9" customHeight="1" thickBot="1">
      <c r="A59" s="112"/>
      <c r="B59" s="113"/>
      <c r="C59" s="113"/>
      <c r="D59" s="113"/>
      <c r="F59" s="97"/>
    </row>
    <row r="60" spans="1:6" s="117" customFormat="1" ht="15" customHeight="1">
      <c r="A60" s="114" t="s">
        <v>604</v>
      </c>
      <c r="B60" s="171"/>
      <c r="C60" s="171"/>
      <c r="D60" s="171"/>
      <c r="E60" s="116"/>
      <c r="F60" s="97"/>
    </row>
    <row r="61" spans="1:6" ht="9.75" customHeight="1">
      <c r="A61" s="118"/>
      <c r="B61" s="90"/>
      <c r="C61" s="119"/>
      <c r="D61" s="90"/>
      <c r="F61" s="97"/>
    </row>
    <row r="62" spans="1:6" ht="17.1" customHeight="1">
      <c r="A62" s="377"/>
      <c r="B62" s="377"/>
      <c r="C62" s="377"/>
      <c r="D62" s="377"/>
      <c r="F62" s="97"/>
    </row>
    <row r="63" spans="1:6" s="85" customFormat="1" ht="24" customHeight="1">
      <c r="A63" s="370" t="s">
        <v>711</v>
      </c>
      <c r="B63" s="370"/>
      <c r="C63" s="370"/>
      <c r="D63" s="370"/>
      <c r="E63" s="84"/>
      <c r="F63" s="97"/>
    </row>
    <row r="64" spans="1:6" s="87" customFormat="1" ht="17.1" customHeight="1">
      <c r="A64" s="371">
        <v>43951</v>
      </c>
      <c r="B64" s="378"/>
      <c r="C64" s="378"/>
      <c r="D64" s="378"/>
      <c r="E64" s="86"/>
      <c r="F64" s="97"/>
    </row>
    <row r="65" spans="1:6" s="121" customFormat="1" ht="15" customHeight="1">
      <c r="A65" s="372" t="s">
        <v>559</v>
      </c>
      <c r="B65" s="373"/>
      <c r="C65" s="373"/>
      <c r="D65" s="373"/>
      <c r="E65" s="120"/>
      <c r="F65" s="97"/>
    </row>
    <row r="66" spans="1:6" ht="3.95" customHeight="1" thickBot="1">
      <c r="A66" s="122"/>
      <c r="B66" s="122"/>
      <c r="C66" s="122"/>
      <c r="D66" s="122"/>
      <c r="F66" s="97"/>
    </row>
    <row r="67" spans="1:6" ht="14.1" customHeight="1">
      <c r="A67" s="374" t="s">
        <v>605</v>
      </c>
      <c r="B67" s="376" t="s">
        <v>712</v>
      </c>
      <c r="C67" s="376"/>
      <c r="D67" s="376"/>
      <c r="F67" s="97"/>
    </row>
    <row r="68" spans="1:6" ht="14.1" customHeight="1">
      <c r="A68" s="375"/>
      <c r="B68" s="91" t="s">
        <v>561</v>
      </c>
      <c r="C68" s="91" t="s">
        <v>562</v>
      </c>
      <c r="D68" s="91" t="s">
        <v>563</v>
      </c>
      <c r="F68" s="97"/>
    </row>
    <row r="69" spans="1:6" ht="2.1" customHeight="1">
      <c r="A69" s="92"/>
      <c r="B69" s="123">
        <v>100</v>
      </c>
      <c r="C69" s="123">
        <v>200</v>
      </c>
      <c r="D69" s="123">
        <v>300</v>
      </c>
      <c r="F69" s="97"/>
    </row>
    <row r="70" spans="1:6" s="98" customFormat="1" ht="9.95" customHeight="1">
      <c r="A70" s="124" t="s">
        <v>606</v>
      </c>
      <c r="B70" s="95">
        <v>5677.973</v>
      </c>
      <c r="C70" s="95">
        <v>1535.755</v>
      </c>
      <c r="D70" s="95">
        <v>7213.729</v>
      </c>
      <c r="E70" s="96"/>
      <c r="F70" s="97"/>
    </row>
    <row r="71" spans="1:6" s="98" customFormat="1" ht="2.1" customHeight="1">
      <c r="A71" s="125"/>
      <c r="B71" s="102"/>
      <c r="C71" s="102"/>
      <c r="D71" s="102"/>
      <c r="E71" s="96"/>
      <c r="F71" s="97"/>
    </row>
    <row r="72" spans="1:6" s="98" customFormat="1" ht="9.95" customHeight="1">
      <c r="A72" s="125" t="s">
        <v>607</v>
      </c>
      <c r="B72" s="102">
        <v>0</v>
      </c>
      <c r="C72" s="102">
        <v>0</v>
      </c>
      <c r="D72" s="102">
        <v>0</v>
      </c>
      <c r="E72" s="96"/>
      <c r="F72" s="97"/>
    </row>
    <row r="73" spans="1:6" s="98" customFormat="1" ht="9.95" customHeight="1">
      <c r="A73" s="125" t="s">
        <v>608</v>
      </c>
      <c r="B73" s="102">
        <v>0</v>
      </c>
      <c r="C73" s="102">
        <v>0</v>
      </c>
      <c r="D73" s="102">
        <v>0</v>
      </c>
      <c r="E73" s="96"/>
      <c r="F73" s="97"/>
    </row>
    <row r="74" spans="1:6" s="98" customFormat="1" ht="9.95" customHeight="1">
      <c r="A74" s="125" t="s">
        <v>609</v>
      </c>
      <c r="B74" s="102">
        <v>0</v>
      </c>
      <c r="C74" s="102">
        <v>0</v>
      </c>
      <c r="D74" s="102">
        <v>0</v>
      </c>
      <c r="E74" s="96"/>
      <c r="F74" s="97"/>
    </row>
    <row r="75" spans="1:6" s="98" customFormat="1" ht="9.95" customHeight="1">
      <c r="A75" s="126" t="s">
        <v>610</v>
      </c>
      <c r="B75" s="100">
        <v>0</v>
      </c>
      <c r="C75" s="100">
        <v>0</v>
      </c>
      <c r="D75" s="100">
        <v>0</v>
      </c>
      <c r="E75" s="96"/>
      <c r="F75" s="97"/>
    </row>
    <row r="76" spans="1:6" s="98" customFormat="1" ht="9.95" customHeight="1">
      <c r="A76" s="126" t="s">
        <v>611</v>
      </c>
      <c r="B76" s="100">
        <v>0</v>
      </c>
      <c r="C76" s="100">
        <v>0</v>
      </c>
      <c r="D76" s="100">
        <v>0</v>
      </c>
      <c r="E76" s="96"/>
      <c r="F76" s="97"/>
    </row>
    <row r="77" spans="1:6" s="98" customFormat="1" ht="9.95" customHeight="1">
      <c r="A77" s="126" t="s">
        <v>612</v>
      </c>
      <c r="B77" s="100">
        <v>0</v>
      </c>
      <c r="C77" s="100">
        <v>0</v>
      </c>
      <c r="D77" s="100">
        <v>0</v>
      </c>
      <c r="E77" s="96"/>
      <c r="F77" s="97"/>
    </row>
    <row r="78" spans="1:6" s="98" customFormat="1" ht="9.95" customHeight="1">
      <c r="A78" s="126" t="s">
        <v>613</v>
      </c>
      <c r="B78" s="100">
        <v>0</v>
      </c>
      <c r="C78" s="100">
        <v>0</v>
      </c>
      <c r="D78" s="100">
        <v>0</v>
      </c>
      <c r="E78" s="96"/>
      <c r="F78" s="97"/>
    </row>
    <row r="79" spans="1:6" s="98" customFormat="1" ht="9.95" customHeight="1">
      <c r="A79" s="125" t="s">
        <v>614</v>
      </c>
      <c r="B79" s="102">
        <v>5677.973</v>
      </c>
      <c r="C79" s="102">
        <v>1535.755</v>
      </c>
      <c r="D79" s="102">
        <v>7213.729</v>
      </c>
      <c r="E79" s="96"/>
      <c r="F79" s="97"/>
    </row>
    <row r="80" spans="1:6" s="98" customFormat="1" ht="9.95" customHeight="1">
      <c r="A80" s="125" t="s">
        <v>615</v>
      </c>
      <c r="B80" s="102">
        <v>0</v>
      </c>
      <c r="C80" s="102">
        <v>0</v>
      </c>
      <c r="D80" s="102">
        <v>0</v>
      </c>
      <c r="E80" s="96"/>
      <c r="F80" s="97"/>
    </row>
    <row r="81" spans="1:6" s="98" customFormat="1" ht="9.95" customHeight="1">
      <c r="A81" s="126" t="s">
        <v>616</v>
      </c>
      <c r="B81" s="100">
        <v>0</v>
      </c>
      <c r="C81" s="100">
        <v>0</v>
      </c>
      <c r="D81" s="100">
        <v>0</v>
      </c>
      <c r="E81" s="96"/>
      <c r="F81" s="97"/>
    </row>
    <row r="82" spans="1:6" s="98" customFormat="1" ht="9.95" customHeight="1">
      <c r="A82" s="126" t="s">
        <v>617</v>
      </c>
      <c r="B82" s="100">
        <v>0</v>
      </c>
      <c r="C82" s="100">
        <v>0</v>
      </c>
      <c r="D82" s="100">
        <v>0</v>
      </c>
      <c r="E82" s="96"/>
      <c r="F82" s="97"/>
    </row>
    <row r="83" spans="1:6" s="98" customFormat="1" ht="3" customHeight="1">
      <c r="A83" s="126"/>
      <c r="B83" s="100"/>
      <c r="C83" s="100"/>
      <c r="D83" s="100"/>
      <c r="E83" s="96"/>
      <c r="F83" s="97"/>
    </row>
    <row r="84" spans="1:6" s="98" customFormat="1" ht="9.95" customHeight="1">
      <c r="A84" s="127" t="s">
        <v>618</v>
      </c>
      <c r="B84" s="95">
        <v>129500</v>
      </c>
      <c r="C84" s="95">
        <v>0</v>
      </c>
      <c r="D84" s="95">
        <v>129500</v>
      </c>
      <c r="E84" s="96"/>
      <c r="F84" s="97"/>
    </row>
    <row r="85" spans="1:6" s="98" customFormat="1" ht="9.95" customHeight="1">
      <c r="A85" s="126" t="s">
        <v>619</v>
      </c>
      <c r="B85" s="100">
        <v>0</v>
      </c>
      <c r="C85" s="100">
        <v>0</v>
      </c>
      <c r="D85" s="100">
        <v>0</v>
      </c>
      <c r="E85" s="96"/>
      <c r="F85" s="97"/>
    </row>
    <row r="86" spans="1:6" s="98" customFormat="1" ht="9.95" customHeight="1">
      <c r="A86" s="126" t="s">
        <v>620</v>
      </c>
      <c r="B86" s="100">
        <v>0</v>
      </c>
      <c r="C86" s="100">
        <v>0</v>
      </c>
      <c r="D86" s="100">
        <v>0</v>
      </c>
      <c r="E86" s="96"/>
      <c r="F86" s="97"/>
    </row>
    <row r="87" spans="1:6" s="98" customFormat="1" ht="9.95" customHeight="1">
      <c r="A87" s="126" t="s">
        <v>621</v>
      </c>
      <c r="B87" s="100">
        <v>129500</v>
      </c>
      <c r="C87" s="100">
        <v>0</v>
      </c>
      <c r="D87" s="100">
        <v>129500</v>
      </c>
      <c r="E87" s="96"/>
      <c r="F87" s="97"/>
    </row>
    <row r="88" spans="1:6" s="98" customFormat="1" ht="3" customHeight="1">
      <c r="A88" s="126"/>
      <c r="B88" s="100"/>
      <c r="C88" s="100"/>
      <c r="D88" s="100"/>
      <c r="E88" s="96"/>
      <c r="F88" s="97"/>
    </row>
    <row r="89" spans="1:6" s="98" customFormat="1" ht="9.95" customHeight="1">
      <c r="A89" s="125" t="s">
        <v>569</v>
      </c>
      <c r="B89" s="102">
        <v>0</v>
      </c>
      <c r="C89" s="102">
        <v>0</v>
      </c>
      <c r="D89" s="102">
        <v>0</v>
      </c>
      <c r="E89" s="96"/>
      <c r="F89" s="97"/>
    </row>
    <row r="90" spans="1:6" s="98" customFormat="1" ht="3" customHeight="1">
      <c r="A90" s="125"/>
      <c r="B90" s="102"/>
      <c r="C90" s="102"/>
      <c r="D90" s="102"/>
      <c r="E90" s="96"/>
      <c r="F90" s="97"/>
    </row>
    <row r="91" spans="1:6" s="98" customFormat="1" ht="9.95" customHeight="1">
      <c r="A91" s="124" t="s">
        <v>622</v>
      </c>
      <c r="B91" s="95">
        <v>1716507.031</v>
      </c>
      <c r="C91" s="95">
        <v>452072.91</v>
      </c>
      <c r="D91" s="95">
        <v>2168579.942</v>
      </c>
      <c r="E91" s="96"/>
      <c r="F91" s="97"/>
    </row>
    <row r="92" spans="1:6" s="98" customFormat="1" ht="9.95" customHeight="1">
      <c r="A92" s="126" t="s">
        <v>623</v>
      </c>
      <c r="B92" s="100">
        <v>1516507.031</v>
      </c>
      <c r="C92" s="100">
        <v>0</v>
      </c>
      <c r="D92" s="100">
        <v>1516507.031</v>
      </c>
      <c r="E92" s="96"/>
      <c r="F92" s="97"/>
    </row>
    <row r="93" spans="1:6" s="98" customFormat="1" ht="9.95" customHeight="1">
      <c r="A93" s="126" t="s">
        <v>624</v>
      </c>
      <c r="B93" s="100">
        <v>200000</v>
      </c>
      <c r="C93" s="100">
        <v>452072.91</v>
      </c>
      <c r="D93" s="100">
        <v>652072.91</v>
      </c>
      <c r="E93" s="96"/>
      <c r="F93" s="97"/>
    </row>
    <row r="94" spans="1:6" s="98" customFormat="1" ht="3" customHeight="1">
      <c r="A94" s="126"/>
      <c r="B94" s="100"/>
      <c r="C94" s="100"/>
      <c r="D94" s="100"/>
      <c r="E94" s="96"/>
      <c r="F94" s="97"/>
    </row>
    <row r="95" spans="1:6" s="98" customFormat="1" ht="9.95" customHeight="1">
      <c r="A95" s="124" t="s">
        <v>625</v>
      </c>
      <c r="B95" s="95">
        <v>1477152.076</v>
      </c>
      <c r="C95" s="95">
        <v>3703370.641</v>
      </c>
      <c r="D95" s="95">
        <v>5180522.718</v>
      </c>
      <c r="E95" s="96"/>
      <c r="F95" s="97"/>
    </row>
    <row r="96" spans="1:6" s="98" customFormat="1" ht="9.95" customHeight="1">
      <c r="A96" s="126" t="s">
        <v>626</v>
      </c>
      <c r="B96" s="102">
        <v>0</v>
      </c>
      <c r="C96" s="102">
        <v>0</v>
      </c>
      <c r="D96" s="102">
        <v>0</v>
      </c>
      <c r="E96" s="96"/>
      <c r="F96" s="97"/>
    </row>
    <row r="97" spans="1:6" s="98" customFormat="1" ht="9.95" customHeight="1">
      <c r="A97" s="126" t="s">
        <v>627</v>
      </c>
      <c r="B97" s="102">
        <v>0</v>
      </c>
      <c r="C97" s="102">
        <v>0</v>
      </c>
      <c r="D97" s="102">
        <v>0</v>
      </c>
      <c r="E97" s="96"/>
      <c r="F97" s="97"/>
    </row>
    <row r="98" spans="1:6" s="98" customFormat="1" ht="9.95" customHeight="1">
      <c r="A98" s="126" t="s">
        <v>628</v>
      </c>
      <c r="B98" s="100">
        <v>1477152.076</v>
      </c>
      <c r="C98" s="100">
        <v>3703370.641</v>
      </c>
      <c r="D98" s="100">
        <v>5180522.718</v>
      </c>
      <c r="E98" s="96"/>
      <c r="F98" s="97"/>
    </row>
    <row r="99" spans="1:6" s="98" customFormat="1" ht="3" customHeight="1">
      <c r="A99" s="126"/>
      <c r="B99" s="100"/>
      <c r="C99" s="100"/>
      <c r="D99" s="100"/>
      <c r="E99" s="96"/>
      <c r="F99" s="97"/>
    </row>
    <row r="100" spans="1:6" s="98" customFormat="1" ht="9.95" customHeight="1">
      <c r="A100" s="125" t="s">
        <v>629</v>
      </c>
      <c r="B100" s="102">
        <v>456006.801</v>
      </c>
      <c r="C100" s="102">
        <v>3140.583</v>
      </c>
      <c r="D100" s="102">
        <v>459147.385</v>
      </c>
      <c r="E100" s="96"/>
      <c r="F100" s="97"/>
    </row>
    <row r="101" spans="1:6" s="98" customFormat="1" ht="3" customHeight="1">
      <c r="A101" s="126"/>
      <c r="B101" s="100"/>
      <c r="C101" s="100"/>
      <c r="D101" s="100"/>
      <c r="E101" s="96"/>
      <c r="F101" s="97"/>
    </row>
    <row r="102" spans="1:6" s="98" customFormat="1" ht="9.95" customHeight="1">
      <c r="A102" s="124" t="s">
        <v>630</v>
      </c>
      <c r="B102" s="95">
        <v>38795.35</v>
      </c>
      <c r="C102" s="95">
        <v>52548.287</v>
      </c>
      <c r="D102" s="95">
        <v>91343.637</v>
      </c>
      <c r="E102" s="96"/>
      <c r="F102" s="97"/>
    </row>
    <row r="103" spans="1:6" s="98" customFormat="1" ht="9.95" customHeight="1">
      <c r="A103" s="126" t="s">
        <v>631</v>
      </c>
      <c r="B103" s="100">
        <v>0.454</v>
      </c>
      <c r="C103" s="100">
        <v>0</v>
      </c>
      <c r="D103" s="100">
        <v>0.454</v>
      </c>
      <c r="E103" s="96"/>
      <c r="F103" s="97"/>
    </row>
    <row r="104" spans="1:6" s="98" customFormat="1" ht="9.95" customHeight="1">
      <c r="A104" s="126" t="s">
        <v>632</v>
      </c>
      <c r="B104" s="100">
        <v>448.542</v>
      </c>
      <c r="C104" s="100">
        <v>0</v>
      </c>
      <c r="D104" s="100">
        <v>448.542</v>
      </c>
      <c r="E104" s="96"/>
      <c r="F104" s="97"/>
    </row>
    <row r="105" spans="1:6" s="98" customFormat="1" ht="9.95" customHeight="1">
      <c r="A105" s="126" t="s">
        <v>633</v>
      </c>
      <c r="B105" s="100">
        <v>0</v>
      </c>
      <c r="C105" s="100">
        <v>0</v>
      </c>
      <c r="D105" s="100">
        <v>0</v>
      </c>
      <c r="E105" s="96"/>
      <c r="F105" s="97"/>
    </row>
    <row r="106" spans="1:6" s="98" customFormat="1" ht="9.95" customHeight="1">
      <c r="A106" s="126" t="s">
        <v>634</v>
      </c>
      <c r="B106" s="100">
        <v>12109.405</v>
      </c>
      <c r="C106" s="100">
        <v>6180.898</v>
      </c>
      <c r="D106" s="100">
        <v>18290.303</v>
      </c>
      <c r="E106" s="96"/>
      <c r="F106" s="97"/>
    </row>
    <row r="107" spans="1:6" s="98" customFormat="1" ht="9.95" customHeight="1">
      <c r="A107" s="126" t="s">
        <v>635</v>
      </c>
      <c r="B107" s="100">
        <v>23885.858</v>
      </c>
      <c r="C107" s="100">
        <v>46367.388</v>
      </c>
      <c r="D107" s="100">
        <v>70253.247</v>
      </c>
      <c r="E107" s="96"/>
      <c r="F107" s="97"/>
    </row>
    <row r="108" spans="1:6" s="98" customFormat="1" ht="9.95" customHeight="1">
      <c r="A108" s="126" t="s">
        <v>636</v>
      </c>
      <c r="B108" s="100">
        <v>2351.089</v>
      </c>
      <c r="C108" s="100">
        <v>0</v>
      </c>
      <c r="D108" s="100">
        <v>2351.089</v>
      </c>
      <c r="E108" s="96"/>
      <c r="F108" s="97"/>
    </row>
    <row r="109" spans="1:6" s="98" customFormat="1" ht="3" customHeight="1">
      <c r="A109" s="126"/>
      <c r="B109" s="100"/>
      <c r="C109" s="100"/>
      <c r="D109" s="100"/>
      <c r="E109" s="96"/>
      <c r="F109" s="97"/>
    </row>
    <row r="110" spans="1:6" s="98" customFormat="1" ht="9.95" customHeight="1">
      <c r="A110" s="124" t="s">
        <v>637</v>
      </c>
      <c r="B110" s="95">
        <v>195608.77</v>
      </c>
      <c r="C110" s="95">
        <v>27287.702</v>
      </c>
      <c r="D110" s="95">
        <v>222896.472</v>
      </c>
      <c r="E110" s="96"/>
      <c r="F110" s="97"/>
    </row>
    <row r="111" spans="1:6" s="98" customFormat="1" ht="3" customHeight="1">
      <c r="A111" s="126"/>
      <c r="B111" s="100"/>
      <c r="C111" s="100"/>
      <c r="D111" s="100"/>
      <c r="E111" s="96"/>
      <c r="F111" s="97"/>
    </row>
    <row r="112" spans="1:6" s="98" customFormat="1" ht="9.95" customHeight="1">
      <c r="A112" s="103" t="s">
        <v>638</v>
      </c>
      <c r="B112" s="95">
        <v>10398.082</v>
      </c>
      <c r="C112" s="95">
        <v>37990.311</v>
      </c>
      <c r="D112" s="95">
        <v>48388.393</v>
      </c>
      <c r="E112" s="96"/>
      <c r="F112" s="97"/>
    </row>
    <row r="113" spans="1:6" s="98" customFormat="1" ht="9.95" customHeight="1">
      <c r="A113" s="104" t="s">
        <v>639</v>
      </c>
      <c r="B113" s="100">
        <v>637.155</v>
      </c>
      <c r="C113" s="100">
        <v>37207.903</v>
      </c>
      <c r="D113" s="100">
        <v>37845.059</v>
      </c>
      <c r="E113" s="96"/>
      <c r="F113" s="97"/>
    </row>
    <row r="114" spans="1:6" s="98" customFormat="1" ht="9.95" customHeight="1">
      <c r="A114" s="104" t="s">
        <v>640</v>
      </c>
      <c r="B114" s="100">
        <v>9760.926</v>
      </c>
      <c r="C114" s="100">
        <v>782.407</v>
      </c>
      <c r="D114" s="100">
        <v>10543.334</v>
      </c>
      <c r="E114" s="96"/>
      <c r="F114" s="97"/>
    </row>
    <row r="115" spans="1:6" s="98" customFormat="1" ht="5.1" customHeight="1">
      <c r="A115" s="125"/>
      <c r="B115" s="102"/>
      <c r="C115" s="102"/>
      <c r="D115" s="102"/>
      <c r="E115" s="96"/>
      <c r="F115" s="97"/>
    </row>
    <row r="116" spans="1:6" s="131" customFormat="1" ht="9.95" customHeight="1">
      <c r="A116" s="128" t="s">
        <v>641</v>
      </c>
      <c r="B116" s="129">
        <v>0</v>
      </c>
      <c r="C116" s="129">
        <v>1025141.199</v>
      </c>
      <c r="D116" s="129">
        <v>1025141.199</v>
      </c>
      <c r="E116" s="130"/>
      <c r="F116" s="97"/>
    </row>
    <row r="117" spans="1:6" s="98" customFormat="1" ht="3" customHeight="1">
      <c r="A117" s="126"/>
      <c r="B117" s="102"/>
      <c r="C117" s="102"/>
      <c r="D117" s="102"/>
      <c r="E117" s="96"/>
      <c r="F117" s="97"/>
    </row>
    <row r="118" spans="1:6" s="98" customFormat="1" ht="10.5" customHeight="1">
      <c r="A118" s="124" t="s">
        <v>642</v>
      </c>
      <c r="B118" s="95">
        <v>4029646.086</v>
      </c>
      <c r="C118" s="95">
        <v>5303087.391</v>
      </c>
      <c r="D118" s="95">
        <v>9332733.478</v>
      </c>
      <c r="E118" s="106"/>
      <c r="F118" s="97"/>
    </row>
    <row r="119" spans="1:6" s="98" customFormat="1" ht="3" customHeight="1">
      <c r="A119" s="126"/>
      <c r="B119" s="102"/>
      <c r="C119" s="102"/>
      <c r="D119" s="102"/>
      <c r="E119" s="96"/>
      <c r="F119" s="97"/>
    </row>
    <row r="120" spans="1:8" s="98" customFormat="1" ht="12.75" customHeight="1">
      <c r="A120" s="124" t="s">
        <v>643</v>
      </c>
      <c r="B120" s="95">
        <v>1951308.121</v>
      </c>
      <c r="C120" s="95">
        <v>47870.324</v>
      </c>
      <c r="D120" s="95">
        <v>1999178.446</v>
      </c>
      <c r="E120" s="169"/>
      <c r="F120" s="169"/>
      <c r="G120" s="169"/>
      <c r="H120" s="169"/>
    </row>
    <row r="121" spans="1:6" s="98" customFormat="1" ht="9.95" customHeight="1">
      <c r="A121" s="126" t="s">
        <v>644</v>
      </c>
      <c r="B121" s="100">
        <v>1896287.189</v>
      </c>
      <c r="C121" s="100">
        <v>0</v>
      </c>
      <c r="D121" s="100">
        <v>1896287.189</v>
      </c>
      <c r="E121" s="96"/>
      <c r="F121" s="97"/>
    </row>
    <row r="122" spans="1:6" s="98" customFormat="1" ht="9.95" customHeight="1">
      <c r="A122" s="126" t="s">
        <v>645</v>
      </c>
      <c r="B122" s="100">
        <v>83.81</v>
      </c>
      <c r="C122" s="100">
        <v>0</v>
      </c>
      <c r="D122" s="100">
        <v>83.81</v>
      </c>
      <c r="E122" s="96"/>
      <c r="F122" s="97"/>
    </row>
    <row r="123" spans="1:6" s="98" customFormat="1" ht="9.95" customHeight="1">
      <c r="A123" s="126" t="s">
        <v>646</v>
      </c>
      <c r="B123" s="100">
        <v>2148.445</v>
      </c>
      <c r="C123" s="100">
        <v>0</v>
      </c>
      <c r="D123" s="100">
        <v>2148.445</v>
      </c>
      <c r="E123" s="96"/>
      <c r="F123" s="97"/>
    </row>
    <row r="124" spans="1:6" s="98" customFormat="1" ht="9.95" customHeight="1">
      <c r="A124" s="126" t="s">
        <v>647</v>
      </c>
      <c r="B124" s="100">
        <v>11105.397</v>
      </c>
      <c r="C124" s="100">
        <v>47870.324</v>
      </c>
      <c r="D124" s="100">
        <v>58975.722</v>
      </c>
      <c r="E124" s="96"/>
      <c r="F124" s="97"/>
    </row>
    <row r="125" spans="1:6" s="98" customFormat="1" ht="9.95" customHeight="1">
      <c r="A125" s="126" t="s">
        <v>648</v>
      </c>
      <c r="B125" s="100">
        <v>42637.685</v>
      </c>
      <c r="C125" s="100">
        <v>0</v>
      </c>
      <c r="D125" s="100">
        <v>42637.685</v>
      </c>
      <c r="E125" s="96"/>
      <c r="F125" s="97"/>
    </row>
    <row r="126" spans="1:6" s="98" customFormat="1" ht="9.95" customHeight="1">
      <c r="A126" s="126" t="s">
        <v>649</v>
      </c>
      <c r="B126" s="100">
        <v>-954.406</v>
      </c>
      <c r="C126" s="100">
        <v>0</v>
      </c>
      <c r="D126" s="100">
        <v>-954.406</v>
      </c>
      <c r="E126" s="96"/>
      <c r="F126" s="97"/>
    </row>
    <row r="127" spans="1:6" s="98" customFormat="1" ht="2.1" customHeight="1">
      <c r="A127" s="126"/>
      <c r="B127" s="100"/>
      <c r="C127" s="100"/>
      <c r="D127" s="100"/>
      <c r="E127" s="96"/>
      <c r="F127" s="97"/>
    </row>
    <row r="128" spans="1:6" s="98" customFormat="1" ht="12" customHeight="1">
      <c r="A128" s="124" t="s">
        <v>650</v>
      </c>
      <c r="B128" s="95">
        <v>5980954.207</v>
      </c>
      <c r="C128" s="95">
        <v>5350957.716</v>
      </c>
      <c r="D128" s="95">
        <v>11331911.924</v>
      </c>
      <c r="E128" s="96"/>
      <c r="F128" s="97"/>
    </row>
    <row r="129" spans="1:6" s="98" customFormat="1" ht="2.1" customHeight="1">
      <c r="A129" s="132"/>
      <c r="B129" s="111"/>
      <c r="C129" s="111"/>
      <c r="D129" s="111"/>
      <c r="E129" s="96"/>
      <c r="F129" s="97"/>
    </row>
    <row r="130" spans="1:6" s="98" customFormat="1" ht="12.75" customHeight="1">
      <c r="A130" s="124" t="s">
        <v>651</v>
      </c>
      <c r="B130" s="95">
        <v>91022.159</v>
      </c>
      <c r="C130" s="95">
        <v>835666.918</v>
      </c>
      <c r="D130" s="95">
        <v>926689.077</v>
      </c>
      <c r="E130" s="96"/>
      <c r="F130" s="97"/>
    </row>
    <row r="131" spans="1:6" s="98" customFormat="1" ht="9.95" customHeight="1">
      <c r="A131" s="104" t="s">
        <v>652</v>
      </c>
      <c r="B131" s="100">
        <v>91022.159</v>
      </c>
      <c r="C131" s="100">
        <v>208810.795</v>
      </c>
      <c r="D131" s="100">
        <v>299832.955</v>
      </c>
      <c r="E131" s="96"/>
      <c r="F131" s="97"/>
    </row>
    <row r="132" spans="1:6" s="98" customFormat="1" ht="9.95" customHeight="1">
      <c r="A132" s="126" t="s">
        <v>653</v>
      </c>
      <c r="B132" s="100">
        <v>0</v>
      </c>
      <c r="C132" s="100">
        <v>76027.5</v>
      </c>
      <c r="D132" s="100">
        <v>76027.5</v>
      </c>
      <c r="E132" s="96"/>
      <c r="F132" s="97"/>
    </row>
    <row r="133" spans="1:6" s="98" customFormat="1" ht="9.95" customHeight="1">
      <c r="A133" s="126" t="s">
        <v>654</v>
      </c>
      <c r="B133" s="100">
        <v>0</v>
      </c>
      <c r="C133" s="100">
        <v>358888.257</v>
      </c>
      <c r="D133" s="100">
        <v>358888.257</v>
      </c>
      <c r="E133" s="96"/>
      <c r="F133" s="97"/>
    </row>
    <row r="134" spans="1:6" s="98" customFormat="1" ht="9.95" customHeight="1">
      <c r="A134" s="126" t="s">
        <v>655</v>
      </c>
      <c r="B134" s="100">
        <v>0</v>
      </c>
      <c r="C134" s="100">
        <v>191940.364</v>
      </c>
      <c r="D134" s="100">
        <v>191940.364</v>
      </c>
      <c r="E134" s="96"/>
      <c r="F134" s="97"/>
    </row>
    <row r="135" spans="1:6" ht="8.25" customHeight="1" thickBot="1">
      <c r="A135" s="133"/>
      <c r="B135" s="133"/>
      <c r="C135" s="133"/>
      <c r="D135" s="133"/>
      <c r="F135" s="97"/>
    </row>
    <row r="136" spans="1:5" s="117" customFormat="1" ht="14.25" customHeight="1">
      <c r="A136" s="134" t="s">
        <v>604</v>
      </c>
      <c r="B136" s="172"/>
      <c r="C136" s="172"/>
      <c r="D136" s="172"/>
      <c r="E136" s="116"/>
    </row>
    <row r="137" spans="1:5" s="117" customFormat="1" ht="15">
      <c r="A137" s="134" t="s">
        <v>656</v>
      </c>
      <c r="B137" s="172"/>
      <c r="C137" s="172"/>
      <c r="D137" s="173"/>
      <c r="E137" s="116"/>
    </row>
    <row r="139" ht="15">
      <c r="D139" s="13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66" customWidth="1"/>
    <col min="2" max="4" width="27.7109375" style="166" customWidth="1"/>
    <col min="5" max="5" width="18.8515625" style="83" bestFit="1" customWidth="1"/>
    <col min="6" max="16384" width="11.421875" style="83" customWidth="1"/>
  </cols>
  <sheetData>
    <row r="1" spans="1:4" s="138" customFormat="1" ht="15.95" customHeight="1">
      <c r="A1" s="379" t="s">
        <v>787</v>
      </c>
      <c r="B1" s="379"/>
      <c r="C1" s="379"/>
      <c r="D1" s="379"/>
    </row>
    <row r="2" spans="1:4" s="139" customFormat="1" ht="24" customHeight="1">
      <c r="A2" s="380" t="s">
        <v>713</v>
      </c>
      <c r="B2" s="380"/>
      <c r="C2" s="380"/>
      <c r="D2" s="380"/>
    </row>
    <row r="3" spans="1:4" s="140" customFormat="1" ht="15.95" customHeight="1">
      <c r="A3" s="381">
        <v>43951</v>
      </c>
      <c r="B3" s="381"/>
      <c r="C3" s="381"/>
      <c r="D3" s="381"/>
    </row>
    <row r="4" spans="1:4" s="141" customFormat="1" ht="15" customHeight="1">
      <c r="A4" s="372" t="s">
        <v>559</v>
      </c>
      <c r="B4" s="382"/>
      <c r="C4" s="382"/>
      <c r="D4" s="382"/>
    </row>
    <row r="5" spans="1:4" s="138" customFormat="1" ht="3.95" customHeight="1" thickBot="1">
      <c r="A5" s="142"/>
      <c r="B5" s="143"/>
      <c r="C5" s="143"/>
      <c r="D5" s="143"/>
    </row>
    <row r="6" spans="1:4" s="145" customFormat="1" ht="15.95" customHeight="1">
      <c r="A6" s="144"/>
      <c r="B6" s="383" t="s">
        <v>712</v>
      </c>
      <c r="C6" s="383"/>
      <c r="D6" s="383"/>
    </row>
    <row r="7" spans="1:4" s="145" customFormat="1" ht="14.1" customHeight="1">
      <c r="A7" s="146"/>
      <c r="B7" s="147" t="s">
        <v>561</v>
      </c>
      <c r="C7" s="147" t="s">
        <v>562</v>
      </c>
      <c r="D7" s="147" t="s">
        <v>563</v>
      </c>
    </row>
    <row r="8" spans="1:4" s="138" customFormat="1" ht="3" customHeight="1">
      <c r="A8" s="148"/>
      <c r="B8" s="149"/>
      <c r="C8" s="149"/>
      <c r="D8" s="149"/>
    </row>
    <row r="9" spans="1:5" s="131" customFormat="1" ht="8.45" customHeight="1">
      <c r="A9" s="150" t="s">
        <v>658</v>
      </c>
      <c r="B9" s="151">
        <v>63159.85093</v>
      </c>
      <c r="C9" s="151">
        <v>123188.90364</v>
      </c>
      <c r="D9" s="151">
        <v>186348.75457</v>
      </c>
      <c r="E9" s="152"/>
    </row>
    <row r="10" spans="1:4" s="131" customFormat="1" ht="8.45" customHeight="1">
      <c r="A10" s="153" t="s">
        <v>659</v>
      </c>
      <c r="B10" s="154">
        <v>168.48166</v>
      </c>
      <c r="C10" s="154">
        <v>6788.84818</v>
      </c>
      <c r="D10" s="154">
        <v>6957.329839999999</v>
      </c>
    </row>
    <row r="11" spans="1:4" s="131" customFormat="1" ht="8.45" customHeight="1">
      <c r="A11" s="99" t="s">
        <v>660</v>
      </c>
      <c r="B11" s="154">
        <v>0</v>
      </c>
      <c r="C11" s="154">
        <v>0</v>
      </c>
      <c r="D11" s="154">
        <v>0</v>
      </c>
    </row>
    <row r="12" spans="1:4" s="131" customFormat="1" ht="8.45" customHeight="1">
      <c r="A12" s="99" t="s">
        <v>661</v>
      </c>
      <c r="B12" s="154">
        <v>15966.39985</v>
      </c>
      <c r="C12" s="154">
        <v>26841.632899999997</v>
      </c>
      <c r="D12" s="154">
        <v>42808.03275</v>
      </c>
    </row>
    <row r="13" spans="1:4" s="131" customFormat="1" ht="8.45" customHeight="1">
      <c r="A13" s="99" t="s">
        <v>662</v>
      </c>
      <c r="B13" s="154">
        <v>44211.43553</v>
      </c>
      <c r="C13" s="154">
        <v>36100.7724</v>
      </c>
      <c r="D13" s="154">
        <v>80312.20793</v>
      </c>
    </row>
    <row r="14" spans="1:4" s="131" customFormat="1" ht="8.45" customHeight="1">
      <c r="A14" s="104" t="s">
        <v>663</v>
      </c>
      <c r="B14" s="154">
        <v>2812.3379</v>
      </c>
      <c r="C14" s="154">
        <v>48329.32135</v>
      </c>
      <c r="D14" s="154">
        <v>51141.65925</v>
      </c>
    </row>
    <row r="15" spans="1:4" s="131" customFormat="1" ht="8.45" customHeight="1">
      <c r="A15" s="99" t="s">
        <v>664</v>
      </c>
      <c r="B15" s="154">
        <v>0</v>
      </c>
      <c r="C15" s="154">
        <v>0</v>
      </c>
      <c r="D15" s="154">
        <v>0</v>
      </c>
    </row>
    <row r="16" spans="1:4" s="131" customFormat="1" ht="8.45" customHeight="1">
      <c r="A16" s="99" t="s">
        <v>665</v>
      </c>
      <c r="B16" s="154">
        <v>0</v>
      </c>
      <c r="C16" s="154">
        <v>0</v>
      </c>
      <c r="D16" s="154">
        <v>0</v>
      </c>
    </row>
    <row r="17" spans="1:4" s="131" customFormat="1" ht="8.45" customHeight="1">
      <c r="A17" s="99" t="s">
        <v>666</v>
      </c>
      <c r="B17" s="154">
        <v>0</v>
      </c>
      <c r="C17" s="154">
        <v>4881.90257</v>
      </c>
      <c r="D17" s="154">
        <v>4881.90257</v>
      </c>
    </row>
    <row r="18" spans="1:4" s="131" customFormat="1" ht="8.45" customHeight="1">
      <c r="A18" s="99" t="s">
        <v>586</v>
      </c>
      <c r="B18" s="154">
        <v>1.19599</v>
      </c>
      <c r="C18" s="154">
        <v>246.42623999999998</v>
      </c>
      <c r="D18" s="154">
        <v>247.62223</v>
      </c>
    </row>
    <row r="19" spans="1:4" s="131" customFormat="1" ht="3" customHeight="1">
      <c r="A19" s="99"/>
      <c r="B19" s="154"/>
      <c r="C19" s="154"/>
      <c r="D19" s="154"/>
    </row>
    <row r="20" spans="1:4" s="131" customFormat="1" ht="8.45" customHeight="1">
      <c r="A20" s="94" t="s">
        <v>667</v>
      </c>
      <c r="B20" s="151">
        <v>43082.37517</v>
      </c>
      <c r="C20" s="151">
        <v>139491.11249</v>
      </c>
      <c r="D20" s="151">
        <v>182573.48765999998</v>
      </c>
    </row>
    <row r="21" spans="1:4" s="131" customFormat="1" ht="8.45" customHeight="1">
      <c r="A21" s="99" t="s">
        <v>668</v>
      </c>
      <c r="B21" s="154">
        <v>14.32213</v>
      </c>
      <c r="C21" s="154">
        <v>0</v>
      </c>
      <c r="D21" s="154">
        <v>14.32213</v>
      </c>
    </row>
    <row r="22" spans="1:4" s="131" customFormat="1" ht="8.45" customHeight="1">
      <c r="A22" s="99" t="s">
        <v>669</v>
      </c>
      <c r="B22" s="154">
        <v>354.97344</v>
      </c>
      <c r="C22" s="154">
        <v>0</v>
      </c>
      <c r="D22" s="154">
        <v>354.97344</v>
      </c>
    </row>
    <row r="23" spans="1:4" s="131" customFormat="1" ht="8.45" customHeight="1">
      <c r="A23" s="99" t="s">
        <v>660</v>
      </c>
      <c r="B23" s="154">
        <v>0</v>
      </c>
      <c r="C23" s="154">
        <v>0</v>
      </c>
      <c r="D23" s="154">
        <v>0</v>
      </c>
    </row>
    <row r="24" spans="1:4" s="131" customFormat="1" ht="8.45" customHeight="1">
      <c r="A24" s="99" t="s">
        <v>670</v>
      </c>
      <c r="B24" s="154">
        <v>13422.213380000001</v>
      </c>
      <c r="C24" s="154">
        <v>7598.74775</v>
      </c>
      <c r="D24" s="154">
        <v>21020.96113</v>
      </c>
    </row>
    <row r="25" spans="1:4" s="131" customFormat="1" ht="8.45" customHeight="1">
      <c r="A25" s="99" t="s">
        <v>671</v>
      </c>
      <c r="B25" s="154">
        <v>28226.39879</v>
      </c>
      <c r="C25" s="154">
        <v>59194.92997999999</v>
      </c>
      <c r="D25" s="154">
        <v>87421.32877</v>
      </c>
    </row>
    <row r="26" spans="1:4" s="131" customFormat="1" ht="8.45" customHeight="1">
      <c r="A26" s="99" t="s">
        <v>672</v>
      </c>
      <c r="B26" s="154">
        <v>0</v>
      </c>
      <c r="C26" s="154">
        <v>17879.75978</v>
      </c>
      <c r="D26" s="154">
        <v>17879.75978</v>
      </c>
    </row>
    <row r="27" spans="1:4" s="131" customFormat="1" ht="8.45" customHeight="1">
      <c r="A27" s="99" t="s">
        <v>673</v>
      </c>
      <c r="B27" s="154">
        <v>0</v>
      </c>
      <c r="C27" s="154">
        <v>0</v>
      </c>
      <c r="D27" s="154">
        <v>0</v>
      </c>
    </row>
    <row r="28" spans="1:4" s="131" customFormat="1" ht="8.45" customHeight="1">
      <c r="A28" s="99" t="s">
        <v>674</v>
      </c>
      <c r="B28" s="154">
        <v>0</v>
      </c>
      <c r="C28" s="154">
        <v>0</v>
      </c>
      <c r="D28" s="154">
        <v>0</v>
      </c>
    </row>
    <row r="29" spans="1:4" s="131" customFormat="1" ht="8.45" customHeight="1">
      <c r="A29" s="99" t="s">
        <v>675</v>
      </c>
      <c r="B29" s="154">
        <v>0</v>
      </c>
      <c r="C29" s="154">
        <v>0</v>
      </c>
      <c r="D29" s="154">
        <v>0</v>
      </c>
    </row>
    <row r="30" spans="1:4" s="131" customFormat="1" ht="8.45" customHeight="1">
      <c r="A30" s="99" t="s">
        <v>665</v>
      </c>
      <c r="B30" s="154">
        <v>0</v>
      </c>
      <c r="C30" s="154">
        <v>54315.444670000004</v>
      </c>
      <c r="D30" s="154">
        <v>54315.444670000004</v>
      </c>
    </row>
    <row r="31" spans="1:4" s="131" customFormat="1" ht="8.45" customHeight="1">
      <c r="A31" s="99" t="s">
        <v>676</v>
      </c>
      <c r="B31" s="154">
        <v>0</v>
      </c>
      <c r="C31" s="154">
        <v>502.23031</v>
      </c>
      <c r="D31" s="154">
        <v>502.23031</v>
      </c>
    </row>
    <row r="32" spans="1:4" s="131" customFormat="1" ht="8.45" customHeight="1">
      <c r="A32" s="99" t="s">
        <v>586</v>
      </c>
      <c r="B32" s="154">
        <v>1064.46743</v>
      </c>
      <c r="C32" s="154">
        <v>0</v>
      </c>
      <c r="D32" s="154">
        <v>1064.46743</v>
      </c>
    </row>
    <row r="33" spans="1:4" s="131" customFormat="1" ht="3" customHeight="1">
      <c r="A33" s="99"/>
      <c r="B33" s="154"/>
      <c r="C33" s="154"/>
      <c r="D33" s="154"/>
    </row>
    <row r="34" spans="1:4" s="131" customFormat="1" ht="8.45" customHeight="1">
      <c r="A34" s="94" t="s">
        <v>677</v>
      </c>
      <c r="B34" s="151">
        <v>20077.47576</v>
      </c>
      <c r="C34" s="151">
        <v>-16302.208849999999</v>
      </c>
      <c r="D34" s="151">
        <v>3775.2669100000003</v>
      </c>
    </row>
    <row r="35" spans="1:4" s="131" customFormat="1" ht="3" customHeight="1">
      <c r="A35" s="101"/>
      <c r="B35" s="155"/>
      <c r="C35" s="155"/>
      <c r="D35" s="155"/>
    </row>
    <row r="36" spans="1:4" s="131" customFormat="1" ht="8.45" customHeight="1">
      <c r="A36" s="156" t="s">
        <v>678</v>
      </c>
      <c r="B36" s="151">
        <v>744.96479</v>
      </c>
      <c r="C36" s="151">
        <v>-9764.74477</v>
      </c>
      <c r="D36" s="151">
        <v>-9019.779980000001</v>
      </c>
    </row>
    <row r="37" spans="1:4" s="131" customFormat="1" ht="3" customHeight="1">
      <c r="A37" s="99"/>
      <c r="B37" s="154"/>
      <c r="C37" s="154"/>
      <c r="D37" s="154"/>
    </row>
    <row r="38" spans="1:4" s="131" customFormat="1" ht="8.45" customHeight="1">
      <c r="A38" s="94" t="s">
        <v>679</v>
      </c>
      <c r="B38" s="151">
        <v>19332.51097</v>
      </c>
      <c r="C38" s="151">
        <v>-6537.46408</v>
      </c>
      <c r="D38" s="151">
        <v>12795.046890000001</v>
      </c>
    </row>
    <row r="39" spans="1:4" s="131" customFormat="1" ht="3" customHeight="1">
      <c r="A39" s="101"/>
      <c r="B39" s="155"/>
      <c r="C39" s="155"/>
      <c r="D39" s="155"/>
    </row>
    <row r="40" spans="1:4" s="131" customFormat="1" ht="8.45" customHeight="1">
      <c r="A40" s="94" t="s">
        <v>680</v>
      </c>
      <c r="B40" s="151">
        <v>8224.33502</v>
      </c>
      <c r="C40" s="151">
        <v>2679.28485</v>
      </c>
      <c r="D40" s="151">
        <v>10903.619869999999</v>
      </c>
    </row>
    <row r="41" spans="1:4" s="131" customFormat="1" ht="8.45" customHeight="1">
      <c r="A41" s="99" t="s">
        <v>681</v>
      </c>
      <c r="B41" s="154">
        <v>0</v>
      </c>
      <c r="C41" s="154">
        <v>0</v>
      </c>
      <c r="D41" s="154">
        <v>0</v>
      </c>
    </row>
    <row r="42" spans="1:4" s="131" customFormat="1" ht="8.45" customHeight="1">
      <c r="A42" s="99" t="s">
        <v>682</v>
      </c>
      <c r="B42" s="154">
        <v>180.96598</v>
      </c>
      <c r="C42" s="154">
        <v>1401.04428</v>
      </c>
      <c r="D42" s="154">
        <v>1582.01026</v>
      </c>
    </row>
    <row r="43" spans="1:4" s="131" customFormat="1" ht="8.45" customHeight="1">
      <c r="A43" s="99" t="s">
        <v>683</v>
      </c>
      <c r="B43" s="154">
        <v>7989.19852</v>
      </c>
      <c r="C43" s="154">
        <v>1274.1956100000002</v>
      </c>
      <c r="D43" s="154">
        <v>9263.39413</v>
      </c>
    </row>
    <row r="44" spans="1:4" s="131" customFormat="1" ht="8.45" customHeight="1">
      <c r="A44" s="99" t="s">
        <v>684</v>
      </c>
      <c r="B44" s="154">
        <v>54.170519999999996</v>
      </c>
      <c r="C44" s="154">
        <v>4.04496</v>
      </c>
      <c r="D44" s="154">
        <v>58.21548000000001</v>
      </c>
    </row>
    <row r="45" spans="1:4" s="131" customFormat="1" ht="3" customHeight="1">
      <c r="A45" s="99"/>
      <c r="B45" s="155"/>
      <c r="C45" s="155"/>
      <c r="D45" s="155"/>
    </row>
    <row r="46" spans="1:4" s="131" customFormat="1" ht="8.45" customHeight="1">
      <c r="A46" s="94" t="s">
        <v>685</v>
      </c>
      <c r="B46" s="151">
        <v>2012.65265</v>
      </c>
      <c r="C46" s="151">
        <v>939.66847</v>
      </c>
      <c r="D46" s="151">
        <v>2952.32112</v>
      </c>
    </row>
    <row r="47" spans="1:4" s="131" customFormat="1" ht="8.45" customHeight="1">
      <c r="A47" s="99" t="s">
        <v>686</v>
      </c>
      <c r="B47" s="154">
        <v>1453.06927</v>
      </c>
      <c r="C47" s="154">
        <v>0</v>
      </c>
      <c r="D47" s="154">
        <v>1453.06927</v>
      </c>
    </row>
    <row r="48" spans="1:4" s="131" customFormat="1" ht="8.45" customHeight="1">
      <c r="A48" s="99" t="s">
        <v>682</v>
      </c>
      <c r="B48" s="154">
        <v>0</v>
      </c>
      <c r="C48" s="154">
        <v>0</v>
      </c>
      <c r="D48" s="154">
        <v>0</v>
      </c>
    </row>
    <row r="49" spans="1:4" s="131" customFormat="1" ht="8.45" customHeight="1">
      <c r="A49" s="99" t="s">
        <v>683</v>
      </c>
      <c r="B49" s="154">
        <v>80.24</v>
      </c>
      <c r="C49" s="154">
        <v>0</v>
      </c>
      <c r="D49" s="154">
        <v>80.24</v>
      </c>
    </row>
    <row r="50" spans="1:4" s="131" customFormat="1" ht="8.45" customHeight="1">
      <c r="A50" s="99" t="s">
        <v>687</v>
      </c>
      <c r="B50" s="154">
        <v>479.34338</v>
      </c>
      <c r="C50" s="154">
        <v>939.66847</v>
      </c>
      <c r="D50" s="154">
        <v>1419.01185</v>
      </c>
    </row>
    <row r="51" spans="1:4" s="131" customFormat="1" ht="3.75" customHeight="1">
      <c r="A51" s="99"/>
      <c r="B51" s="155"/>
      <c r="C51" s="155"/>
      <c r="D51" s="155"/>
    </row>
    <row r="52" spans="1:4" s="131" customFormat="1" ht="11.25" customHeight="1">
      <c r="A52" s="105" t="s">
        <v>688</v>
      </c>
      <c r="B52" s="154">
        <v>0</v>
      </c>
      <c r="C52" s="154">
        <v>0</v>
      </c>
      <c r="D52" s="154">
        <v>0</v>
      </c>
    </row>
    <row r="53" spans="1:4" s="131" customFormat="1" ht="3" customHeight="1">
      <c r="A53" s="99"/>
      <c r="B53" s="155"/>
      <c r="C53" s="155"/>
      <c r="D53" s="155"/>
    </row>
    <row r="54" spans="1:4" s="131" customFormat="1" ht="8.45" customHeight="1">
      <c r="A54" s="94" t="s">
        <v>689</v>
      </c>
      <c r="B54" s="151">
        <v>25544.19334</v>
      </c>
      <c r="C54" s="151">
        <v>-4797.8477</v>
      </c>
      <c r="D54" s="151">
        <v>20746.34564</v>
      </c>
    </row>
    <row r="55" spans="1:4" s="131" customFormat="1" ht="3" customHeight="1">
      <c r="A55" s="101"/>
      <c r="B55" s="155"/>
      <c r="C55" s="155"/>
      <c r="D55" s="155"/>
    </row>
    <row r="56" spans="1:4" s="131" customFormat="1" ht="8.45" customHeight="1">
      <c r="A56" s="94" t="s">
        <v>690</v>
      </c>
      <c r="B56" s="151">
        <v>16873.16805</v>
      </c>
      <c r="C56" s="151">
        <v>1777.01932</v>
      </c>
      <c r="D56" s="151">
        <v>18650.18737</v>
      </c>
    </row>
    <row r="57" spans="1:4" s="131" customFormat="1" ht="8.45" customHeight="1">
      <c r="A57" s="99" t="s">
        <v>691</v>
      </c>
      <c r="B57" s="154">
        <v>10482.41095</v>
      </c>
      <c r="C57" s="154">
        <v>213.03091</v>
      </c>
      <c r="D57" s="154">
        <v>10695.441859999999</v>
      </c>
    </row>
    <row r="58" spans="1:4" s="131" customFormat="1" ht="8.45" customHeight="1">
      <c r="A58" s="99" t="s">
        <v>692</v>
      </c>
      <c r="B58" s="154">
        <v>359.5691</v>
      </c>
      <c r="C58" s="154">
        <v>0</v>
      </c>
      <c r="D58" s="154">
        <v>359.5691</v>
      </c>
    </row>
    <row r="59" spans="1:4" s="131" customFormat="1" ht="8.45" customHeight="1">
      <c r="A59" s="99" t="s">
        <v>693</v>
      </c>
      <c r="B59" s="154">
        <v>4583.83873</v>
      </c>
      <c r="C59" s="154">
        <v>1559.96122</v>
      </c>
      <c r="D59" s="154">
        <v>6143.7999500000005</v>
      </c>
    </row>
    <row r="60" spans="1:4" s="131" customFormat="1" ht="8.45" customHeight="1">
      <c r="A60" s="99" t="s">
        <v>694</v>
      </c>
      <c r="B60" s="154">
        <v>1447.34927</v>
      </c>
      <c r="C60" s="154">
        <v>4.02719</v>
      </c>
      <c r="D60" s="154">
        <v>1451.37646</v>
      </c>
    </row>
    <row r="61" spans="1:4" s="131" customFormat="1" ht="3" customHeight="1">
      <c r="A61" s="99"/>
      <c r="B61" s="154"/>
      <c r="C61" s="154"/>
      <c r="D61" s="154"/>
    </row>
    <row r="62" spans="1:4" s="131" customFormat="1" ht="8.45" customHeight="1">
      <c r="A62" s="94" t="s">
        <v>695</v>
      </c>
      <c r="B62" s="151">
        <v>8671.02529</v>
      </c>
      <c r="C62" s="151">
        <v>-6574.86702</v>
      </c>
      <c r="D62" s="151">
        <v>2096.15827</v>
      </c>
    </row>
    <row r="63" spans="1:4" s="131" customFormat="1" ht="3" customHeight="1">
      <c r="A63" s="99"/>
      <c r="B63" s="154"/>
      <c r="C63" s="154"/>
      <c r="D63" s="154"/>
    </row>
    <row r="64" spans="1:4" s="131" customFormat="1" ht="8.45" customHeight="1">
      <c r="A64" s="94" t="s">
        <v>696</v>
      </c>
      <c r="B64" s="151">
        <v>6072.04711</v>
      </c>
      <c r="C64" s="151">
        <v>-3872.6342</v>
      </c>
      <c r="D64" s="151">
        <v>2199.41291</v>
      </c>
    </row>
    <row r="65" spans="1:4" s="131" customFormat="1" ht="8.45" customHeight="1">
      <c r="A65" s="99" t="s">
        <v>697</v>
      </c>
      <c r="B65" s="154">
        <v>-12.07901</v>
      </c>
      <c r="C65" s="154">
        <v>-5562.924940000001</v>
      </c>
      <c r="D65" s="154">
        <v>-5575.00395</v>
      </c>
    </row>
    <row r="66" spans="1:4" s="131" customFormat="1" ht="8.45" customHeight="1">
      <c r="A66" s="99" t="s">
        <v>698</v>
      </c>
      <c r="B66" s="154">
        <v>0</v>
      </c>
      <c r="C66" s="154">
        <v>0</v>
      </c>
      <c r="D66" s="154">
        <v>0</v>
      </c>
    </row>
    <row r="67" spans="1:4" s="131" customFormat="1" ht="8.45" customHeight="1">
      <c r="A67" s="99" t="s">
        <v>699</v>
      </c>
      <c r="B67" s="154">
        <v>155.77963</v>
      </c>
      <c r="C67" s="154">
        <v>891.1025500000001</v>
      </c>
      <c r="D67" s="154">
        <v>1046.88218</v>
      </c>
    </row>
    <row r="68" spans="1:4" s="131" customFormat="1" ht="8.45" customHeight="1">
      <c r="A68" s="99" t="s">
        <v>700</v>
      </c>
      <c r="B68" s="154">
        <v>0</v>
      </c>
      <c r="C68" s="154">
        <v>0</v>
      </c>
      <c r="D68" s="154">
        <v>0</v>
      </c>
    </row>
    <row r="69" spans="1:4" s="131" customFormat="1" ht="8.45" customHeight="1">
      <c r="A69" s="99" t="s">
        <v>701</v>
      </c>
      <c r="B69" s="154">
        <v>5275.146019999999</v>
      </c>
      <c r="C69" s="154">
        <v>799.18819</v>
      </c>
      <c r="D69" s="154">
        <v>6074.33421</v>
      </c>
    </row>
    <row r="70" spans="1:4" s="131" customFormat="1" ht="8.45" customHeight="1">
      <c r="A70" s="99" t="s">
        <v>702</v>
      </c>
      <c r="B70" s="154">
        <v>460.61307</v>
      </c>
      <c r="C70" s="154">
        <v>0</v>
      </c>
      <c r="D70" s="154">
        <v>460.61307</v>
      </c>
    </row>
    <row r="71" spans="1:4" s="131" customFormat="1" ht="8.45" customHeight="1">
      <c r="A71" s="99" t="s">
        <v>703</v>
      </c>
      <c r="B71" s="154">
        <v>192.5874</v>
      </c>
      <c r="C71" s="154">
        <v>0</v>
      </c>
      <c r="D71" s="154">
        <v>192.5874</v>
      </c>
    </row>
    <row r="72" spans="1:4" s="131" customFormat="1" ht="3" customHeight="1">
      <c r="A72" s="99"/>
      <c r="B72" s="154"/>
      <c r="C72" s="154"/>
      <c r="D72" s="154"/>
    </row>
    <row r="73" spans="1:5" s="131" customFormat="1" ht="8.45" customHeight="1">
      <c r="A73" s="103" t="s">
        <v>704</v>
      </c>
      <c r="B73" s="151">
        <v>554.48816</v>
      </c>
      <c r="C73" s="151">
        <v>178.14122</v>
      </c>
      <c r="D73" s="151">
        <v>732.62938</v>
      </c>
      <c r="E73" s="152"/>
    </row>
    <row r="74" spans="1:4" s="131" customFormat="1" ht="4.5" customHeight="1">
      <c r="A74" s="99"/>
      <c r="B74" s="154"/>
      <c r="C74" s="154"/>
      <c r="D74" s="154"/>
    </row>
    <row r="75" spans="1:4" s="131" customFormat="1" ht="8.45" customHeight="1">
      <c r="A75" s="156" t="s">
        <v>705</v>
      </c>
      <c r="B75" s="151">
        <v>3153.46634</v>
      </c>
      <c r="C75" s="151">
        <v>-2524.0916</v>
      </c>
      <c r="D75" s="151">
        <v>629.37474</v>
      </c>
    </row>
    <row r="76" spans="1:4" s="131" customFormat="1" ht="3.95" customHeight="1">
      <c r="A76" s="101"/>
      <c r="B76" s="155"/>
      <c r="C76" s="155"/>
      <c r="D76" s="155"/>
    </row>
    <row r="77" spans="1:4" s="131" customFormat="1" ht="8.45" customHeight="1">
      <c r="A77" s="99" t="s">
        <v>706</v>
      </c>
      <c r="B77" s="154">
        <v>1583.7813</v>
      </c>
      <c r="C77" s="154">
        <v>0</v>
      </c>
      <c r="D77" s="154">
        <v>1583.7813</v>
      </c>
    </row>
    <row r="78" spans="1:4" s="131" customFormat="1" ht="3.95" customHeight="1">
      <c r="A78" s="99"/>
      <c r="B78" s="154"/>
      <c r="C78" s="154"/>
      <c r="D78" s="154"/>
    </row>
    <row r="79" spans="1:4" s="131" customFormat="1" ht="8.45" customHeight="1">
      <c r="A79" s="105" t="s">
        <v>707</v>
      </c>
      <c r="B79" s="155">
        <v>1569.68504</v>
      </c>
      <c r="C79" s="155">
        <v>-2524.0916</v>
      </c>
      <c r="D79" s="155">
        <v>-954.40656</v>
      </c>
    </row>
    <row r="80" spans="1:4" s="138" customFormat="1" ht="3.75" customHeight="1" thickBot="1">
      <c r="A80" s="157"/>
      <c r="B80" s="158"/>
      <c r="C80" s="158"/>
      <c r="D80" s="158"/>
    </row>
    <row r="81" spans="1:4" s="138" customFormat="1" ht="15.75" customHeight="1">
      <c r="A81" s="159" t="s">
        <v>604</v>
      </c>
      <c r="B81" s="160"/>
      <c r="C81" s="160"/>
      <c r="D81" s="160"/>
    </row>
    <row r="82" spans="1:4" s="138" customFormat="1" ht="15">
      <c r="A82" s="161"/>
      <c r="B82" s="162"/>
      <c r="C82" s="162"/>
      <c r="D82" s="162"/>
    </row>
    <row r="83" spans="1:4" s="138" customFormat="1" ht="15">
      <c r="A83" s="161"/>
      <c r="B83" s="161"/>
      <c r="C83" s="162"/>
      <c r="D83" s="161"/>
    </row>
    <row r="84" spans="1:4" s="138" customFormat="1" ht="15">
      <c r="A84" s="161"/>
      <c r="B84" s="164"/>
      <c r="C84" s="164"/>
      <c r="D84" s="164"/>
    </row>
    <row r="85" spans="1:4" s="138" customFormat="1" ht="15">
      <c r="A85" s="161"/>
      <c r="B85" s="165"/>
      <c r="C85" s="165"/>
      <c r="D85" s="165"/>
    </row>
    <row r="86" spans="1:4" s="138" customFormat="1" ht="15">
      <c r="A86" s="161"/>
      <c r="B86" s="161"/>
      <c r="C86" s="161"/>
      <c r="D86" s="161"/>
    </row>
    <row r="87" spans="1:4" s="138" customFormat="1" ht="15">
      <c r="A87" s="161"/>
      <c r="B87" s="161"/>
      <c r="C87" s="161"/>
      <c r="D87" s="161"/>
    </row>
    <row r="88" spans="1:4" s="138" customFormat="1" ht="15">
      <c r="A88" s="161"/>
      <c r="B88" s="161"/>
      <c r="C88" s="161"/>
      <c r="D88" s="16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35" sqref="A35"/>
    </sheetView>
  </sheetViews>
  <sheetFormatPr defaultColWidth="11.421875" defaultRowHeight="15"/>
  <cols>
    <col min="1" max="1" width="70.57421875" style="136" customWidth="1"/>
    <col min="2" max="4" width="27.7109375" style="136" customWidth="1"/>
    <col min="5" max="5" width="23.28125" style="82" bestFit="1" customWidth="1"/>
    <col min="6" max="6" width="21.421875" style="83" bestFit="1" customWidth="1"/>
    <col min="7" max="16384" width="11.421875" style="83" customWidth="1"/>
  </cols>
  <sheetData>
    <row r="1" spans="1:4" ht="17.1" customHeight="1">
      <c r="A1" s="369" t="s">
        <v>787</v>
      </c>
      <c r="B1" s="369"/>
      <c r="C1" s="369"/>
      <c r="D1" s="369"/>
    </row>
    <row r="2" spans="1:5" s="85" customFormat="1" ht="24" customHeight="1">
      <c r="A2" s="370" t="s">
        <v>558</v>
      </c>
      <c r="B2" s="370"/>
      <c r="C2" s="370"/>
      <c r="D2" s="370"/>
      <c r="E2" s="84"/>
    </row>
    <row r="3" spans="1:5" s="87" customFormat="1" ht="18" customHeight="1">
      <c r="A3" s="371">
        <v>43951</v>
      </c>
      <c r="B3" s="371"/>
      <c r="C3" s="371"/>
      <c r="D3" s="371"/>
      <c r="E3" s="86"/>
    </row>
    <row r="4" spans="1:5" s="89" customFormat="1" ht="15" customHeight="1">
      <c r="A4" s="372" t="s">
        <v>559</v>
      </c>
      <c r="B4" s="373"/>
      <c r="C4" s="373"/>
      <c r="D4" s="373"/>
      <c r="E4" s="88"/>
    </row>
    <row r="5" spans="1:4" ht="3.95" customHeight="1" thickBot="1">
      <c r="A5" s="90"/>
      <c r="B5" s="90"/>
      <c r="C5" s="90"/>
      <c r="D5" s="90"/>
    </row>
    <row r="6" spans="1:4" ht="18" customHeight="1">
      <c r="A6" s="374" t="s">
        <v>560</v>
      </c>
      <c r="B6" s="376" t="s">
        <v>11</v>
      </c>
      <c r="C6" s="376"/>
      <c r="D6" s="376"/>
    </row>
    <row r="7" spans="1:4" ht="14.1" customHeight="1">
      <c r="A7" s="375"/>
      <c r="B7" s="91" t="s">
        <v>561</v>
      </c>
      <c r="C7" s="91" t="s">
        <v>562</v>
      </c>
      <c r="D7" s="91" t="s">
        <v>563</v>
      </c>
    </row>
    <row r="8" spans="1:4" ht="3" customHeight="1">
      <c r="A8" s="92"/>
      <c r="B8" s="93"/>
      <c r="C8" s="93"/>
      <c r="D8" s="93"/>
    </row>
    <row r="9" spans="1:6" s="98" customFormat="1" ht="9.75" customHeight="1">
      <c r="A9" s="94" t="s">
        <v>564</v>
      </c>
      <c r="B9" s="95">
        <v>104572.349</v>
      </c>
      <c r="C9" s="95">
        <v>2467.899</v>
      </c>
      <c r="D9" s="95">
        <v>107040.249</v>
      </c>
      <c r="E9" s="96"/>
      <c r="F9" s="97"/>
    </row>
    <row r="10" spans="1:6" s="98" customFormat="1" ht="9.75" customHeight="1">
      <c r="A10" s="99" t="s">
        <v>565</v>
      </c>
      <c r="B10" s="100">
        <v>0</v>
      </c>
      <c r="C10" s="100">
        <v>0</v>
      </c>
      <c r="D10" s="100">
        <v>0</v>
      </c>
      <c r="E10" s="96"/>
      <c r="F10" s="97"/>
    </row>
    <row r="11" spans="1:6" s="98" customFormat="1" ht="9.75" customHeight="1">
      <c r="A11" s="99" t="s">
        <v>566</v>
      </c>
      <c r="B11" s="100">
        <v>104535.662</v>
      </c>
      <c r="C11" s="100">
        <v>2467.899</v>
      </c>
      <c r="D11" s="100">
        <v>107003.562</v>
      </c>
      <c r="E11" s="96"/>
      <c r="F11" s="97"/>
    </row>
    <row r="12" spans="1:6" s="98" customFormat="1" ht="9.75" customHeight="1">
      <c r="A12" s="99" t="s">
        <v>567</v>
      </c>
      <c r="B12" s="100">
        <v>0</v>
      </c>
      <c r="C12" s="100">
        <v>0</v>
      </c>
      <c r="D12" s="100">
        <v>0</v>
      </c>
      <c r="E12" s="96"/>
      <c r="F12" s="97"/>
    </row>
    <row r="13" spans="1:6" s="98" customFormat="1" ht="9.75" customHeight="1">
      <c r="A13" s="99" t="s">
        <v>568</v>
      </c>
      <c r="B13" s="100">
        <v>36.687</v>
      </c>
      <c r="C13" s="100">
        <v>0</v>
      </c>
      <c r="D13" s="100">
        <v>36.687</v>
      </c>
      <c r="E13" s="96"/>
      <c r="F13" s="97"/>
    </row>
    <row r="14" spans="1:6" s="98" customFormat="1" ht="3" customHeight="1">
      <c r="A14" s="99"/>
      <c r="B14" s="100"/>
      <c r="C14" s="100"/>
      <c r="D14" s="100"/>
      <c r="E14" s="96"/>
      <c r="F14" s="97"/>
    </row>
    <row r="15" spans="1:6" s="98" customFormat="1" ht="9.75" customHeight="1">
      <c r="A15" s="101" t="s">
        <v>569</v>
      </c>
      <c r="B15" s="102">
        <v>0</v>
      </c>
      <c r="C15" s="102">
        <v>0</v>
      </c>
      <c r="D15" s="102">
        <v>0</v>
      </c>
      <c r="E15" s="96"/>
      <c r="F15" s="97"/>
    </row>
    <row r="16" spans="1:6" s="98" customFormat="1" ht="3" customHeight="1">
      <c r="A16" s="101"/>
      <c r="B16" s="102"/>
      <c r="C16" s="102"/>
      <c r="D16" s="102"/>
      <c r="E16" s="96"/>
      <c r="F16" s="97"/>
    </row>
    <row r="17" spans="1:6" s="98" customFormat="1" ht="9.75" customHeight="1">
      <c r="A17" s="103" t="s">
        <v>570</v>
      </c>
      <c r="B17" s="95">
        <v>0</v>
      </c>
      <c r="C17" s="95">
        <v>0</v>
      </c>
      <c r="D17" s="95">
        <v>0</v>
      </c>
      <c r="E17" s="96"/>
      <c r="F17" s="97"/>
    </row>
    <row r="18" spans="1:6" s="98" customFormat="1" ht="9.75" customHeight="1">
      <c r="A18" s="104" t="s">
        <v>571</v>
      </c>
      <c r="B18" s="100">
        <v>0</v>
      </c>
      <c r="C18" s="100">
        <v>0</v>
      </c>
      <c r="D18" s="100">
        <v>0</v>
      </c>
      <c r="E18" s="96"/>
      <c r="F18" s="97"/>
    </row>
    <row r="19" spans="1:6" s="98" customFormat="1" ht="9.75" customHeight="1">
      <c r="A19" s="104" t="s">
        <v>572</v>
      </c>
      <c r="B19" s="100">
        <v>0</v>
      </c>
      <c r="C19" s="100">
        <v>0</v>
      </c>
      <c r="D19" s="100">
        <v>0</v>
      </c>
      <c r="E19" s="96"/>
      <c r="F19" s="97"/>
    </row>
    <row r="20" spans="1:6" s="98" customFormat="1" ht="9.75" customHeight="1">
      <c r="A20" s="104" t="s">
        <v>573</v>
      </c>
      <c r="B20" s="100">
        <v>0</v>
      </c>
      <c r="C20" s="100">
        <v>0</v>
      </c>
      <c r="D20" s="100">
        <v>0</v>
      </c>
      <c r="E20" s="96"/>
      <c r="F20" s="97"/>
    </row>
    <row r="21" spans="1:6" s="98" customFormat="1" ht="9.75" customHeight="1">
      <c r="A21" s="104" t="s">
        <v>574</v>
      </c>
      <c r="B21" s="100">
        <v>0</v>
      </c>
      <c r="C21" s="100">
        <v>0</v>
      </c>
      <c r="D21" s="100">
        <v>0</v>
      </c>
      <c r="E21" s="96"/>
      <c r="F21" s="97"/>
    </row>
    <row r="22" spans="1:6" s="98" customFormat="1" ht="9.75" customHeight="1">
      <c r="A22" s="104" t="s">
        <v>575</v>
      </c>
      <c r="B22" s="100">
        <v>0</v>
      </c>
      <c r="C22" s="100">
        <v>0</v>
      </c>
      <c r="D22" s="100">
        <v>0</v>
      </c>
      <c r="E22" s="96"/>
      <c r="F22" s="97"/>
    </row>
    <row r="23" spans="1:6" s="98" customFormat="1" ht="3" customHeight="1">
      <c r="A23" s="99"/>
      <c r="B23" s="100"/>
      <c r="C23" s="100"/>
      <c r="D23" s="100"/>
      <c r="E23" s="96"/>
      <c r="F23" s="97"/>
    </row>
    <row r="24" spans="1:6" s="98" customFormat="1" ht="9.75" customHeight="1">
      <c r="A24" s="103" t="s">
        <v>576</v>
      </c>
      <c r="B24" s="95">
        <v>132943.05</v>
      </c>
      <c r="C24" s="95">
        <v>79740.477</v>
      </c>
      <c r="D24" s="95">
        <v>212683.528</v>
      </c>
      <c r="E24" s="96"/>
      <c r="F24" s="97"/>
    </row>
    <row r="25" spans="1:6" s="98" customFormat="1" ht="9.75" customHeight="1">
      <c r="A25" s="105" t="s">
        <v>577</v>
      </c>
      <c r="B25" s="102">
        <v>111451.515</v>
      </c>
      <c r="C25" s="102">
        <v>3274.456</v>
      </c>
      <c r="D25" s="102">
        <v>114725.972</v>
      </c>
      <c r="E25" s="96"/>
      <c r="F25" s="97"/>
    </row>
    <row r="26" spans="1:6" s="98" customFormat="1" ht="9.75" customHeight="1">
      <c r="A26" s="99" t="s">
        <v>578</v>
      </c>
      <c r="B26" s="100">
        <v>0</v>
      </c>
      <c r="C26" s="100">
        <v>0</v>
      </c>
      <c r="D26" s="100">
        <v>0</v>
      </c>
      <c r="E26" s="96"/>
      <c r="F26" s="97"/>
    </row>
    <row r="27" spans="1:6" s="98" customFormat="1" ht="9.75" customHeight="1">
      <c r="A27" s="99" t="s">
        <v>579</v>
      </c>
      <c r="B27" s="100">
        <v>0</v>
      </c>
      <c r="C27" s="100">
        <v>0</v>
      </c>
      <c r="D27" s="100">
        <v>0</v>
      </c>
      <c r="E27" s="96"/>
      <c r="F27" s="97"/>
    </row>
    <row r="28" spans="1:6" s="98" customFormat="1" ht="9.75" customHeight="1">
      <c r="A28" s="99" t="s">
        <v>580</v>
      </c>
      <c r="B28" s="100">
        <v>0</v>
      </c>
      <c r="C28" s="100">
        <v>0</v>
      </c>
      <c r="D28" s="100">
        <v>0</v>
      </c>
      <c r="E28" s="96"/>
      <c r="F28" s="97"/>
    </row>
    <row r="29" spans="1:6" s="98" customFormat="1" ht="9.75" customHeight="1">
      <c r="A29" s="99" t="s">
        <v>581</v>
      </c>
      <c r="B29" s="100">
        <v>0</v>
      </c>
      <c r="C29" s="100">
        <v>0</v>
      </c>
      <c r="D29" s="100">
        <v>0</v>
      </c>
      <c r="E29" s="96"/>
      <c r="F29" s="97"/>
    </row>
    <row r="30" spans="1:6" s="98" customFormat="1" ht="9.75" customHeight="1">
      <c r="A30" s="99" t="s">
        <v>582</v>
      </c>
      <c r="B30" s="100">
        <v>111066.992</v>
      </c>
      <c r="C30" s="100">
        <v>3274.456</v>
      </c>
      <c r="D30" s="100">
        <v>114341.449</v>
      </c>
      <c r="E30" s="96"/>
      <c r="F30" s="97"/>
    </row>
    <row r="31" spans="1:6" s="98" customFormat="1" ht="9.75" customHeight="1">
      <c r="A31" s="99" t="s">
        <v>583</v>
      </c>
      <c r="B31" s="100">
        <v>0</v>
      </c>
      <c r="C31" s="100">
        <v>0</v>
      </c>
      <c r="D31" s="100">
        <v>0</v>
      </c>
      <c r="E31" s="96"/>
      <c r="F31" s="97"/>
    </row>
    <row r="32" spans="1:6" s="98" customFormat="1" ht="9.75" customHeight="1">
      <c r="A32" s="99" t="s">
        <v>584</v>
      </c>
      <c r="B32" s="100">
        <v>0</v>
      </c>
      <c r="C32" s="100">
        <v>0</v>
      </c>
      <c r="D32" s="100">
        <v>0</v>
      </c>
      <c r="E32" s="96"/>
      <c r="F32" s="97"/>
    </row>
    <row r="33" spans="1:6" s="98" customFormat="1" ht="9.75" customHeight="1">
      <c r="A33" s="99" t="s">
        <v>585</v>
      </c>
      <c r="B33" s="100">
        <v>0</v>
      </c>
      <c r="C33" s="100">
        <v>0</v>
      </c>
      <c r="D33" s="100">
        <v>0</v>
      </c>
      <c r="E33" s="96"/>
      <c r="F33" s="97"/>
    </row>
    <row r="34" spans="1:6" s="98" customFormat="1" ht="9.75" customHeight="1">
      <c r="A34" s="99" t="s">
        <v>586</v>
      </c>
      <c r="B34" s="100">
        <v>384.522</v>
      </c>
      <c r="C34" s="100">
        <v>0</v>
      </c>
      <c r="D34" s="100">
        <v>384.522</v>
      </c>
      <c r="E34" s="96"/>
      <c r="F34" s="97"/>
    </row>
    <row r="35" spans="1:6" s="98" customFormat="1" ht="9.75" customHeight="1">
      <c r="A35" s="105" t="s">
        <v>587</v>
      </c>
      <c r="B35" s="102">
        <v>8045.237</v>
      </c>
      <c r="C35" s="102">
        <v>9987.496</v>
      </c>
      <c r="D35" s="102">
        <v>18032.733</v>
      </c>
      <c r="E35" s="106"/>
      <c r="F35" s="97"/>
    </row>
    <row r="36" spans="1:6" s="98" customFormat="1" ht="9.75" customHeight="1">
      <c r="A36" s="105" t="s">
        <v>588</v>
      </c>
      <c r="B36" s="102">
        <v>342036.013</v>
      </c>
      <c r="C36" s="102">
        <v>346579.078</v>
      </c>
      <c r="D36" s="102">
        <v>688615.091</v>
      </c>
      <c r="E36" s="96"/>
      <c r="F36" s="97"/>
    </row>
    <row r="37" spans="1:6" s="98" customFormat="1" ht="9.75" customHeight="1">
      <c r="A37" s="99" t="s">
        <v>589</v>
      </c>
      <c r="B37" s="100">
        <v>162158.509</v>
      </c>
      <c r="C37" s="100">
        <v>70667.833</v>
      </c>
      <c r="D37" s="100">
        <v>232826.342</v>
      </c>
      <c r="E37" s="96"/>
      <c r="F37" s="97"/>
    </row>
    <row r="38" spans="1:6" s="98" customFormat="1" ht="9.75" customHeight="1">
      <c r="A38" s="99" t="s">
        <v>590</v>
      </c>
      <c r="B38" s="100">
        <v>179877.504</v>
      </c>
      <c r="C38" s="100">
        <v>275911.244</v>
      </c>
      <c r="D38" s="100">
        <v>455788.748</v>
      </c>
      <c r="E38" s="96"/>
      <c r="F38" s="97"/>
    </row>
    <row r="39" spans="1:6" s="98" customFormat="1" ht="9.75" customHeight="1">
      <c r="A39" s="101" t="s">
        <v>591</v>
      </c>
      <c r="B39" s="102">
        <v>-310154.896</v>
      </c>
      <c r="C39" s="102">
        <v>-260819.779</v>
      </c>
      <c r="D39" s="102">
        <v>-570974.676</v>
      </c>
      <c r="E39" s="96"/>
      <c r="F39" s="97"/>
    </row>
    <row r="40" spans="1:6" s="98" customFormat="1" ht="9.75" customHeight="1">
      <c r="A40" s="101" t="s">
        <v>592</v>
      </c>
      <c r="B40" s="102">
        <v>-18434.819</v>
      </c>
      <c r="C40" s="102">
        <v>-19280.773</v>
      </c>
      <c r="D40" s="102">
        <v>-37715.593</v>
      </c>
      <c r="E40" s="96"/>
      <c r="F40" s="97"/>
    </row>
    <row r="41" spans="1:6" s="98" customFormat="1" ht="3" customHeight="1">
      <c r="A41" s="101"/>
      <c r="B41" s="100"/>
      <c r="C41" s="100"/>
      <c r="D41" s="100"/>
      <c r="E41" s="96"/>
      <c r="F41" s="97"/>
    </row>
    <row r="42" spans="1:6" s="98" customFormat="1" ht="9.75" customHeight="1">
      <c r="A42" s="101" t="s">
        <v>593</v>
      </c>
      <c r="B42" s="102">
        <v>1561.705</v>
      </c>
      <c r="C42" s="102">
        <v>433.84</v>
      </c>
      <c r="D42" s="102">
        <v>1995.545</v>
      </c>
      <c r="E42" s="96"/>
      <c r="F42" s="97"/>
    </row>
    <row r="43" spans="1:6" s="98" customFormat="1" ht="3" customHeight="1">
      <c r="A43" s="101"/>
      <c r="B43" s="100"/>
      <c r="C43" s="100"/>
      <c r="D43" s="100"/>
      <c r="E43" s="96"/>
      <c r="F43" s="97"/>
    </row>
    <row r="44" spans="1:6" s="98" customFormat="1" ht="9.75" customHeight="1">
      <c r="A44" s="103" t="s">
        <v>594</v>
      </c>
      <c r="B44" s="95">
        <v>9535.627</v>
      </c>
      <c r="C44" s="95">
        <v>248.67</v>
      </c>
      <c r="D44" s="95">
        <v>9784.298</v>
      </c>
      <c r="E44" s="96"/>
      <c r="F44" s="97"/>
    </row>
    <row r="45" spans="1:6" s="98" customFormat="1" ht="9.75" customHeight="1">
      <c r="A45" s="107" t="s">
        <v>595</v>
      </c>
      <c r="B45" s="100">
        <v>83.436</v>
      </c>
      <c r="C45" s="100">
        <v>0.312</v>
      </c>
      <c r="D45" s="100">
        <v>83.748</v>
      </c>
      <c r="E45" s="96"/>
      <c r="F45" s="97"/>
    </row>
    <row r="46" spans="1:6" s="98" customFormat="1" ht="9.75" customHeight="1">
      <c r="A46" s="99" t="s">
        <v>596</v>
      </c>
      <c r="B46" s="100">
        <v>0</v>
      </c>
      <c r="C46" s="100">
        <v>0</v>
      </c>
      <c r="D46" s="100">
        <v>0</v>
      </c>
      <c r="E46" s="96"/>
      <c r="F46" s="97"/>
    </row>
    <row r="47" spans="1:6" s="98" customFormat="1" ht="9.75" customHeight="1">
      <c r="A47" s="99" t="s">
        <v>597</v>
      </c>
      <c r="B47" s="100">
        <v>0</v>
      </c>
      <c r="C47" s="100">
        <v>0</v>
      </c>
      <c r="D47" s="100">
        <v>0</v>
      </c>
      <c r="E47" s="96"/>
      <c r="F47" s="97"/>
    </row>
    <row r="48" spans="1:6" s="98" customFormat="1" ht="9.75" customHeight="1">
      <c r="A48" s="99" t="s">
        <v>598</v>
      </c>
      <c r="B48" s="100">
        <v>9452.191</v>
      </c>
      <c r="C48" s="100">
        <v>248.357</v>
      </c>
      <c r="D48" s="100">
        <v>9700.549</v>
      </c>
      <c r="E48" s="96"/>
      <c r="F48" s="97"/>
    </row>
    <row r="49" spans="1:6" s="98" customFormat="1" ht="9.75" customHeight="1">
      <c r="A49" s="99" t="s">
        <v>599</v>
      </c>
      <c r="B49" s="100">
        <v>0</v>
      </c>
      <c r="C49" s="100">
        <v>0</v>
      </c>
      <c r="D49" s="100">
        <v>0</v>
      </c>
      <c r="E49" s="96"/>
      <c r="F49" s="97"/>
    </row>
    <row r="50" spans="1:6" s="98" customFormat="1" ht="3" customHeight="1">
      <c r="A50" s="99"/>
      <c r="B50" s="100"/>
      <c r="C50" s="100"/>
      <c r="D50" s="100"/>
      <c r="E50" s="96"/>
      <c r="F50" s="97"/>
    </row>
    <row r="51" spans="1:6" s="98" customFormat="1" ht="9.75" customHeight="1">
      <c r="A51" s="108" t="s">
        <v>600</v>
      </c>
      <c r="B51" s="102">
        <v>213.421</v>
      </c>
      <c r="C51" s="102">
        <v>0</v>
      </c>
      <c r="D51" s="102">
        <v>213.421</v>
      </c>
      <c r="E51" s="96"/>
      <c r="F51" s="97"/>
    </row>
    <row r="52" spans="1:6" s="98" customFormat="1" ht="3" customHeight="1">
      <c r="A52" s="101"/>
      <c r="B52" s="102"/>
      <c r="C52" s="102"/>
      <c r="D52" s="102"/>
      <c r="E52" s="96"/>
      <c r="F52" s="97"/>
    </row>
    <row r="53" spans="1:6" s="98" customFormat="1" ht="9.75" customHeight="1">
      <c r="A53" s="105" t="s">
        <v>601</v>
      </c>
      <c r="B53" s="102">
        <v>7001.46</v>
      </c>
      <c r="C53" s="102">
        <v>0</v>
      </c>
      <c r="D53" s="102">
        <v>7001.46</v>
      </c>
      <c r="E53" s="96"/>
      <c r="F53" s="97"/>
    </row>
    <row r="54" spans="1:6" s="98" customFormat="1" ht="3" customHeight="1">
      <c r="A54" s="109"/>
      <c r="B54" s="102"/>
      <c r="C54" s="102"/>
      <c r="D54" s="102"/>
      <c r="E54" s="96"/>
      <c r="F54" s="97"/>
    </row>
    <row r="55" spans="1:6" s="98" customFormat="1" ht="9.75" customHeight="1">
      <c r="A55" s="105" t="s">
        <v>602</v>
      </c>
      <c r="B55" s="102">
        <v>29634.101</v>
      </c>
      <c r="C55" s="102">
        <v>472.607</v>
      </c>
      <c r="D55" s="102">
        <v>30106.708</v>
      </c>
      <c r="E55" s="96"/>
      <c r="F55" s="97"/>
    </row>
    <row r="56" spans="1:6" s="98" customFormat="1" ht="3" customHeight="1">
      <c r="A56" s="101"/>
      <c r="B56" s="102"/>
      <c r="C56" s="102"/>
      <c r="D56" s="102"/>
      <c r="E56" s="96"/>
      <c r="F56" s="97"/>
    </row>
    <row r="57" spans="1:6" s="98" customFormat="1" ht="9.75" customHeight="1">
      <c r="A57" s="94" t="s">
        <v>603</v>
      </c>
      <c r="B57" s="95">
        <v>285461.717</v>
      </c>
      <c r="C57" s="95">
        <v>83363.495</v>
      </c>
      <c r="D57" s="95">
        <v>368825.213</v>
      </c>
      <c r="E57" s="96"/>
      <c r="F57" s="97"/>
    </row>
    <row r="58" spans="1:6" s="98" customFormat="1" ht="2.25" customHeight="1">
      <c r="A58" s="110"/>
      <c r="B58" s="111"/>
      <c r="C58" s="111"/>
      <c r="D58" s="111"/>
      <c r="E58" s="96"/>
      <c r="F58" s="97"/>
    </row>
    <row r="59" spans="1:6" ht="9" customHeight="1" thickBot="1">
      <c r="A59" s="112"/>
      <c r="B59" s="113"/>
      <c r="C59" s="113"/>
      <c r="D59" s="113"/>
      <c r="F59" s="97"/>
    </row>
    <row r="60" spans="1:6" s="117" customFormat="1" ht="15" customHeight="1">
      <c r="A60" s="114" t="s">
        <v>604</v>
      </c>
      <c r="B60" s="115"/>
      <c r="C60" s="115"/>
      <c r="D60" s="115"/>
      <c r="E60" s="116"/>
      <c r="F60" s="97"/>
    </row>
    <row r="61" spans="1:6" ht="9.75" customHeight="1">
      <c r="A61" s="118"/>
      <c r="B61" s="90"/>
      <c r="C61" s="119"/>
      <c r="D61" s="90"/>
      <c r="F61" s="97"/>
    </row>
    <row r="62" spans="1:6" ht="17.1" customHeight="1">
      <c r="A62" s="377"/>
      <c r="B62" s="377"/>
      <c r="C62" s="377"/>
      <c r="D62" s="377"/>
      <c r="F62" s="97"/>
    </row>
    <row r="63" spans="1:6" s="85" customFormat="1" ht="24" customHeight="1">
      <c r="A63" s="370" t="s">
        <v>558</v>
      </c>
      <c r="B63" s="370"/>
      <c r="C63" s="370"/>
      <c r="D63" s="370"/>
      <c r="E63" s="84"/>
      <c r="F63" s="97"/>
    </row>
    <row r="64" spans="1:6" s="87" customFormat="1" ht="17.1" customHeight="1">
      <c r="A64" s="371">
        <v>43951</v>
      </c>
      <c r="B64" s="378"/>
      <c r="C64" s="378"/>
      <c r="D64" s="378"/>
      <c r="E64" s="86"/>
      <c r="F64" s="97"/>
    </row>
    <row r="65" spans="1:6" s="121" customFormat="1" ht="15" customHeight="1">
      <c r="A65" s="372" t="s">
        <v>559</v>
      </c>
      <c r="B65" s="373"/>
      <c r="C65" s="373"/>
      <c r="D65" s="373"/>
      <c r="E65" s="120"/>
      <c r="F65" s="97"/>
    </row>
    <row r="66" spans="1:6" ht="3.95" customHeight="1" thickBot="1">
      <c r="A66" s="122"/>
      <c r="B66" s="122"/>
      <c r="C66" s="122"/>
      <c r="D66" s="122"/>
      <c r="F66" s="97"/>
    </row>
    <row r="67" spans="1:6" ht="14.1" customHeight="1">
      <c r="A67" s="374" t="s">
        <v>605</v>
      </c>
      <c r="B67" s="376" t="s">
        <v>11</v>
      </c>
      <c r="C67" s="376"/>
      <c r="D67" s="376"/>
      <c r="F67" s="97"/>
    </row>
    <row r="68" spans="1:6" ht="14.1" customHeight="1">
      <c r="A68" s="375"/>
      <c r="B68" s="91" t="s">
        <v>561</v>
      </c>
      <c r="C68" s="91" t="s">
        <v>562</v>
      </c>
      <c r="D68" s="91" t="s">
        <v>563</v>
      </c>
      <c r="F68" s="97"/>
    </row>
    <row r="69" spans="1:6" ht="2.1" customHeight="1">
      <c r="A69" s="92"/>
      <c r="B69" s="123">
        <v>100</v>
      </c>
      <c r="C69" s="123">
        <v>200</v>
      </c>
      <c r="D69" s="123">
        <v>300</v>
      </c>
      <c r="F69" s="97"/>
    </row>
    <row r="70" spans="1:6" s="98" customFormat="1" ht="9.95" customHeight="1">
      <c r="A70" s="124" t="s">
        <v>606</v>
      </c>
      <c r="B70" s="95">
        <v>0</v>
      </c>
      <c r="C70" s="95">
        <v>0</v>
      </c>
      <c r="D70" s="95">
        <v>0</v>
      </c>
      <c r="E70" s="96"/>
      <c r="F70" s="97"/>
    </row>
    <row r="71" spans="1:6" s="98" customFormat="1" ht="2.1" customHeight="1">
      <c r="A71" s="125"/>
      <c r="B71" s="102"/>
      <c r="C71" s="102"/>
      <c r="D71" s="102"/>
      <c r="E71" s="96"/>
      <c r="F71" s="97"/>
    </row>
    <row r="72" spans="1:6" s="98" customFormat="1" ht="9.95" customHeight="1">
      <c r="A72" s="125" t="s">
        <v>607</v>
      </c>
      <c r="B72" s="102">
        <v>0</v>
      </c>
      <c r="C72" s="102">
        <v>0</v>
      </c>
      <c r="D72" s="102">
        <v>0</v>
      </c>
      <c r="E72" s="96"/>
      <c r="F72" s="97"/>
    </row>
    <row r="73" spans="1:6" s="98" customFormat="1" ht="9.95" customHeight="1">
      <c r="A73" s="125" t="s">
        <v>608</v>
      </c>
      <c r="B73" s="102">
        <v>0</v>
      </c>
      <c r="C73" s="102">
        <v>0</v>
      </c>
      <c r="D73" s="102">
        <v>0</v>
      </c>
      <c r="E73" s="96"/>
      <c r="F73" s="97"/>
    </row>
    <row r="74" spans="1:6" s="98" customFormat="1" ht="9.95" customHeight="1">
      <c r="A74" s="125" t="s">
        <v>609</v>
      </c>
      <c r="B74" s="102">
        <v>0</v>
      </c>
      <c r="C74" s="102">
        <v>0</v>
      </c>
      <c r="D74" s="102">
        <v>0</v>
      </c>
      <c r="E74" s="96"/>
      <c r="F74" s="97"/>
    </row>
    <row r="75" spans="1:6" s="98" customFormat="1" ht="9.95" customHeight="1">
      <c r="A75" s="126" t="s">
        <v>610</v>
      </c>
      <c r="B75" s="100">
        <v>0</v>
      </c>
      <c r="C75" s="100">
        <v>0</v>
      </c>
      <c r="D75" s="100">
        <v>0</v>
      </c>
      <c r="E75" s="96"/>
      <c r="F75" s="97"/>
    </row>
    <row r="76" spans="1:6" s="98" customFormat="1" ht="9.95" customHeight="1">
      <c r="A76" s="126" t="s">
        <v>611</v>
      </c>
      <c r="B76" s="100">
        <v>0</v>
      </c>
      <c r="C76" s="100">
        <v>0</v>
      </c>
      <c r="D76" s="100">
        <v>0</v>
      </c>
      <c r="E76" s="96"/>
      <c r="F76" s="97"/>
    </row>
    <row r="77" spans="1:6" s="98" customFormat="1" ht="9.95" customHeight="1">
      <c r="A77" s="126" t="s">
        <v>612</v>
      </c>
      <c r="B77" s="100">
        <v>0</v>
      </c>
      <c r="C77" s="100">
        <v>0</v>
      </c>
      <c r="D77" s="100">
        <v>0</v>
      </c>
      <c r="E77" s="96"/>
      <c r="F77" s="97"/>
    </row>
    <row r="78" spans="1:6" s="98" customFormat="1" ht="9.95" customHeight="1">
      <c r="A78" s="126" t="s">
        <v>613</v>
      </c>
      <c r="B78" s="100">
        <v>0</v>
      </c>
      <c r="C78" s="100">
        <v>0</v>
      </c>
      <c r="D78" s="100">
        <v>0</v>
      </c>
      <c r="E78" s="96"/>
      <c r="F78" s="97"/>
    </row>
    <row r="79" spans="1:6" s="98" customFormat="1" ht="9.95" customHeight="1">
      <c r="A79" s="125" t="s">
        <v>614</v>
      </c>
      <c r="B79" s="102">
        <v>0</v>
      </c>
      <c r="C79" s="102">
        <v>0</v>
      </c>
      <c r="D79" s="102">
        <v>0</v>
      </c>
      <c r="E79" s="96"/>
      <c r="F79" s="97"/>
    </row>
    <row r="80" spans="1:6" s="98" customFormat="1" ht="9.95" customHeight="1">
      <c r="A80" s="125" t="s">
        <v>615</v>
      </c>
      <c r="B80" s="102">
        <v>0</v>
      </c>
      <c r="C80" s="102">
        <v>0</v>
      </c>
      <c r="D80" s="102">
        <v>0</v>
      </c>
      <c r="E80" s="96"/>
      <c r="F80" s="97"/>
    </row>
    <row r="81" spans="1:6" s="98" customFormat="1" ht="9.95" customHeight="1">
      <c r="A81" s="126" t="s">
        <v>616</v>
      </c>
      <c r="B81" s="100">
        <v>0</v>
      </c>
      <c r="C81" s="100">
        <v>0</v>
      </c>
      <c r="D81" s="100">
        <v>0</v>
      </c>
      <c r="E81" s="96"/>
      <c r="F81" s="97"/>
    </row>
    <row r="82" spans="1:6" s="98" customFormat="1" ht="9.95" customHeight="1">
      <c r="A82" s="126" t="s">
        <v>617</v>
      </c>
      <c r="B82" s="100">
        <v>0</v>
      </c>
      <c r="C82" s="100">
        <v>0</v>
      </c>
      <c r="D82" s="100">
        <v>0</v>
      </c>
      <c r="E82" s="96"/>
      <c r="F82" s="97"/>
    </row>
    <row r="83" spans="1:6" s="98" customFormat="1" ht="3" customHeight="1">
      <c r="A83" s="126"/>
      <c r="B83" s="100"/>
      <c r="C83" s="100"/>
      <c r="D83" s="100"/>
      <c r="E83" s="96"/>
      <c r="F83" s="97"/>
    </row>
    <row r="84" spans="1:6" s="98" customFormat="1" ht="9.95" customHeight="1">
      <c r="A84" s="127" t="s">
        <v>618</v>
      </c>
      <c r="B84" s="95">
        <v>0</v>
      </c>
      <c r="C84" s="95">
        <v>0</v>
      </c>
      <c r="D84" s="95">
        <v>0</v>
      </c>
      <c r="E84" s="96"/>
      <c r="F84" s="97"/>
    </row>
    <row r="85" spans="1:6" s="98" customFormat="1" ht="9.95" customHeight="1">
      <c r="A85" s="126" t="s">
        <v>619</v>
      </c>
      <c r="B85" s="100">
        <v>0</v>
      </c>
      <c r="C85" s="100">
        <v>0</v>
      </c>
      <c r="D85" s="100">
        <v>0</v>
      </c>
      <c r="E85" s="96"/>
      <c r="F85" s="97"/>
    </row>
    <row r="86" spans="1:6" s="98" customFormat="1" ht="9.95" customHeight="1">
      <c r="A86" s="126" t="s">
        <v>620</v>
      </c>
      <c r="B86" s="100">
        <v>0</v>
      </c>
      <c r="C86" s="100">
        <v>0</v>
      </c>
      <c r="D86" s="100">
        <v>0</v>
      </c>
      <c r="E86" s="96"/>
      <c r="F86" s="97"/>
    </row>
    <row r="87" spans="1:6" s="98" customFormat="1" ht="9.95" customHeight="1">
      <c r="A87" s="126" t="s">
        <v>621</v>
      </c>
      <c r="B87" s="100">
        <v>0</v>
      </c>
      <c r="C87" s="100">
        <v>0</v>
      </c>
      <c r="D87" s="100">
        <v>0</v>
      </c>
      <c r="E87" s="96"/>
      <c r="F87" s="97"/>
    </row>
    <row r="88" spans="1:6" s="98" customFormat="1" ht="3" customHeight="1">
      <c r="A88" s="126"/>
      <c r="B88" s="100"/>
      <c r="C88" s="100"/>
      <c r="D88" s="100"/>
      <c r="E88" s="96"/>
      <c r="F88" s="97"/>
    </row>
    <row r="89" spans="1:6" s="98" customFormat="1" ht="9.95" customHeight="1">
      <c r="A89" s="125" t="s">
        <v>569</v>
      </c>
      <c r="B89" s="102">
        <v>0</v>
      </c>
      <c r="C89" s="102">
        <v>0</v>
      </c>
      <c r="D89" s="102">
        <v>0</v>
      </c>
      <c r="E89" s="96"/>
      <c r="F89" s="97"/>
    </row>
    <row r="90" spans="1:6" s="98" customFormat="1" ht="3" customHeight="1">
      <c r="A90" s="125"/>
      <c r="B90" s="102"/>
      <c r="C90" s="102"/>
      <c r="D90" s="102"/>
      <c r="E90" s="96"/>
      <c r="F90" s="97"/>
    </row>
    <row r="91" spans="1:6" s="98" customFormat="1" ht="9.95" customHeight="1">
      <c r="A91" s="124" t="s">
        <v>622</v>
      </c>
      <c r="B91" s="95">
        <v>94712.418</v>
      </c>
      <c r="C91" s="95">
        <v>26965.54</v>
      </c>
      <c r="D91" s="95">
        <v>121677.958</v>
      </c>
      <c r="E91" s="96"/>
      <c r="F91" s="97"/>
    </row>
    <row r="92" spans="1:6" s="98" customFormat="1" ht="9.95" customHeight="1">
      <c r="A92" s="126" t="s">
        <v>623</v>
      </c>
      <c r="B92" s="100">
        <v>94712.418</v>
      </c>
      <c r="C92" s="100">
        <v>26965.54</v>
      </c>
      <c r="D92" s="100">
        <v>121677.958</v>
      </c>
      <c r="E92" s="96"/>
      <c r="F92" s="97"/>
    </row>
    <row r="93" spans="1:6" s="98" customFormat="1" ht="9.95" customHeight="1">
      <c r="A93" s="126" t="s">
        <v>624</v>
      </c>
      <c r="B93" s="100">
        <v>0</v>
      </c>
      <c r="C93" s="100">
        <v>0</v>
      </c>
      <c r="D93" s="100">
        <v>0</v>
      </c>
      <c r="E93" s="96"/>
      <c r="F93" s="97"/>
    </row>
    <row r="94" spans="1:6" s="98" customFormat="1" ht="3" customHeight="1">
      <c r="A94" s="126"/>
      <c r="B94" s="100"/>
      <c r="C94" s="100"/>
      <c r="D94" s="100"/>
      <c r="E94" s="96"/>
      <c r="F94" s="97"/>
    </row>
    <row r="95" spans="1:6" s="98" customFormat="1" ht="9.95" customHeight="1">
      <c r="A95" s="124" t="s">
        <v>625</v>
      </c>
      <c r="B95" s="95">
        <v>0</v>
      </c>
      <c r="C95" s="95">
        <v>0</v>
      </c>
      <c r="D95" s="95">
        <v>0</v>
      </c>
      <c r="E95" s="96"/>
      <c r="F95" s="97"/>
    </row>
    <row r="96" spans="1:6" s="98" customFormat="1" ht="9.95" customHeight="1">
      <c r="A96" s="126" t="s">
        <v>626</v>
      </c>
      <c r="B96" s="102">
        <v>0</v>
      </c>
      <c r="C96" s="102">
        <v>0</v>
      </c>
      <c r="D96" s="102">
        <v>0</v>
      </c>
      <c r="E96" s="96"/>
      <c r="F96" s="97"/>
    </row>
    <row r="97" spans="1:6" s="98" customFormat="1" ht="9.95" customHeight="1">
      <c r="A97" s="126" t="s">
        <v>627</v>
      </c>
      <c r="B97" s="102">
        <v>0</v>
      </c>
      <c r="C97" s="102">
        <v>0</v>
      </c>
      <c r="D97" s="102">
        <v>0</v>
      </c>
      <c r="E97" s="96"/>
      <c r="F97" s="97"/>
    </row>
    <row r="98" spans="1:6" s="98" customFormat="1" ht="9.95" customHeight="1">
      <c r="A98" s="126" t="s">
        <v>628</v>
      </c>
      <c r="B98" s="100">
        <v>0</v>
      </c>
      <c r="C98" s="100">
        <v>0</v>
      </c>
      <c r="D98" s="100">
        <v>0</v>
      </c>
      <c r="E98" s="96"/>
      <c r="F98" s="97"/>
    </row>
    <row r="99" spans="1:6" s="98" customFormat="1" ht="3" customHeight="1">
      <c r="A99" s="126"/>
      <c r="B99" s="100"/>
      <c r="C99" s="100"/>
      <c r="D99" s="100"/>
      <c r="E99" s="96"/>
      <c r="F99" s="97"/>
    </row>
    <row r="100" spans="1:6" s="98" customFormat="1" ht="9.95" customHeight="1">
      <c r="A100" s="125" t="s">
        <v>629</v>
      </c>
      <c r="B100" s="102">
        <v>12268.974</v>
      </c>
      <c r="C100" s="102">
        <v>103.416</v>
      </c>
      <c r="D100" s="102">
        <v>12372.39</v>
      </c>
      <c r="E100" s="96"/>
      <c r="F100" s="97"/>
    </row>
    <row r="101" spans="1:6" s="98" customFormat="1" ht="3" customHeight="1">
      <c r="A101" s="126"/>
      <c r="B101" s="100"/>
      <c r="C101" s="100"/>
      <c r="D101" s="100"/>
      <c r="E101" s="96"/>
      <c r="F101" s="97"/>
    </row>
    <row r="102" spans="1:6" s="98" customFormat="1" ht="9.95" customHeight="1">
      <c r="A102" s="124" t="s">
        <v>630</v>
      </c>
      <c r="B102" s="95">
        <v>658.381</v>
      </c>
      <c r="C102" s="95">
        <v>0</v>
      </c>
      <c r="D102" s="95">
        <v>658.382</v>
      </c>
      <c r="E102" s="96"/>
      <c r="F102" s="97"/>
    </row>
    <row r="103" spans="1:6" s="98" customFormat="1" ht="9.95" customHeight="1">
      <c r="A103" s="126" t="s">
        <v>631</v>
      </c>
      <c r="B103" s="100">
        <v>0</v>
      </c>
      <c r="C103" s="100">
        <v>0</v>
      </c>
      <c r="D103" s="100">
        <v>0</v>
      </c>
      <c r="E103" s="96"/>
      <c r="F103" s="97"/>
    </row>
    <row r="104" spans="1:6" s="98" customFormat="1" ht="9.95" customHeight="1">
      <c r="A104" s="126" t="s">
        <v>632</v>
      </c>
      <c r="B104" s="100">
        <v>0</v>
      </c>
      <c r="C104" s="100">
        <v>0</v>
      </c>
      <c r="D104" s="100">
        <v>0</v>
      </c>
      <c r="E104" s="96"/>
      <c r="F104" s="97"/>
    </row>
    <row r="105" spans="1:6" s="98" customFormat="1" ht="9.95" customHeight="1">
      <c r="A105" s="126" t="s">
        <v>633</v>
      </c>
      <c r="B105" s="100">
        <v>0</v>
      </c>
      <c r="C105" s="100">
        <v>0</v>
      </c>
      <c r="D105" s="100">
        <v>0</v>
      </c>
      <c r="E105" s="96"/>
      <c r="F105" s="97"/>
    </row>
    <row r="106" spans="1:6" s="98" customFormat="1" ht="9.95" customHeight="1">
      <c r="A106" s="126" t="s">
        <v>634</v>
      </c>
      <c r="B106" s="100">
        <v>658.381</v>
      </c>
      <c r="C106" s="100">
        <v>0</v>
      </c>
      <c r="D106" s="100">
        <v>658.382</v>
      </c>
      <c r="E106" s="96"/>
      <c r="F106" s="97"/>
    </row>
    <row r="107" spans="1:6" s="98" customFormat="1" ht="9.95" customHeight="1">
      <c r="A107" s="126" t="s">
        <v>635</v>
      </c>
      <c r="B107" s="100">
        <v>0</v>
      </c>
      <c r="C107" s="100">
        <v>0</v>
      </c>
      <c r="D107" s="100">
        <v>0</v>
      </c>
      <c r="E107" s="96"/>
      <c r="F107" s="97"/>
    </row>
    <row r="108" spans="1:6" s="98" customFormat="1" ht="9.95" customHeight="1">
      <c r="A108" s="126" t="s">
        <v>636</v>
      </c>
      <c r="B108" s="100">
        <v>0</v>
      </c>
      <c r="C108" s="100">
        <v>0</v>
      </c>
      <c r="D108" s="100">
        <v>0</v>
      </c>
      <c r="E108" s="96"/>
      <c r="F108" s="97"/>
    </row>
    <row r="109" spans="1:6" s="98" customFormat="1" ht="3" customHeight="1">
      <c r="A109" s="126"/>
      <c r="B109" s="100"/>
      <c r="C109" s="100"/>
      <c r="D109" s="100"/>
      <c r="E109" s="96"/>
      <c r="F109" s="97"/>
    </row>
    <row r="110" spans="1:6" s="98" customFormat="1" ht="9.95" customHeight="1">
      <c r="A110" s="124" t="s">
        <v>637</v>
      </c>
      <c r="B110" s="95">
        <v>941.244</v>
      </c>
      <c r="C110" s="95">
        <v>522.121</v>
      </c>
      <c r="D110" s="95">
        <v>1463.366</v>
      </c>
      <c r="E110" s="96"/>
      <c r="F110" s="97"/>
    </row>
    <row r="111" spans="1:6" s="98" customFormat="1" ht="3" customHeight="1">
      <c r="A111" s="126"/>
      <c r="B111" s="100"/>
      <c r="C111" s="100"/>
      <c r="D111" s="100"/>
      <c r="E111" s="96"/>
      <c r="F111" s="97"/>
    </row>
    <row r="112" spans="1:6" s="98" customFormat="1" ht="9.95" customHeight="1">
      <c r="A112" s="103" t="s">
        <v>638</v>
      </c>
      <c r="B112" s="95">
        <v>6995.588</v>
      </c>
      <c r="C112" s="95">
        <v>1639.742</v>
      </c>
      <c r="D112" s="95">
        <v>8635.33</v>
      </c>
      <c r="E112" s="96"/>
      <c r="F112" s="97"/>
    </row>
    <row r="113" spans="1:6" s="98" customFormat="1" ht="9.95" customHeight="1">
      <c r="A113" s="104" t="s">
        <v>639</v>
      </c>
      <c r="B113" s="102">
        <v>0</v>
      </c>
      <c r="C113" s="102">
        <v>0</v>
      </c>
      <c r="D113" s="102">
        <v>0</v>
      </c>
      <c r="E113" s="96"/>
      <c r="F113" s="97"/>
    </row>
    <row r="114" spans="1:6" s="98" customFormat="1" ht="9.95" customHeight="1">
      <c r="A114" s="104" t="s">
        <v>640</v>
      </c>
      <c r="B114" s="102">
        <v>6995.588</v>
      </c>
      <c r="C114" s="102">
        <v>1639.742</v>
      </c>
      <c r="D114" s="102">
        <v>8635.33</v>
      </c>
      <c r="E114" s="96"/>
      <c r="F114" s="97"/>
    </row>
    <row r="115" spans="1:6" s="98" customFormat="1" ht="5.1" customHeight="1">
      <c r="A115" s="125"/>
      <c r="B115" s="102"/>
      <c r="C115" s="102"/>
      <c r="D115" s="102"/>
      <c r="E115" s="96"/>
      <c r="F115" s="97"/>
    </row>
    <row r="116" spans="1:6" s="131" customFormat="1" ht="9.95" customHeight="1">
      <c r="A116" s="128" t="s">
        <v>641</v>
      </c>
      <c r="B116" s="129">
        <v>0</v>
      </c>
      <c r="C116" s="129">
        <v>0</v>
      </c>
      <c r="D116" s="129">
        <v>0</v>
      </c>
      <c r="E116" s="130"/>
      <c r="F116" s="97"/>
    </row>
    <row r="117" spans="1:6" s="98" customFormat="1" ht="3" customHeight="1">
      <c r="A117" s="126"/>
      <c r="B117" s="102"/>
      <c r="C117" s="102"/>
      <c r="D117" s="102"/>
      <c r="E117" s="96"/>
      <c r="F117" s="97"/>
    </row>
    <row r="118" spans="1:6" s="98" customFormat="1" ht="10.5" customHeight="1">
      <c r="A118" s="124" t="s">
        <v>642</v>
      </c>
      <c r="B118" s="95">
        <v>115576.607</v>
      </c>
      <c r="C118" s="95">
        <v>29230.82</v>
      </c>
      <c r="D118" s="95">
        <v>144807.427</v>
      </c>
      <c r="E118" s="106"/>
      <c r="F118" s="97"/>
    </row>
    <row r="119" spans="1:6" s="98" customFormat="1" ht="3" customHeight="1">
      <c r="A119" s="126"/>
      <c r="B119" s="102"/>
      <c r="C119" s="102"/>
      <c r="D119" s="102"/>
      <c r="E119" s="96"/>
      <c r="F119" s="97"/>
    </row>
    <row r="120" spans="1:6" s="98" customFormat="1" ht="12.75" customHeight="1">
      <c r="A120" s="124" t="s">
        <v>643</v>
      </c>
      <c r="B120" s="95">
        <v>224017.785</v>
      </c>
      <c r="C120" s="95">
        <v>0</v>
      </c>
      <c r="D120" s="95">
        <v>224017.785</v>
      </c>
      <c r="E120" s="96"/>
      <c r="F120" s="97"/>
    </row>
    <row r="121" spans="1:6" s="98" customFormat="1" ht="9.95" customHeight="1">
      <c r="A121" s="126" t="s">
        <v>644</v>
      </c>
      <c r="B121" s="100">
        <v>825505.31</v>
      </c>
      <c r="C121" s="100">
        <v>0</v>
      </c>
      <c r="D121" s="100">
        <v>825505.31</v>
      </c>
      <c r="E121" s="96"/>
      <c r="F121" s="97"/>
    </row>
    <row r="122" spans="1:6" s="98" customFormat="1" ht="9.95" customHeight="1">
      <c r="A122" s="126" t="s">
        <v>645</v>
      </c>
      <c r="B122" s="100">
        <v>70000</v>
      </c>
      <c r="C122" s="100">
        <v>0</v>
      </c>
      <c r="D122" s="100">
        <v>70000</v>
      </c>
      <c r="E122" s="96"/>
      <c r="F122" s="97"/>
    </row>
    <row r="123" spans="1:6" s="98" customFormat="1" ht="9.95" customHeight="1">
      <c r="A123" s="126" t="s">
        <v>646</v>
      </c>
      <c r="B123" s="100">
        <v>8211.393</v>
      </c>
      <c r="C123" s="100">
        <v>0</v>
      </c>
      <c r="D123" s="100">
        <v>8211.393</v>
      </c>
      <c r="E123" s="96"/>
      <c r="F123" s="97"/>
    </row>
    <row r="124" spans="1:6" s="98" customFormat="1" ht="9.95" customHeight="1">
      <c r="A124" s="126" t="s">
        <v>647</v>
      </c>
      <c r="B124" s="100">
        <v>0</v>
      </c>
      <c r="C124" s="100">
        <v>0</v>
      </c>
      <c r="D124" s="100">
        <v>0</v>
      </c>
      <c r="E124" s="96"/>
      <c r="F124" s="97"/>
    </row>
    <row r="125" spans="1:6" s="98" customFormat="1" ht="9.95" customHeight="1">
      <c r="A125" s="126" t="s">
        <v>648</v>
      </c>
      <c r="B125" s="100">
        <v>-663282.002</v>
      </c>
      <c r="C125" s="100">
        <v>0</v>
      </c>
      <c r="D125" s="100">
        <v>-663282.002</v>
      </c>
      <c r="E125" s="96"/>
      <c r="F125" s="97"/>
    </row>
    <row r="126" spans="1:6" s="98" customFormat="1" ht="9.95" customHeight="1">
      <c r="A126" s="126" t="s">
        <v>649</v>
      </c>
      <c r="B126" s="100">
        <v>-16416.915</v>
      </c>
      <c r="C126" s="100">
        <v>0</v>
      </c>
      <c r="D126" s="100">
        <v>-16416.915</v>
      </c>
      <c r="E126" s="96"/>
      <c r="F126" s="97"/>
    </row>
    <row r="127" spans="1:6" s="98" customFormat="1" ht="2.1" customHeight="1">
      <c r="A127" s="126"/>
      <c r="B127" s="100"/>
      <c r="C127" s="100"/>
      <c r="D127" s="100"/>
      <c r="E127" s="96"/>
      <c r="F127" s="97"/>
    </row>
    <row r="128" spans="1:6" s="98" customFormat="1" ht="12" customHeight="1">
      <c r="A128" s="124" t="s">
        <v>650</v>
      </c>
      <c r="B128" s="95">
        <v>339594.392</v>
      </c>
      <c r="C128" s="95">
        <v>29230.82</v>
      </c>
      <c r="D128" s="95">
        <v>368825.213</v>
      </c>
      <c r="E128" s="96"/>
      <c r="F128" s="97"/>
    </row>
    <row r="129" spans="1:6" s="98" customFormat="1" ht="2.1" customHeight="1">
      <c r="A129" s="132"/>
      <c r="B129" s="111"/>
      <c r="C129" s="111"/>
      <c r="D129" s="111"/>
      <c r="E129" s="96"/>
      <c r="F129" s="97"/>
    </row>
    <row r="130" spans="1:6" s="98" customFormat="1" ht="12.75" customHeight="1">
      <c r="A130" s="124" t="s">
        <v>651</v>
      </c>
      <c r="B130" s="95">
        <v>0</v>
      </c>
      <c r="C130" s="95">
        <v>0</v>
      </c>
      <c r="D130" s="95">
        <v>0</v>
      </c>
      <c r="E130" s="96"/>
      <c r="F130" s="97"/>
    </row>
    <row r="131" spans="1:6" s="98" customFormat="1" ht="9.95" customHeight="1">
      <c r="A131" s="104" t="s">
        <v>652</v>
      </c>
      <c r="B131" s="100">
        <v>0</v>
      </c>
      <c r="C131" s="100">
        <v>0</v>
      </c>
      <c r="D131" s="100">
        <v>0</v>
      </c>
      <c r="E131" s="96"/>
      <c r="F131" s="97"/>
    </row>
    <row r="132" spans="1:6" s="98" customFormat="1" ht="9.95" customHeight="1">
      <c r="A132" s="126" t="s">
        <v>653</v>
      </c>
      <c r="B132" s="100">
        <v>0</v>
      </c>
      <c r="C132" s="100">
        <v>0</v>
      </c>
      <c r="D132" s="100">
        <v>0</v>
      </c>
      <c r="E132" s="96"/>
      <c r="F132" s="97"/>
    </row>
    <row r="133" spans="1:6" s="98" customFormat="1" ht="9.95" customHeight="1">
      <c r="A133" s="126" t="s">
        <v>654</v>
      </c>
      <c r="B133" s="100">
        <v>0</v>
      </c>
      <c r="C133" s="100">
        <v>0</v>
      </c>
      <c r="D133" s="100">
        <v>0</v>
      </c>
      <c r="E133" s="96"/>
      <c r="F133" s="97"/>
    </row>
    <row r="134" spans="1:6" s="98" customFormat="1" ht="9.95" customHeight="1">
      <c r="A134" s="126" t="s">
        <v>655</v>
      </c>
      <c r="B134" s="100">
        <v>0</v>
      </c>
      <c r="C134" s="100">
        <v>0</v>
      </c>
      <c r="D134" s="100">
        <v>0</v>
      </c>
      <c r="E134" s="96"/>
      <c r="F134" s="97"/>
    </row>
    <row r="135" spans="1:6" ht="8.25" customHeight="1" thickBot="1">
      <c r="A135" s="133"/>
      <c r="B135" s="133"/>
      <c r="C135" s="133"/>
      <c r="D135" s="133"/>
      <c r="F135" s="97"/>
    </row>
    <row r="136" spans="1:5" s="117" customFormat="1" ht="14.25" customHeight="1">
      <c r="A136" s="134" t="s">
        <v>604</v>
      </c>
      <c r="B136" s="135"/>
      <c r="C136" s="135"/>
      <c r="D136" s="135"/>
      <c r="E136" s="116"/>
    </row>
    <row r="137" spans="1:5" s="117" customFormat="1" ht="15">
      <c r="A137" s="134" t="s">
        <v>656</v>
      </c>
      <c r="B137" s="135"/>
      <c r="C137" s="135"/>
      <c r="D137" s="135"/>
      <c r="E137" s="116"/>
    </row>
    <row r="139" ht="15">
      <c r="D139" s="13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66" customWidth="1"/>
    <col min="2" max="4" width="27.7109375" style="166" customWidth="1"/>
    <col min="5" max="6" width="20.00390625" style="83" bestFit="1" customWidth="1"/>
    <col min="7" max="16384" width="11.421875" style="83" customWidth="1"/>
  </cols>
  <sheetData>
    <row r="1" spans="1:4" s="138" customFormat="1" ht="15.95" customHeight="1">
      <c r="A1" s="379" t="s">
        <v>787</v>
      </c>
      <c r="B1" s="379"/>
      <c r="C1" s="379"/>
      <c r="D1" s="379"/>
    </row>
    <row r="2" spans="1:4" s="139" customFormat="1" ht="24" customHeight="1">
      <c r="A2" s="380" t="s">
        <v>657</v>
      </c>
      <c r="B2" s="380"/>
      <c r="C2" s="380"/>
      <c r="D2" s="380"/>
    </row>
    <row r="3" spans="1:4" s="140" customFormat="1" ht="15.95" customHeight="1">
      <c r="A3" s="381">
        <v>43951</v>
      </c>
      <c r="B3" s="381"/>
      <c r="C3" s="381"/>
      <c r="D3" s="381"/>
    </row>
    <row r="4" spans="1:4" s="141" customFormat="1" ht="15" customHeight="1">
      <c r="A4" s="372" t="s">
        <v>559</v>
      </c>
      <c r="B4" s="382"/>
      <c r="C4" s="382"/>
      <c r="D4" s="382"/>
    </row>
    <row r="5" spans="1:4" s="138" customFormat="1" ht="3.95" customHeight="1" thickBot="1">
      <c r="A5" s="142"/>
      <c r="B5" s="143"/>
      <c r="C5" s="143"/>
      <c r="D5" s="143"/>
    </row>
    <row r="6" spans="1:4" s="145" customFormat="1" ht="15.95" customHeight="1">
      <c r="A6" s="144"/>
      <c r="B6" s="384" t="s">
        <v>11</v>
      </c>
      <c r="C6" s="384"/>
      <c r="D6" s="384"/>
    </row>
    <row r="7" spans="1:4" s="145" customFormat="1" ht="14.1" customHeight="1">
      <c r="A7" s="146"/>
      <c r="B7" s="147" t="s">
        <v>561</v>
      </c>
      <c r="C7" s="147" t="s">
        <v>562</v>
      </c>
      <c r="D7" s="147" t="s">
        <v>563</v>
      </c>
    </row>
    <row r="8" spans="1:4" s="138" customFormat="1" ht="3" customHeight="1">
      <c r="A8" s="148"/>
      <c r="B8" s="149"/>
      <c r="C8" s="149"/>
      <c r="D8" s="149"/>
    </row>
    <row r="9" spans="1:5" s="131" customFormat="1" ht="8.45" customHeight="1">
      <c r="A9" s="150" t="s">
        <v>658</v>
      </c>
      <c r="B9" s="151">
        <v>8139.20661</v>
      </c>
      <c r="C9" s="151">
        <v>2051.03818</v>
      </c>
      <c r="D9" s="151">
        <v>10190.244789999999</v>
      </c>
      <c r="E9" s="152"/>
    </row>
    <row r="10" spans="1:4" s="131" customFormat="1" ht="8.45" customHeight="1">
      <c r="A10" s="153" t="s">
        <v>659</v>
      </c>
      <c r="B10" s="154">
        <v>417.50439</v>
      </c>
      <c r="C10" s="154">
        <v>23.8107</v>
      </c>
      <c r="D10" s="154">
        <v>441.31509</v>
      </c>
    </row>
    <row r="11" spans="1:4" s="131" customFormat="1" ht="8.45" customHeight="1">
      <c r="A11" s="99" t="s">
        <v>660</v>
      </c>
      <c r="B11" s="154">
        <v>0</v>
      </c>
      <c r="C11" s="154">
        <v>0</v>
      </c>
      <c r="D11" s="154">
        <v>0</v>
      </c>
    </row>
    <row r="12" spans="1:4" s="131" customFormat="1" ht="8.45" customHeight="1">
      <c r="A12" s="99" t="s">
        <v>661</v>
      </c>
      <c r="B12" s="154">
        <v>0</v>
      </c>
      <c r="C12" s="154">
        <v>0</v>
      </c>
      <c r="D12" s="154">
        <v>0</v>
      </c>
    </row>
    <row r="13" spans="1:4" s="131" customFormat="1" ht="8.45" customHeight="1">
      <c r="A13" s="99" t="s">
        <v>662</v>
      </c>
      <c r="B13" s="154">
        <v>7721.70222</v>
      </c>
      <c r="C13" s="154">
        <v>622.54396</v>
      </c>
      <c r="D13" s="154">
        <v>8344.24618</v>
      </c>
    </row>
    <row r="14" spans="1:4" s="131" customFormat="1" ht="8.45" customHeight="1">
      <c r="A14" s="104" t="s">
        <v>663</v>
      </c>
      <c r="B14" s="154">
        <v>0</v>
      </c>
      <c r="C14" s="154">
        <v>0</v>
      </c>
      <c r="D14" s="154">
        <v>0</v>
      </c>
    </row>
    <row r="15" spans="1:4" s="131" customFormat="1" ht="8.45" customHeight="1">
      <c r="A15" s="99" t="s">
        <v>664</v>
      </c>
      <c r="B15" s="154">
        <v>0</v>
      </c>
      <c r="C15" s="154">
        <v>0</v>
      </c>
      <c r="D15" s="154">
        <v>0</v>
      </c>
    </row>
    <row r="16" spans="1:4" s="131" customFormat="1" ht="8.45" customHeight="1">
      <c r="A16" s="99" t="s">
        <v>665</v>
      </c>
      <c r="B16" s="154">
        <v>0</v>
      </c>
      <c r="C16" s="154">
        <v>1404.68352</v>
      </c>
      <c r="D16" s="154">
        <v>1404.68352</v>
      </c>
    </row>
    <row r="17" spans="1:4" s="131" customFormat="1" ht="8.45" customHeight="1">
      <c r="A17" s="99" t="s">
        <v>666</v>
      </c>
      <c r="B17" s="154">
        <v>0</v>
      </c>
      <c r="C17" s="154">
        <v>0</v>
      </c>
      <c r="D17" s="154">
        <v>0</v>
      </c>
    </row>
    <row r="18" spans="1:4" s="131" customFormat="1" ht="8.45" customHeight="1">
      <c r="A18" s="99" t="s">
        <v>586</v>
      </c>
      <c r="B18" s="154">
        <v>0</v>
      </c>
      <c r="C18" s="154">
        <v>0</v>
      </c>
      <c r="D18" s="154">
        <v>0</v>
      </c>
    </row>
    <row r="19" spans="1:4" s="131" customFormat="1" ht="3" customHeight="1">
      <c r="A19" s="99"/>
      <c r="B19" s="154"/>
      <c r="C19" s="154"/>
      <c r="D19" s="154"/>
    </row>
    <row r="20" spans="1:4" s="131" customFormat="1" ht="8.45" customHeight="1">
      <c r="A20" s="94" t="s">
        <v>667</v>
      </c>
      <c r="B20" s="151">
        <v>2664.53165</v>
      </c>
      <c r="C20" s="151">
        <v>-2.18786</v>
      </c>
      <c r="D20" s="151">
        <v>2662.34379</v>
      </c>
    </row>
    <row r="21" spans="1:4" s="131" customFormat="1" ht="8.45" customHeight="1">
      <c r="A21" s="99" t="s">
        <v>668</v>
      </c>
      <c r="B21" s="154">
        <v>0</v>
      </c>
      <c r="C21" s="154">
        <v>0</v>
      </c>
      <c r="D21" s="154">
        <v>0</v>
      </c>
    </row>
    <row r="22" spans="1:4" s="131" customFormat="1" ht="8.45" customHeight="1">
      <c r="A22" s="99" t="s">
        <v>669</v>
      </c>
      <c r="B22" s="154">
        <v>0</v>
      </c>
      <c r="C22" s="154">
        <v>0</v>
      </c>
      <c r="D22" s="154">
        <v>0</v>
      </c>
    </row>
    <row r="23" spans="1:4" s="131" customFormat="1" ht="8.45" customHeight="1">
      <c r="A23" s="99" t="s">
        <v>660</v>
      </c>
      <c r="B23" s="154">
        <v>0</v>
      </c>
      <c r="C23" s="154">
        <v>0</v>
      </c>
      <c r="D23" s="154">
        <v>0</v>
      </c>
    </row>
    <row r="24" spans="1:4" s="131" customFormat="1" ht="8.45" customHeight="1">
      <c r="A24" s="99" t="s">
        <v>670</v>
      </c>
      <c r="B24" s="154">
        <v>2664.53165</v>
      </c>
      <c r="C24" s="154">
        <v>-2.18786</v>
      </c>
      <c r="D24" s="154">
        <v>2662.34379</v>
      </c>
    </row>
    <row r="25" spans="1:4" s="131" customFormat="1" ht="8.45" customHeight="1">
      <c r="A25" s="99" t="s">
        <v>671</v>
      </c>
      <c r="B25" s="154">
        <v>0</v>
      </c>
      <c r="C25" s="154">
        <v>0</v>
      </c>
      <c r="D25" s="154">
        <v>0</v>
      </c>
    </row>
    <row r="26" spans="1:4" s="131" customFormat="1" ht="8.45" customHeight="1">
      <c r="A26" s="99" t="s">
        <v>672</v>
      </c>
      <c r="B26" s="154">
        <v>0</v>
      </c>
      <c r="C26" s="154">
        <v>0</v>
      </c>
      <c r="D26" s="154">
        <v>0</v>
      </c>
    </row>
    <row r="27" spans="1:4" s="131" customFormat="1" ht="8.45" customHeight="1">
      <c r="A27" s="99" t="s">
        <v>673</v>
      </c>
      <c r="B27" s="154">
        <v>0</v>
      </c>
      <c r="C27" s="154">
        <v>0</v>
      </c>
      <c r="D27" s="154">
        <v>0</v>
      </c>
    </row>
    <row r="28" spans="1:4" s="131" customFormat="1" ht="8.45" customHeight="1">
      <c r="A28" s="99" t="s">
        <v>674</v>
      </c>
      <c r="B28" s="154">
        <v>0</v>
      </c>
      <c r="C28" s="154">
        <v>0</v>
      </c>
      <c r="D28" s="154">
        <v>0</v>
      </c>
    </row>
    <row r="29" spans="1:4" s="131" customFormat="1" ht="8.45" customHeight="1">
      <c r="A29" s="99" t="s">
        <v>675</v>
      </c>
      <c r="B29" s="154">
        <v>0</v>
      </c>
      <c r="C29" s="154">
        <v>0</v>
      </c>
      <c r="D29" s="154">
        <v>0</v>
      </c>
    </row>
    <row r="30" spans="1:4" s="131" customFormat="1" ht="8.45" customHeight="1">
      <c r="A30" s="99" t="s">
        <v>665</v>
      </c>
      <c r="B30" s="154">
        <v>0</v>
      </c>
      <c r="C30" s="154">
        <v>0</v>
      </c>
      <c r="D30" s="154">
        <v>0</v>
      </c>
    </row>
    <row r="31" spans="1:4" s="131" customFormat="1" ht="8.45" customHeight="1">
      <c r="A31" s="99" t="s">
        <v>676</v>
      </c>
      <c r="B31" s="154">
        <v>0</v>
      </c>
      <c r="C31" s="154">
        <v>0</v>
      </c>
      <c r="D31" s="154">
        <v>0</v>
      </c>
    </row>
    <row r="32" spans="1:4" s="131" customFormat="1" ht="8.45" customHeight="1">
      <c r="A32" s="99" t="s">
        <v>586</v>
      </c>
      <c r="B32" s="154">
        <v>0</v>
      </c>
      <c r="C32" s="154">
        <v>0</v>
      </c>
      <c r="D32" s="154">
        <v>0</v>
      </c>
    </row>
    <row r="33" spans="1:4" s="131" customFormat="1" ht="3" customHeight="1">
      <c r="A33" s="99"/>
      <c r="B33" s="154"/>
      <c r="C33" s="154"/>
      <c r="D33" s="154"/>
    </row>
    <row r="34" spans="1:4" s="131" customFormat="1" ht="8.45" customHeight="1">
      <c r="A34" s="94" t="s">
        <v>677</v>
      </c>
      <c r="B34" s="151">
        <v>5474.67496</v>
      </c>
      <c r="C34" s="151">
        <v>2053.22604</v>
      </c>
      <c r="D34" s="151">
        <v>7527.901</v>
      </c>
    </row>
    <row r="35" spans="1:4" s="131" customFormat="1" ht="3" customHeight="1">
      <c r="A35" s="101"/>
      <c r="B35" s="155"/>
      <c r="C35" s="155"/>
      <c r="D35" s="155"/>
    </row>
    <row r="36" spans="1:4" s="131" customFormat="1" ht="8.45" customHeight="1">
      <c r="A36" s="156" t="s">
        <v>678</v>
      </c>
      <c r="B36" s="151">
        <v>10443.8265</v>
      </c>
      <c r="C36" s="151">
        <v>742.8190699999999</v>
      </c>
      <c r="D36" s="151">
        <v>11186.64557</v>
      </c>
    </row>
    <row r="37" spans="1:4" s="131" customFormat="1" ht="3" customHeight="1">
      <c r="A37" s="99"/>
      <c r="B37" s="154"/>
      <c r="C37" s="154"/>
      <c r="D37" s="154"/>
    </row>
    <row r="38" spans="1:4" s="131" customFormat="1" ht="8.45" customHeight="1">
      <c r="A38" s="94" t="s">
        <v>679</v>
      </c>
      <c r="B38" s="151">
        <v>-4969.15154</v>
      </c>
      <c r="C38" s="151">
        <v>1310.40697</v>
      </c>
      <c r="D38" s="151">
        <v>-3658.74457</v>
      </c>
    </row>
    <row r="39" spans="1:4" s="131" customFormat="1" ht="3" customHeight="1">
      <c r="A39" s="101"/>
      <c r="B39" s="155"/>
      <c r="C39" s="155"/>
      <c r="D39" s="155"/>
    </row>
    <row r="40" spans="1:4" s="131" customFormat="1" ht="8.45" customHeight="1">
      <c r="A40" s="94" t="s">
        <v>680</v>
      </c>
      <c r="B40" s="151">
        <v>4063.8312</v>
      </c>
      <c r="C40" s="151">
        <v>8.94366</v>
      </c>
      <c r="D40" s="151">
        <v>4072.77486</v>
      </c>
    </row>
    <row r="41" spans="1:4" s="131" customFormat="1" ht="8.45" customHeight="1">
      <c r="A41" s="99" t="s">
        <v>681</v>
      </c>
      <c r="B41" s="154">
        <v>0</v>
      </c>
      <c r="C41" s="154">
        <v>0</v>
      </c>
      <c r="D41" s="154">
        <v>0</v>
      </c>
    </row>
    <row r="42" spans="1:4" s="131" customFormat="1" ht="8.45" customHeight="1">
      <c r="A42" s="99" t="s">
        <v>682</v>
      </c>
      <c r="B42" s="154">
        <v>0</v>
      </c>
      <c r="C42" s="154">
        <v>0</v>
      </c>
      <c r="D42" s="154">
        <v>0</v>
      </c>
    </row>
    <row r="43" spans="1:4" s="131" customFormat="1" ht="8.45" customHeight="1">
      <c r="A43" s="99" t="s">
        <v>683</v>
      </c>
      <c r="B43" s="154">
        <v>3916.18882</v>
      </c>
      <c r="C43" s="154">
        <v>0</v>
      </c>
      <c r="D43" s="154">
        <v>3916.18882</v>
      </c>
    </row>
    <row r="44" spans="1:4" s="131" customFormat="1" ht="8.45" customHeight="1">
      <c r="A44" s="99" t="s">
        <v>684</v>
      </c>
      <c r="B44" s="154">
        <v>147.64238</v>
      </c>
      <c r="C44" s="154">
        <v>8.94366</v>
      </c>
      <c r="D44" s="154">
        <v>156.58604</v>
      </c>
    </row>
    <row r="45" spans="1:4" s="131" customFormat="1" ht="3" customHeight="1">
      <c r="A45" s="99"/>
      <c r="B45" s="155"/>
      <c r="C45" s="155"/>
      <c r="D45" s="155"/>
    </row>
    <row r="46" spans="1:4" s="131" customFormat="1" ht="8.45" customHeight="1">
      <c r="A46" s="94" t="s">
        <v>685</v>
      </c>
      <c r="B46" s="151">
        <v>337.77589</v>
      </c>
      <c r="C46" s="151">
        <v>4.1079</v>
      </c>
      <c r="D46" s="151">
        <v>341.88379</v>
      </c>
    </row>
    <row r="47" spans="1:4" s="131" customFormat="1" ht="8.45" customHeight="1">
      <c r="A47" s="99" t="s">
        <v>686</v>
      </c>
      <c r="B47" s="154">
        <v>0</v>
      </c>
      <c r="C47" s="154">
        <v>0</v>
      </c>
      <c r="D47" s="154">
        <v>0</v>
      </c>
    </row>
    <row r="48" spans="1:4" s="131" customFormat="1" ht="8.45" customHeight="1">
      <c r="A48" s="99" t="s">
        <v>682</v>
      </c>
      <c r="B48" s="154">
        <v>0</v>
      </c>
      <c r="C48" s="154">
        <v>0</v>
      </c>
      <c r="D48" s="154">
        <v>0</v>
      </c>
    </row>
    <row r="49" spans="1:4" s="131" customFormat="1" ht="8.45" customHeight="1">
      <c r="A49" s="99" t="s">
        <v>683</v>
      </c>
      <c r="B49" s="154">
        <v>0</v>
      </c>
      <c r="C49" s="154">
        <v>0</v>
      </c>
      <c r="D49" s="154">
        <v>0</v>
      </c>
    </row>
    <row r="50" spans="1:4" s="131" customFormat="1" ht="8.45" customHeight="1">
      <c r="A50" s="99" t="s">
        <v>687</v>
      </c>
      <c r="B50" s="154">
        <v>337.77589</v>
      </c>
      <c r="C50" s="154">
        <v>4.1079</v>
      </c>
      <c r="D50" s="154">
        <v>341.88379</v>
      </c>
    </row>
    <row r="51" spans="1:4" s="131" customFormat="1" ht="3" customHeight="1">
      <c r="A51" s="99"/>
      <c r="B51" s="155"/>
      <c r="C51" s="155"/>
      <c r="D51" s="155"/>
    </row>
    <row r="52" spans="1:4" s="131" customFormat="1" ht="11.25" customHeight="1">
      <c r="A52" s="105" t="s">
        <v>688</v>
      </c>
      <c r="B52" s="154">
        <v>0</v>
      </c>
      <c r="C52" s="154">
        <v>0</v>
      </c>
      <c r="D52" s="154">
        <v>0</v>
      </c>
    </row>
    <row r="53" spans="1:4" s="131" customFormat="1" ht="7.5" customHeight="1">
      <c r="A53" s="105"/>
      <c r="B53" s="154"/>
      <c r="C53" s="154"/>
      <c r="D53" s="154"/>
    </row>
    <row r="54" spans="1:4" s="131" customFormat="1" ht="8.45" customHeight="1">
      <c r="A54" s="94" t="s">
        <v>689</v>
      </c>
      <c r="B54" s="151">
        <v>-1243.0962299999999</v>
      </c>
      <c r="C54" s="151">
        <v>1315.24273</v>
      </c>
      <c r="D54" s="151">
        <v>72.1465</v>
      </c>
    </row>
    <row r="55" spans="1:4" s="131" customFormat="1" ht="3" customHeight="1">
      <c r="A55" s="101"/>
      <c r="B55" s="155"/>
      <c r="C55" s="155"/>
      <c r="D55" s="155"/>
    </row>
    <row r="56" spans="1:4" s="131" customFormat="1" ht="8.45" customHeight="1">
      <c r="A56" s="94" t="s">
        <v>690</v>
      </c>
      <c r="B56" s="151">
        <v>13037.79129</v>
      </c>
      <c r="C56" s="151">
        <v>1501.81875</v>
      </c>
      <c r="D56" s="151">
        <v>14539.61004</v>
      </c>
    </row>
    <row r="57" spans="1:4" s="131" customFormat="1" ht="8.45" customHeight="1">
      <c r="A57" s="99" t="s">
        <v>691</v>
      </c>
      <c r="B57" s="154">
        <v>8071.577740000001</v>
      </c>
      <c r="C57" s="154">
        <v>0.00099</v>
      </c>
      <c r="D57" s="154">
        <v>8071.57873</v>
      </c>
    </row>
    <row r="58" spans="1:4" s="131" customFormat="1" ht="8.45" customHeight="1">
      <c r="A58" s="99" t="s">
        <v>692</v>
      </c>
      <c r="B58" s="154">
        <v>157.5</v>
      </c>
      <c r="C58" s="154">
        <v>0</v>
      </c>
      <c r="D58" s="154">
        <v>157.5</v>
      </c>
    </row>
    <row r="59" spans="1:4" s="131" customFormat="1" ht="8.45" customHeight="1">
      <c r="A59" s="99" t="s">
        <v>693</v>
      </c>
      <c r="B59" s="154">
        <v>4600.89713</v>
      </c>
      <c r="C59" s="154">
        <v>1501.81776</v>
      </c>
      <c r="D59" s="154">
        <v>6102.714889999999</v>
      </c>
    </row>
    <row r="60" spans="1:4" s="131" customFormat="1" ht="8.45" customHeight="1">
      <c r="A60" s="99" t="s">
        <v>694</v>
      </c>
      <c r="B60" s="154">
        <v>207.81642000000002</v>
      </c>
      <c r="C60" s="154">
        <v>0</v>
      </c>
      <c r="D60" s="154">
        <v>207.81642000000002</v>
      </c>
    </row>
    <row r="61" spans="1:4" s="131" customFormat="1" ht="3" customHeight="1">
      <c r="A61" s="99"/>
      <c r="B61" s="154"/>
      <c r="C61" s="154"/>
      <c r="D61" s="154"/>
    </row>
    <row r="62" spans="1:4" s="131" customFormat="1" ht="8.45" customHeight="1">
      <c r="A62" s="94" t="s">
        <v>695</v>
      </c>
      <c r="B62" s="151">
        <v>-14280.88752</v>
      </c>
      <c r="C62" s="151">
        <v>-186.57602</v>
      </c>
      <c r="D62" s="151">
        <v>-14467.463539999999</v>
      </c>
    </row>
    <row r="63" spans="1:4" s="131" customFormat="1" ht="3" customHeight="1">
      <c r="A63" s="99"/>
      <c r="B63" s="154"/>
      <c r="C63" s="154"/>
      <c r="D63" s="154"/>
    </row>
    <row r="64" spans="1:4" s="131" customFormat="1" ht="8.45" customHeight="1">
      <c r="A64" s="94" t="s">
        <v>696</v>
      </c>
      <c r="B64" s="151">
        <v>1849.4704</v>
      </c>
      <c r="C64" s="151">
        <v>50.90825</v>
      </c>
      <c r="D64" s="151">
        <v>1900.3786499999999</v>
      </c>
    </row>
    <row r="65" spans="1:4" s="131" customFormat="1" ht="8.45" customHeight="1">
      <c r="A65" s="99" t="s">
        <v>697</v>
      </c>
      <c r="B65" s="154">
        <v>0</v>
      </c>
      <c r="C65" s="154">
        <v>0</v>
      </c>
      <c r="D65" s="154">
        <v>0</v>
      </c>
    </row>
    <row r="66" spans="1:4" s="131" customFormat="1" ht="8.45" customHeight="1">
      <c r="A66" s="99" t="s">
        <v>698</v>
      </c>
      <c r="B66" s="154">
        <v>0</v>
      </c>
      <c r="C66" s="154">
        <v>0</v>
      </c>
      <c r="D66" s="154">
        <v>0</v>
      </c>
    </row>
    <row r="67" spans="1:4" s="131" customFormat="1" ht="8.45" customHeight="1">
      <c r="A67" s="99" t="s">
        <v>699</v>
      </c>
      <c r="B67" s="154">
        <v>771.0960699999999</v>
      </c>
      <c r="C67" s="154">
        <v>50.90825</v>
      </c>
      <c r="D67" s="154">
        <v>822.0043199999999</v>
      </c>
    </row>
    <row r="68" spans="1:4" s="131" customFormat="1" ht="8.45" customHeight="1">
      <c r="A68" s="99" t="s">
        <v>700</v>
      </c>
      <c r="B68" s="154">
        <v>152.57643</v>
      </c>
      <c r="C68" s="154">
        <v>0</v>
      </c>
      <c r="D68" s="154">
        <v>152.57643</v>
      </c>
    </row>
    <row r="69" spans="1:4" s="131" customFormat="1" ht="8.45" customHeight="1">
      <c r="A69" s="99" t="s">
        <v>701</v>
      </c>
      <c r="B69" s="154">
        <v>75.93525</v>
      </c>
      <c r="C69" s="154">
        <v>0</v>
      </c>
      <c r="D69" s="154">
        <v>75.93525</v>
      </c>
    </row>
    <row r="70" spans="1:4" s="131" customFormat="1" ht="8.45" customHeight="1">
      <c r="A70" s="99" t="s">
        <v>702</v>
      </c>
      <c r="B70" s="154">
        <v>762.82821</v>
      </c>
      <c r="C70" s="154">
        <v>0</v>
      </c>
      <c r="D70" s="154">
        <v>762.82821</v>
      </c>
    </row>
    <row r="71" spans="1:4" s="131" customFormat="1" ht="8.45" customHeight="1">
      <c r="A71" s="99" t="s">
        <v>703</v>
      </c>
      <c r="B71" s="154">
        <v>87.03444</v>
      </c>
      <c r="C71" s="154">
        <v>0</v>
      </c>
      <c r="D71" s="154">
        <v>87.03444</v>
      </c>
    </row>
    <row r="72" spans="1:4" s="131" customFormat="1" ht="3" customHeight="1">
      <c r="A72" s="99"/>
      <c r="B72" s="154"/>
      <c r="C72" s="154"/>
      <c r="D72" s="154"/>
    </row>
    <row r="73" spans="1:5" s="131" customFormat="1" ht="8.45" customHeight="1">
      <c r="A73" s="103" t="s">
        <v>704</v>
      </c>
      <c r="B73" s="151">
        <v>-48.23052</v>
      </c>
      <c r="C73" s="151">
        <v>-0.84269</v>
      </c>
      <c r="D73" s="151">
        <v>-49.073209999999996</v>
      </c>
      <c r="E73" s="152"/>
    </row>
    <row r="74" spans="1:4" s="131" customFormat="1" ht="4.5" customHeight="1">
      <c r="A74" s="99"/>
      <c r="B74" s="154"/>
      <c r="C74" s="154"/>
      <c r="D74" s="154"/>
    </row>
    <row r="75" spans="1:4" s="131" customFormat="1" ht="8.45" customHeight="1">
      <c r="A75" s="156" t="s">
        <v>705</v>
      </c>
      <c r="B75" s="151">
        <v>-16178.58844</v>
      </c>
      <c r="C75" s="151">
        <v>-238.32695999999999</v>
      </c>
      <c r="D75" s="151">
        <v>-16416.9154</v>
      </c>
    </row>
    <row r="76" spans="1:4" s="131" customFormat="1" ht="3.95" customHeight="1">
      <c r="A76" s="101"/>
      <c r="B76" s="155"/>
      <c r="C76" s="155"/>
      <c r="D76" s="155"/>
    </row>
    <row r="77" spans="1:4" s="131" customFormat="1" ht="8.45" customHeight="1">
      <c r="A77" s="99" t="s">
        <v>706</v>
      </c>
      <c r="B77" s="154">
        <v>0</v>
      </c>
      <c r="C77" s="154">
        <v>0</v>
      </c>
      <c r="D77" s="154">
        <v>0</v>
      </c>
    </row>
    <row r="78" spans="1:4" s="131" customFormat="1" ht="3.95" customHeight="1">
      <c r="A78" s="99"/>
      <c r="B78" s="154"/>
      <c r="C78" s="154"/>
      <c r="D78" s="154"/>
    </row>
    <row r="79" spans="1:4" s="131" customFormat="1" ht="8.45" customHeight="1">
      <c r="A79" s="105" t="s">
        <v>707</v>
      </c>
      <c r="B79" s="155">
        <v>-16178.58844</v>
      </c>
      <c r="C79" s="155">
        <v>-238.32695999999999</v>
      </c>
      <c r="D79" s="155">
        <v>-16416.9154</v>
      </c>
    </row>
    <row r="80" spans="1:4" s="138" customFormat="1" ht="3.75" customHeight="1" thickBot="1">
      <c r="A80" s="157"/>
      <c r="B80" s="158"/>
      <c r="C80" s="158"/>
      <c r="D80" s="158"/>
    </row>
    <row r="81" spans="1:4" s="138" customFormat="1" ht="15.75" customHeight="1">
      <c r="A81" s="159" t="s">
        <v>604</v>
      </c>
      <c r="B81" s="160"/>
      <c r="C81" s="160"/>
      <c r="D81" s="160"/>
    </row>
    <row r="82" spans="1:4" s="138" customFormat="1" ht="15">
      <c r="A82" s="161"/>
      <c r="B82" s="162"/>
      <c r="C82" s="162"/>
      <c r="D82" s="162"/>
    </row>
    <row r="83" spans="1:6" s="138" customFormat="1" ht="15">
      <c r="A83" s="161"/>
      <c r="B83" s="162"/>
      <c r="C83" s="162"/>
      <c r="D83" s="162"/>
      <c r="E83" s="163"/>
      <c r="F83" s="163"/>
    </row>
    <row r="84" spans="1:4" s="138" customFormat="1" ht="15">
      <c r="A84" s="161"/>
      <c r="B84" s="164"/>
      <c r="C84" s="164"/>
      <c r="D84" s="164"/>
    </row>
    <row r="85" spans="1:5" s="138" customFormat="1" ht="15">
      <c r="A85" s="161"/>
      <c r="B85" s="165"/>
      <c r="C85" s="165"/>
      <c r="D85" s="165"/>
      <c r="E85" s="163"/>
    </row>
    <row r="86" spans="1:4" s="138" customFormat="1" ht="15">
      <c r="A86" s="161"/>
      <c r="B86" s="161"/>
      <c r="C86" s="161"/>
      <c r="D86" s="161"/>
    </row>
    <row r="87" spans="1:4" s="138" customFormat="1" ht="15">
      <c r="A87" s="161"/>
      <c r="B87" s="161"/>
      <c r="C87" s="161"/>
      <c r="D87" s="161"/>
    </row>
    <row r="88" spans="1:4" s="138" customFormat="1" ht="15">
      <c r="A88" s="161"/>
      <c r="B88" s="161"/>
      <c r="C88" s="161"/>
      <c r="D88" s="16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Carlos Mendoza Matos</dc:creator>
  <cp:keywords/>
  <dc:description/>
  <cp:lastModifiedBy>Roberto Aurelio Chambi Manrique</cp:lastModifiedBy>
  <dcterms:created xsi:type="dcterms:W3CDTF">2020-07-24T17:48:13Z</dcterms:created>
  <dcterms:modified xsi:type="dcterms:W3CDTF">2022-07-20T18:30:36Z</dcterms:modified>
  <cp:category/>
  <cp:version/>
  <cp:contentType/>
  <cp:contentStatus/>
</cp:coreProperties>
</file>