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Cotizantes" sheetId="1" r:id="rId1"/>
    <sheet name="cotizantes afp sexo edad" sheetId="2" r:id="rId2"/>
    <sheet name="ic fondos afp sexo edad" sheetId="3" r:id="rId3"/>
    <sheet name="cotizantes afp dep sexo" sheetId="4" r:id="rId4"/>
    <sheet name="IC x dpto" sheetId="5" r:id="rId5"/>
  </sheets>
  <externalReferences>
    <externalReference r:id="rId8"/>
    <externalReference r:id="rId9"/>
  </externalReferences>
  <definedNames>
    <definedName name="_Sort" hidden="1">#REF!</definedName>
    <definedName name="aportexcot">#REF!</definedName>
  </definedNames>
  <calcPr calcId="152511"/>
</workbook>
</file>

<file path=xl/sharedStrings.xml><?xml version="1.0" encoding="utf-8"?>
<sst xmlns="http://schemas.openxmlformats.org/spreadsheetml/2006/main" count="176" uniqueCount="76">
  <si>
    <t>Número de Cotizantes, Índices de Cotización y Aporte por Cotizante según AFP</t>
  </si>
  <si>
    <t>Número de Cotizantes (1)</t>
  </si>
  <si>
    <t>Habitat</t>
  </si>
  <si>
    <t>Integra</t>
  </si>
  <si>
    <t>Prima</t>
  </si>
  <si>
    <t xml:space="preserve">Profuturo </t>
  </si>
  <si>
    <t>Total SPP</t>
  </si>
  <si>
    <t>Indice de Cotización (2)</t>
  </si>
  <si>
    <t>Profuturo</t>
  </si>
  <si>
    <t>Indice de Cotización Ajustado (3)</t>
  </si>
  <si>
    <t>(1) La información corresponde al número de afiliados que registraron el pago de su(s) aporte(s) el mes siguiente al mes de referencia, habiendo devengado el (los) aporte(s) en el mes de referencia o en meses anteriores.</t>
  </si>
  <si>
    <t xml:space="preserve">(2) Relación entre el número de cotizantes y el número total de afiliados activos del mes de referencia. </t>
  </si>
  <si>
    <t xml:space="preserve">(3) Relación entre el número de cotizantes y el número total de afiliados activos del mes de referencia, deducidos aquellos que no han registrado cotizaciones durante su permanencia en el SPP. </t>
  </si>
  <si>
    <t/>
  </si>
  <si>
    <t>Distri. por Rango de Edad (%)</t>
  </si>
  <si>
    <t>Mujeres</t>
  </si>
  <si>
    <t>Hombres</t>
  </si>
  <si>
    <t xml:space="preserve">Prima </t>
  </si>
  <si>
    <t>Total</t>
  </si>
  <si>
    <t>&gt;65</t>
  </si>
  <si>
    <t>61-65</t>
  </si>
  <si>
    <t>56-60</t>
  </si>
  <si>
    <t>51-55</t>
  </si>
  <si>
    <t>46-50</t>
  </si>
  <si>
    <t>41-45</t>
  </si>
  <si>
    <t>36-40</t>
  </si>
  <si>
    <t>31-35</t>
  </si>
  <si>
    <t>26-30</t>
  </si>
  <si>
    <t>21-25</t>
  </si>
  <si>
    <t>&lt;21</t>
  </si>
  <si>
    <t>Número de Cotizantes por AFP, Sexo y Rango de Edad</t>
  </si>
  <si>
    <t>&gt; 65</t>
  </si>
  <si>
    <t>61 - 65</t>
  </si>
  <si>
    <t>56 - 60</t>
  </si>
  <si>
    <t>51 - 55</t>
  </si>
  <si>
    <t>46 - 50</t>
  </si>
  <si>
    <t>41 - 45</t>
  </si>
  <si>
    <t>36 - 40</t>
  </si>
  <si>
    <t>31 - 35</t>
  </si>
  <si>
    <t>26 - 30</t>
  </si>
  <si>
    <t>21 - 25</t>
  </si>
  <si>
    <t>&lt; 21</t>
  </si>
  <si>
    <t>Rango de Edad</t>
  </si>
  <si>
    <t>Índice de Cotización Simple por AFP, Sexo y Rango de Edad</t>
  </si>
  <si>
    <t>(1)  Cotizantes sin información sobre el lugar de residencia.</t>
  </si>
  <si>
    <t>Extranjero</t>
  </si>
  <si>
    <t>Ucayali</t>
  </si>
  <si>
    <t>Tumbes</t>
  </si>
  <si>
    <t>Tacna</t>
  </si>
  <si>
    <t>San Martin</t>
  </si>
  <si>
    <t>Puno</t>
  </si>
  <si>
    <t>Piura</t>
  </si>
  <si>
    <t>Pasco</t>
  </si>
  <si>
    <t>Moquegua</t>
  </si>
  <si>
    <t>Madre De Dios</t>
  </si>
  <si>
    <t>Loreto</t>
  </si>
  <si>
    <t>Lima</t>
  </si>
  <si>
    <t>Lambayeque</t>
  </si>
  <si>
    <t>La Libertad</t>
  </si>
  <si>
    <t>Junin</t>
  </si>
  <si>
    <t>Ica</t>
  </si>
  <si>
    <t>Huanuco</t>
  </si>
  <si>
    <t>Huancavelica</t>
  </si>
  <si>
    <t>Cusco</t>
  </si>
  <si>
    <t>Callao</t>
  </si>
  <si>
    <t>Cajamarca</t>
  </si>
  <si>
    <t>Ayacucho</t>
  </si>
  <si>
    <t>Arequipa</t>
  </si>
  <si>
    <t>Apurimac</t>
  </si>
  <si>
    <t>Ancash</t>
  </si>
  <si>
    <t>Amazonas</t>
  </si>
  <si>
    <t>%</t>
  </si>
  <si>
    <t>Departamento</t>
  </si>
  <si>
    <t xml:space="preserve">Número de Cotizantes por AFP, Departamento y Sexo </t>
  </si>
  <si>
    <t xml:space="preserve">Índice de Cotización Simple por AFP, Departamento y Sexo </t>
  </si>
  <si>
    <t>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</si>
</sst>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mmm\-yyyy"/>
    <numFmt numFmtId="165" formatCode="_-* #,##0_-;\-* #,##0_-;_-* &quot;-&quot;??_-;_-@_-"/>
    <numFmt numFmtId="166" formatCode="\(###\ ##0_____________________);_(* \(#\ ###\ ##0\)\ ;* &quot;-&quot;????????????;_(@_)"/>
    <numFmt numFmtId="167" formatCode="_-* #,##0.0_-;\-* #,##0.0_-;_-* &quot;-&quot;??_-;_-@_-"/>
    <numFmt numFmtId="168" formatCode="0.0"/>
    <numFmt numFmtId="171" formatCode="_ * #\ ###\ ###_ ;_ * \-#\ ###\ ###_ ;_ * &quot;-&quot;?_ ;_ @_ "/>
    <numFmt numFmtId="172" formatCode="_ * #\ ###\ ###_ ;_ * \-#\ ###\ ###_ ;_ * &quot;-&quot;??_ ;_ @_ "/>
    <numFmt numFmtId="173" formatCode="[$-F800]dddd\,\ mmmm\ dd\,\ yyyy"/>
    <numFmt numFmtId="174" formatCode="&quot;Al &quot;dd&quot; de &quot;mmmm&quot; de &quot;yyyy"/>
  </numFmts>
  <fonts count="30">
    <font>
      <sz val="10"/>
      <name val="Univers (WN)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2"/>
      <name val="Univers (WN)"/>
      <family val="2"/>
    </font>
    <font>
      <sz val="10"/>
      <name val="MS Sans Serif"/>
      <family val="2"/>
    </font>
    <font>
      <b/>
      <i/>
      <sz val="13"/>
      <color indexed="9"/>
      <name val="Arial Narrow"/>
      <family val="2"/>
    </font>
    <font>
      <b/>
      <sz val="8"/>
      <name val="Arial Narrow"/>
      <family val="2"/>
    </font>
    <font>
      <b/>
      <sz val="10"/>
      <name val="Univers (WN)"/>
      <family val="2"/>
    </font>
    <font>
      <sz val="8.5"/>
      <name val="Arial Narrow"/>
      <family val="2"/>
    </font>
    <font>
      <sz val="8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10"/>
      <name val="Arial Narrow"/>
      <family val="2"/>
    </font>
    <font>
      <b/>
      <sz val="9"/>
      <name val="Univers (WN)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3"/>
      <name val="Times New Roman"/>
      <family val="1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8"/>
      <name val="Univers (WN)"/>
      <family val="2"/>
    </font>
    <font>
      <sz val="9"/>
      <name val="Univers (WN)"/>
      <family val="2"/>
    </font>
    <font>
      <sz val="8.5"/>
      <name val="Univers (WN)"/>
      <family val="2"/>
    </font>
    <font>
      <b/>
      <sz val="9"/>
      <color indexed="8"/>
      <name val="Arial Narrow"/>
      <family val="2"/>
    </font>
    <font>
      <b/>
      <i/>
      <sz val="8.5"/>
      <name val="Arial Narrow"/>
      <family val="2"/>
    </font>
    <font>
      <i/>
      <sz val="8.5"/>
      <name val="Arial Narrow"/>
      <family val="2"/>
    </font>
    <font>
      <sz val="9"/>
      <name val="Arial Narrow"/>
      <family val="2"/>
    </font>
    <font>
      <sz val="13"/>
      <name val="Times New Roman"/>
      <family val="1"/>
    </font>
    <font>
      <sz val="10"/>
      <color theme="3"/>
      <name val="Univers (WN)"/>
      <family val="2"/>
    </font>
    <font>
      <b/>
      <sz val="10"/>
      <color theme="3"/>
      <name val="Univers (WN)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medium"/>
      <bottom style="thin"/>
    </border>
    <border>
      <left/>
      <right/>
      <top/>
      <bottom style="hair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/>
    </border>
    <border>
      <left/>
      <right/>
      <top style="thin"/>
      <bottom style="medium"/>
    </border>
    <border>
      <left/>
      <right/>
      <top style="medium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123">
    <xf numFmtId="0" fontId="0" fillId="0" borderId="0" xfId="0"/>
    <xf numFmtId="0" fontId="3" fillId="2" borderId="0" xfId="21" applyFont="1" applyFill="1" applyAlignment="1">
      <alignment horizontal="centerContinuous" vertical="center" wrapText="1"/>
      <protection/>
    </xf>
    <xf numFmtId="0" fontId="4" fillId="2" borderId="0" xfId="21" applyFont="1" applyFill="1" applyAlignment="1">
      <alignment horizontal="centerContinuous" vertical="center" wrapText="1"/>
      <protection/>
    </xf>
    <xf numFmtId="0" fontId="0" fillId="2" borderId="0" xfId="0" applyFill="1"/>
    <xf numFmtId="14" fontId="6" fillId="2" borderId="0" xfId="23" applyNumberFormat="1" applyFont="1" applyFill="1" applyBorder="1" applyAlignment="1">
      <alignment horizontal="centerContinuous" vertical="center"/>
      <protection/>
    </xf>
    <xf numFmtId="0" fontId="6" fillId="2" borderId="0" xfId="23" applyFont="1" applyFill="1" applyBorder="1" applyAlignment="1">
      <alignment horizontal="centerContinuous" vertical="center"/>
      <protection/>
    </xf>
    <xf numFmtId="0" fontId="0" fillId="2" borderId="0" xfId="0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65" fontId="10" fillId="2" borderId="0" xfId="20" applyNumberFormat="1" applyFont="1" applyFill="1" applyBorder="1" applyAlignment="1">
      <alignment horizontal="right" vertical="center"/>
    </xf>
    <xf numFmtId="166" fontId="7" fillId="2" borderId="0" xfId="0" applyNumberFormat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165" fontId="7" fillId="2" borderId="0" xfId="2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7" fontId="10" fillId="2" borderId="0" xfId="20" applyNumberFormat="1" applyFont="1" applyFill="1" applyBorder="1" applyAlignment="1">
      <alignment horizontal="right" vertical="center"/>
    </xf>
    <xf numFmtId="168" fontId="10" fillId="2" borderId="0" xfId="22" applyNumberFormat="1" applyFont="1" applyFill="1" applyBorder="1">
      <alignment/>
      <protection/>
    </xf>
    <xf numFmtId="0" fontId="12" fillId="2" borderId="0" xfId="0" applyFont="1" applyFill="1" applyBorder="1" applyAlignment="1">
      <alignment vertical="center"/>
    </xf>
    <xf numFmtId="167" fontId="7" fillId="2" borderId="0" xfId="20" applyNumberFormat="1" applyFont="1" applyFill="1" applyBorder="1" applyAlignment="1">
      <alignment horizontal="right" vertical="center"/>
    </xf>
    <xf numFmtId="168" fontId="7" fillId="2" borderId="0" xfId="22" applyNumberFormat="1" applyFont="1" applyFill="1" applyBorder="1">
      <alignment/>
      <protection/>
    </xf>
    <xf numFmtId="0" fontId="12" fillId="2" borderId="3" xfId="0" applyFont="1" applyFill="1" applyBorder="1" applyAlignment="1">
      <alignment vertical="center"/>
    </xf>
    <xf numFmtId="166" fontId="7" fillId="2" borderId="3" xfId="0" applyNumberFormat="1" applyFont="1" applyFill="1" applyBorder="1" applyAlignment="1">
      <alignment horizontal="left" vertical="center"/>
    </xf>
    <xf numFmtId="168" fontId="7" fillId="2" borderId="3" xfId="22" applyNumberFormat="1" applyFont="1" applyFill="1" applyBorder="1" applyAlignment="1">
      <alignment/>
      <protection/>
    </xf>
    <xf numFmtId="0" fontId="9" fillId="2" borderId="0" xfId="0" applyFont="1" applyFill="1" applyBorder="1" applyAlignment="1">
      <alignment vertic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8" fillId="2" borderId="0" xfId="0" applyFont="1" applyFill="1" applyBorder="1"/>
    <xf numFmtId="0" fontId="9" fillId="2" borderId="0" xfId="0" applyFont="1" applyFill="1" applyAlignment="1">
      <alignment vertical="center"/>
    </xf>
    <xf numFmtId="0" fontId="8" fillId="2" borderId="0" xfId="0" applyFont="1" applyFill="1"/>
    <xf numFmtId="14" fontId="0" fillId="2" borderId="0" xfId="0" applyNumberFormat="1" applyFill="1"/>
    <xf numFmtId="17" fontId="0" fillId="2" borderId="0" xfId="0" applyNumberFormat="1" applyFill="1"/>
    <xf numFmtId="165" fontId="0" fillId="2" borderId="0" xfId="20" applyNumberFormat="1" applyFont="1" applyFill="1"/>
    <xf numFmtId="165" fontId="8" fillId="2" borderId="0" xfId="20" applyNumberFormat="1" applyFont="1" applyFill="1" applyBorder="1"/>
    <xf numFmtId="165" fontId="13" fillId="2" borderId="0" xfId="20" applyNumberFormat="1" applyFont="1" applyFill="1" applyBorder="1" applyAlignment="1">
      <alignment horizontal="right" vertical="center"/>
    </xf>
    <xf numFmtId="168" fontId="7" fillId="2" borderId="3" xfId="0" applyNumberFormat="1" applyFont="1" applyFill="1" applyBorder="1" applyAlignment="1">
      <alignment vertical="center"/>
    </xf>
    <xf numFmtId="0" fontId="14" fillId="2" borderId="3" xfId="21" applyFont="1" applyFill="1" applyBorder="1">
      <alignment/>
      <protection/>
    </xf>
    <xf numFmtId="0" fontId="15" fillId="2" borderId="3" xfId="21" applyFont="1" applyFill="1" applyBorder="1">
      <alignment/>
      <protection/>
    </xf>
    <xf numFmtId="0" fontId="10" fillId="2" borderId="2" xfId="21" applyFont="1" applyFill="1" applyBorder="1">
      <alignment/>
      <protection/>
    </xf>
    <xf numFmtId="171" fontId="10" fillId="2" borderId="0" xfId="24" applyNumberFormat="1" applyFont="1" applyFill="1" applyBorder="1" applyAlignment="1">
      <alignment vertical="center"/>
      <protection/>
    </xf>
    <xf numFmtId="0" fontId="10" fillId="2" borderId="0" xfId="21" applyFont="1" applyFill="1">
      <alignment/>
      <protection/>
    </xf>
    <xf numFmtId="171" fontId="7" fillId="2" borderId="0" xfId="24" applyNumberFormat="1" applyFont="1" applyFill="1" applyBorder="1" applyAlignment="1">
      <alignment vertical="center"/>
      <protection/>
    </xf>
    <xf numFmtId="0" fontId="13" fillId="2" borderId="0" xfId="21" applyFont="1" applyFill="1">
      <alignment/>
      <protection/>
    </xf>
    <xf numFmtId="0" fontId="16" fillId="2" borderId="2" xfId="21" applyFont="1" applyFill="1" applyBorder="1">
      <alignment/>
      <protection/>
    </xf>
    <xf numFmtId="0" fontId="16" fillId="2" borderId="0" xfId="21" applyFont="1" applyFill="1">
      <alignment/>
      <protection/>
    </xf>
    <xf numFmtId="0" fontId="13" fillId="2" borderId="0" xfId="21" applyFont="1" applyFill="1" applyBorder="1" applyAlignment="1">
      <alignment vertical="center"/>
      <protection/>
    </xf>
    <xf numFmtId="172" fontId="13" fillId="2" borderId="4" xfId="24" applyNumberFormat="1" applyFont="1" applyFill="1" applyBorder="1" applyAlignment="1">
      <alignment horizontal="right" vertical="center"/>
      <protection/>
    </xf>
    <xf numFmtId="0" fontId="16" fillId="2" borderId="4" xfId="21" applyFont="1" applyFill="1" applyBorder="1">
      <alignment/>
      <protection/>
    </xf>
    <xf numFmtId="0" fontId="16" fillId="2" borderId="5" xfId="21" applyFont="1" applyFill="1" applyBorder="1" applyAlignment="1">
      <alignment horizontal="centerContinuous"/>
      <protection/>
    </xf>
    <xf numFmtId="0" fontId="13" fillId="2" borderId="5" xfId="21" applyFont="1" applyFill="1" applyBorder="1" applyAlignment="1">
      <alignment horizontal="centerContinuous" vertical="center"/>
      <protection/>
    </xf>
    <xf numFmtId="0" fontId="13" fillId="2" borderId="5" xfId="23" applyFont="1" applyFill="1" applyBorder="1" applyAlignment="1">
      <alignment horizontal="centerContinuous" vertical="center"/>
      <protection/>
    </xf>
    <xf numFmtId="0" fontId="9" fillId="2" borderId="0" xfId="23" applyFont="1" applyFill="1" applyBorder="1" applyAlignment="1">
      <alignment horizontal="right" vertical="center"/>
      <protection/>
    </xf>
    <xf numFmtId="0" fontId="9" fillId="2" borderId="0" xfId="23" applyFont="1" applyFill="1" applyBorder="1" applyAlignment="1">
      <alignment horizontal="center" vertical="center"/>
      <protection/>
    </xf>
    <xf numFmtId="168" fontId="10" fillId="2" borderId="0" xfId="0" applyNumberFormat="1" applyFont="1" applyFill="1" applyBorder="1" applyAlignment="1">
      <alignment vertical="center"/>
    </xf>
    <xf numFmtId="0" fontId="9" fillId="2" borderId="0" xfId="23" applyFont="1" applyFill="1" applyBorder="1" applyAlignment="1">
      <alignment vertical="center"/>
      <protection/>
    </xf>
    <xf numFmtId="0" fontId="18" fillId="2" borderId="0" xfId="23" applyFont="1" applyFill="1" applyBorder="1" applyAlignment="1">
      <alignment horizontal="left" vertical="center"/>
      <protection/>
    </xf>
    <xf numFmtId="0" fontId="10" fillId="2" borderId="0" xfId="0" applyFont="1" applyFill="1" applyBorder="1" applyAlignment="1">
      <alignment horizontal="left" vertical="center"/>
    </xf>
    <xf numFmtId="0" fontId="10" fillId="2" borderId="0" xfId="23" applyFont="1" applyFill="1" applyBorder="1" applyAlignment="1">
      <alignment vertical="center"/>
      <protection/>
    </xf>
    <xf numFmtId="0" fontId="19" fillId="2" borderId="0" xfId="23" applyFont="1" applyFill="1" applyBorder="1" applyAlignment="1">
      <alignment horizontal="left" vertical="center"/>
      <protection/>
    </xf>
    <xf numFmtId="0" fontId="13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vertical="center"/>
    </xf>
    <xf numFmtId="171" fontId="7" fillId="2" borderId="0" xfId="0" applyNumberFormat="1" applyFont="1" applyFill="1" applyBorder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172" fontId="15" fillId="2" borderId="0" xfId="0" applyNumberFormat="1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center" vertical="center"/>
    </xf>
    <xf numFmtId="172" fontId="13" fillId="2" borderId="0" xfId="0" applyNumberFormat="1" applyFont="1" applyFill="1" applyBorder="1" applyAlignment="1">
      <alignment horizontal="right" vertical="center"/>
    </xf>
    <xf numFmtId="0" fontId="19" fillId="2" borderId="0" xfId="23" applyFont="1" applyFill="1" applyBorder="1" applyAlignment="1">
      <alignment horizontal="centerContinuous" vertical="center"/>
      <protection/>
    </xf>
    <xf numFmtId="0" fontId="24" fillId="2" borderId="0" xfId="23" applyFont="1" applyFill="1" applyBorder="1" applyAlignment="1">
      <alignment horizontal="centerContinuous" vertical="center"/>
      <protection/>
    </xf>
    <xf numFmtId="0" fontId="25" fillId="2" borderId="0" xfId="23" applyFont="1" applyFill="1" applyBorder="1" applyAlignment="1">
      <alignment horizontal="centerContinuous" vertical="center"/>
      <protection/>
    </xf>
    <xf numFmtId="16" fontId="25" fillId="2" borderId="0" xfId="23" applyNumberFormat="1" applyFont="1" applyFill="1" applyBorder="1" applyAlignment="1">
      <alignment horizontal="centerContinuous" vertical="center"/>
      <protection/>
    </xf>
    <xf numFmtId="174" fontId="17" fillId="2" borderId="0" xfId="0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centerContinuous" vertical="center"/>
    </xf>
    <xf numFmtId="0" fontId="28" fillId="2" borderId="0" xfId="0" applyFont="1" applyFill="1"/>
    <xf numFmtId="167" fontId="28" fillId="2" borderId="0" xfId="20" applyNumberFormat="1" applyFont="1" applyFill="1"/>
    <xf numFmtId="167" fontId="0" fillId="2" borderId="0" xfId="20" applyNumberFormat="1" applyFont="1" applyFill="1"/>
    <xf numFmtId="167" fontId="7" fillId="2" borderId="0" xfId="20" applyNumberFormat="1" applyFont="1" applyFill="1" applyBorder="1" applyAlignment="1">
      <alignment horizontal="center" vertical="center"/>
    </xf>
    <xf numFmtId="167" fontId="10" fillId="2" borderId="0" xfId="20" applyNumberFormat="1" applyFont="1" applyFill="1" applyBorder="1" applyAlignment="1">
      <alignment vertical="center"/>
    </xf>
    <xf numFmtId="167" fontId="7" fillId="2" borderId="0" xfId="20" applyNumberFormat="1" applyFont="1" applyFill="1" applyBorder="1" applyAlignment="1">
      <alignment vertical="center"/>
    </xf>
    <xf numFmtId="168" fontId="10" fillId="2" borderId="3" xfId="0" applyNumberFormat="1" applyFont="1" applyFill="1" applyBorder="1" applyAlignment="1">
      <alignment vertical="center"/>
    </xf>
    <xf numFmtId="0" fontId="21" fillId="2" borderId="3" xfId="21" applyFont="1" applyFill="1" applyBorder="1">
      <alignment/>
      <protection/>
    </xf>
    <xf numFmtId="0" fontId="26" fillId="2" borderId="3" xfId="21" applyFont="1" applyFill="1" applyBorder="1">
      <alignment/>
      <protection/>
    </xf>
    <xf numFmtId="0" fontId="10" fillId="2" borderId="0" xfId="21" applyFont="1" applyFill="1" applyBorder="1">
      <alignment/>
      <protection/>
    </xf>
    <xf numFmtId="167" fontId="10" fillId="2" borderId="2" xfId="20" applyNumberFormat="1" applyFont="1" applyFill="1" applyBorder="1" applyAlignment="1">
      <alignment vertical="center"/>
    </xf>
    <xf numFmtId="167" fontId="7" fillId="2" borderId="6" xfId="20" applyNumberFormat="1" applyFont="1" applyFill="1" applyBorder="1" applyAlignment="1">
      <alignment vertical="center"/>
    </xf>
    <xf numFmtId="0" fontId="0" fillId="2" borderId="0" xfId="0" applyFill="1" applyBorder="1" applyAlignment="1">
      <alignment/>
    </xf>
    <xf numFmtId="0" fontId="22" fillId="2" borderId="0" xfId="21" applyFont="1" applyFill="1" applyBorder="1" applyAlignment="1">
      <alignment/>
      <protection/>
    </xf>
    <xf numFmtId="0" fontId="22" fillId="2" borderId="3" xfId="21" applyFont="1" applyFill="1" applyBorder="1">
      <alignment/>
      <protection/>
    </xf>
    <xf numFmtId="0" fontId="9" fillId="2" borderId="3" xfId="21" applyFont="1" applyFill="1" applyBorder="1" applyAlignment="1">
      <alignment horizontal="center" vertical="center"/>
      <protection/>
    </xf>
    <xf numFmtId="0" fontId="9" fillId="2" borderId="3" xfId="23" applyFont="1" applyFill="1" applyBorder="1" applyAlignment="1">
      <alignment horizontal="left" vertical="center"/>
      <protection/>
    </xf>
    <xf numFmtId="0" fontId="27" fillId="2" borderId="0" xfId="21" applyFont="1" applyFill="1" applyBorder="1" applyAlignment="1">
      <alignment vertical="center"/>
      <protection/>
    </xf>
    <xf numFmtId="14" fontId="17" fillId="2" borderId="0" xfId="21" applyNumberFormat="1" applyFont="1" applyFill="1" applyAlignment="1">
      <alignment horizontal="centerContinuous" vertical="center"/>
      <protection/>
    </xf>
    <xf numFmtId="0" fontId="4" fillId="2" borderId="0" xfId="21" applyFont="1" applyFill="1" applyBorder="1" applyAlignment="1">
      <alignment vertical="center"/>
      <protection/>
    </xf>
    <xf numFmtId="2" fontId="0" fillId="2" borderId="0" xfId="0" applyNumberFormat="1" applyFill="1"/>
    <xf numFmtId="168" fontId="0" fillId="2" borderId="0" xfId="0" applyNumberFormat="1" applyFill="1"/>
    <xf numFmtId="0" fontId="10" fillId="2" borderId="0" xfId="0" applyFont="1" applyFill="1" applyAlignment="1">
      <alignment vertical="center"/>
    </xf>
    <xf numFmtId="172" fontId="7" fillId="2" borderId="7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168" fontId="10" fillId="2" borderId="0" xfId="0" applyNumberFormat="1" applyFont="1" applyFill="1" applyAlignment="1">
      <alignment vertical="center"/>
    </xf>
    <xf numFmtId="165" fontId="10" fillId="2" borderId="0" xfId="20" applyNumberFormat="1" applyFont="1" applyFill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Continuous" vertical="center"/>
    </xf>
    <xf numFmtId="0" fontId="0" fillId="2" borderId="0" xfId="0" applyFill="1" applyAlignment="1">
      <alignment horizontal="centerContinuous" vertical="center"/>
    </xf>
    <xf numFmtId="0" fontId="29" fillId="2" borderId="0" xfId="0" applyFont="1" applyFill="1"/>
    <xf numFmtId="167" fontId="7" fillId="2" borderId="7" xfId="20" applyNumberFormat="1" applyFont="1" applyFill="1" applyBorder="1" applyAlignment="1">
      <alignment vertical="center"/>
    </xf>
    <xf numFmtId="43" fontId="10" fillId="2" borderId="0" xfId="20" applyNumberFormat="1" applyFont="1" applyFill="1" applyAlignment="1">
      <alignment vertical="center"/>
    </xf>
    <xf numFmtId="173" fontId="17" fillId="2" borderId="3" xfId="21" applyNumberFormat="1" applyFont="1" applyFill="1" applyBorder="1" applyAlignment="1">
      <alignment horizontal="center" vertical="center"/>
      <protection/>
    </xf>
    <xf numFmtId="0" fontId="13" fillId="2" borderId="8" xfId="21" applyFont="1" applyFill="1" applyBorder="1" applyAlignment="1">
      <alignment horizontal="center" vertical="center"/>
      <protection/>
    </xf>
    <xf numFmtId="0" fontId="13" fillId="2" borderId="4" xfId="21" applyFont="1" applyFill="1" applyBorder="1" applyAlignment="1">
      <alignment horizontal="center" vertical="center"/>
      <protection/>
    </xf>
    <xf numFmtId="0" fontId="3" fillId="2" borderId="0" xfId="0" applyFont="1" applyFill="1" applyBorder="1" applyAlignment="1">
      <alignment horizontal="center" vertical="center"/>
    </xf>
    <xf numFmtId="0" fontId="16" fillId="2" borderId="4" xfId="21" applyFont="1" applyFill="1" applyBorder="1" applyAlignment="1">
      <alignment vertical="center"/>
      <protection/>
    </xf>
    <xf numFmtId="0" fontId="23" fillId="2" borderId="0" xfId="23" applyFont="1" applyFill="1" applyBorder="1" applyAlignment="1">
      <alignment horizontal="center" vertical="center"/>
      <protection/>
    </xf>
    <xf numFmtId="0" fontId="21" fillId="2" borderId="0" xfId="0" applyFont="1" applyFill="1" applyBorder="1" applyAlignment="1">
      <alignment horizontal="center" vertical="center"/>
    </xf>
    <xf numFmtId="0" fontId="19" fillId="2" borderId="0" xfId="23" applyFont="1" applyFill="1" applyBorder="1" applyAlignment="1">
      <alignment horizontal="center" vertical="center"/>
      <protection/>
    </xf>
    <xf numFmtId="0" fontId="0" fillId="2" borderId="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4_Formato nuevos cuadros" xfId="21"/>
    <cellStyle name="Normal_Cotizantes (2)" xfId="22"/>
    <cellStyle name="Normal_PAG_01" xfId="23"/>
    <cellStyle name="Normal_PAG_02" xfId="24"/>
  </cellStyles>
  <dxfs count="3">
    <dxf>
      <font>
        <b/>
        <i val="0"/>
      </font>
      <fill>
        <patternFill>
          <bgColor theme="5" tint="0.5999600291252136"/>
        </patternFill>
      </fill>
      <border/>
    </dxf>
    <dxf>
      <font>
        <b/>
        <i val="0"/>
        <color auto="1"/>
      </font>
      <fill>
        <patternFill>
          <bgColor theme="5" tint="0.5999600291252136"/>
        </patternFill>
      </fill>
      <border/>
    </dxf>
    <dxf>
      <font>
        <b/>
        <i val="0"/>
        <color auto="1"/>
      </font>
      <fill>
        <patternFill>
          <bgColor theme="5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eco\ASAP\SPP\Boletines\Boletin%20Mensual\2020\junio\10P.%20Cotizantes%20(25%20del%20mes)%20dic-ene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ga cotizantes"/>
      <sheetName val="Cotizantes"/>
      <sheetName val="cotizantes afp sexo edad"/>
      <sheetName val="ic fondos afp sexo edad"/>
      <sheetName val="cotizantes afp dep sexo"/>
      <sheetName val="IC x dpto"/>
      <sheetName val="Evolucion de cotizantes"/>
      <sheetName val="Aporte x cotizante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00"/>
  <sheetViews>
    <sheetView tabSelected="1" workbookViewId="0" topLeftCell="A9">
      <selection activeCell="A30" sqref="A30"/>
    </sheetView>
  </sheetViews>
  <sheetFormatPr defaultColWidth="11.00390625" defaultRowHeight="12.75"/>
  <cols>
    <col min="1" max="1" width="2.625" style="3" customWidth="1"/>
    <col min="2" max="2" width="18.75390625" style="3" customWidth="1"/>
    <col min="3" max="13" width="10.75390625" style="3" customWidth="1"/>
    <col min="14" max="14" width="12.00390625" style="3" customWidth="1"/>
    <col min="15" max="15" width="10.75390625" style="3" customWidth="1"/>
    <col min="16" max="16384" width="11.375" style="3" customWidth="1"/>
  </cols>
  <sheetData>
    <row r="2" spans="1:15" ht="44.2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spans="1:2" ht="6.75" customHeight="1" thickBot="1">
      <c r="A3" s="4"/>
      <c r="B3" s="5"/>
    </row>
    <row r="4" spans="1:16" ht="12.75">
      <c r="A4" s="7"/>
      <c r="B4" s="7"/>
      <c r="C4" s="8">
        <v>43524</v>
      </c>
      <c r="D4" s="8">
        <v>43555</v>
      </c>
      <c r="E4" s="8">
        <v>43585</v>
      </c>
      <c r="F4" s="8">
        <v>43616</v>
      </c>
      <c r="G4" s="8">
        <v>43646</v>
      </c>
      <c r="H4" s="8">
        <v>43677</v>
      </c>
      <c r="I4" s="8">
        <v>43708</v>
      </c>
      <c r="J4" s="8">
        <v>43738</v>
      </c>
      <c r="K4" s="8">
        <v>43769</v>
      </c>
      <c r="L4" s="8">
        <v>43799</v>
      </c>
      <c r="M4" s="8">
        <v>43830</v>
      </c>
      <c r="N4" s="8">
        <v>43861</v>
      </c>
      <c r="O4" s="8">
        <v>43890</v>
      </c>
      <c r="P4" s="8">
        <v>43921</v>
      </c>
    </row>
    <row r="5" spans="1:16" ht="12.75">
      <c r="A5" s="9" t="s">
        <v>1</v>
      </c>
      <c r="B5" s="10"/>
      <c r="C5" s="11"/>
      <c r="D5" s="11"/>
      <c r="E5" s="11"/>
      <c r="F5" s="11"/>
      <c r="G5" s="11"/>
      <c r="H5" s="11"/>
      <c r="I5" s="11"/>
      <c r="J5" s="11"/>
      <c r="K5" s="11"/>
      <c r="L5" s="12"/>
      <c r="M5" s="12"/>
      <c r="N5" s="12"/>
      <c r="O5" s="12"/>
      <c r="P5" s="12"/>
    </row>
    <row r="6" spans="1:16" ht="12.75">
      <c r="A6" s="9"/>
      <c r="B6" s="13" t="s">
        <v>2</v>
      </c>
      <c r="C6" s="12">
        <v>416850</v>
      </c>
      <c r="D6" s="12">
        <v>407482</v>
      </c>
      <c r="E6" s="12">
        <v>417697</v>
      </c>
      <c r="F6" s="12">
        <v>395994</v>
      </c>
      <c r="G6" s="12">
        <v>410817</v>
      </c>
      <c r="H6" s="12">
        <v>415304</v>
      </c>
      <c r="I6" s="12">
        <v>411769</v>
      </c>
      <c r="J6" s="12">
        <v>421137</v>
      </c>
      <c r="K6" s="12">
        <v>408452</v>
      </c>
      <c r="L6" s="12">
        <v>411640</v>
      </c>
      <c r="M6" s="12">
        <v>418815</v>
      </c>
      <c r="N6" s="12">
        <v>388914</v>
      </c>
      <c r="O6" s="12">
        <v>359221</v>
      </c>
      <c r="P6" s="12">
        <v>313718</v>
      </c>
    </row>
    <row r="7" spans="1:16" ht="12.75">
      <c r="A7" s="14"/>
      <c r="B7" s="13" t="s">
        <v>3</v>
      </c>
      <c r="C7" s="12">
        <v>868941</v>
      </c>
      <c r="D7" s="12">
        <v>835895</v>
      </c>
      <c r="E7" s="12">
        <v>891938</v>
      </c>
      <c r="F7" s="12">
        <v>827253</v>
      </c>
      <c r="G7" s="12">
        <v>879823</v>
      </c>
      <c r="H7" s="12">
        <v>924161</v>
      </c>
      <c r="I7" s="12">
        <v>957612</v>
      </c>
      <c r="J7" s="12">
        <v>1001928</v>
      </c>
      <c r="K7" s="12">
        <v>1009534</v>
      </c>
      <c r="L7" s="12">
        <v>1051272</v>
      </c>
      <c r="M7" s="12">
        <v>1095506</v>
      </c>
      <c r="N7" s="12">
        <v>1015316</v>
      </c>
      <c r="O7" s="12">
        <v>959940</v>
      </c>
      <c r="P7" s="12">
        <v>826326</v>
      </c>
    </row>
    <row r="8" spans="1:16" ht="12.75">
      <c r="A8" s="14"/>
      <c r="B8" s="13" t="s">
        <v>4</v>
      </c>
      <c r="C8" s="12">
        <v>1040939</v>
      </c>
      <c r="D8" s="12">
        <v>1026644</v>
      </c>
      <c r="E8" s="12">
        <v>1092822</v>
      </c>
      <c r="F8" s="12">
        <v>1038070</v>
      </c>
      <c r="G8" s="12">
        <v>1077301</v>
      </c>
      <c r="H8" s="12">
        <v>1094663</v>
      </c>
      <c r="I8" s="12">
        <v>1097787</v>
      </c>
      <c r="J8" s="12">
        <v>1127084</v>
      </c>
      <c r="K8" s="12">
        <v>1096401</v>
      </c>
      <c r="L8" s="12">
        <v>1104036</v>
      </c>
      <c r="M8" s="12">
        <v>1081233</v>
      </c>
      <c r="N8" s="12">
        <v>1049008</v>
      </c>
      <c r="O8" s="12">
        <v>947654</v>
      </c>
      <c r="P8" s="12">
        <v>819323</v>
      </c>
    </row>
    <row r="9" spans="1:16" ht="12.75">
      <c r="A9" s="14"/>
      <c r="B9" s="13" t="s">
        <v>5</v>
      </c>
      <c r="C9" s="12">
        <v>644065</v>
      </c>
      <c r="D9" s="12">
        <v>630704</v>
      </c>
      <c r="E9" s="12">
        <v>678929</v>
      </c>
      <c r="F9" s="12">
        <v>622608</v>
      </c>
      <c r="G9" s="12">
        <v>651964</v>
      </c>
      <c r="H9" s="12">
        <v>658440</v>
      </c>
      <c r="I9" s="12">
        <v>668173</v>
      </c>
      <c r="J9" s="12">
        <v>687284</v>
      </c>
      <c r="K9" s="12">
        <v>667771</v>
      </c>
      <c r="L9" s="12">
        <v>668496</v>
      </c>
      <c r="M9" s="12">
        <v>672817</v>
      </c>
      <c r="N9" s="12">
        <v>622887</v>
      </c>
      <c r="O9" s="12">
        <v>571112</v>
      </c>
      <c r="P9" s="12">
        <v>488341</v>
      </c>
    </row>
    <row r="10" spans="1:16" ht="12.75">
      <c r="A10" s="14"/>
      <c r="B10" s="13" t="s">
        <v>6</v>
      </c>
      <c r="C10" s="15">
        <v>2970795</v>
      </c>
      <c r="D10" s="15">
        <v>2900725</v>
      </c>
      <c r="E10" s="15">
        <v>3081386</v>
      </c>
      <c r="F10" s="15">
        <v>2883925</v>
      </c>
      <c r="G10" s="15">
        <v>3019905</v>
      </c>
      <c r="H10" s="15">
        <v>3092568</v>
      </c>
      <c r="I10" s="15">
        <v>3135341</v>
      </c>
      <c r="J10" s="15">
        <v>3237433</v>
      </c>
      <c r="K10" s="15">
        <v>3182158</v>
      </c>
      <c r="L10" s="15">
        <v>3235444</v>
      </c>
      <c r="M10" s="15">
        <v>3268371</v>
      </c>
      <c r="N10" s="15">
        <v>3076125</v>
      </c>
      <c r="O10" s="15">
        <v>2837927</v>
      </c>
      <c r="P10" s="15">
        <v>2447708</v>
      </c>
    </row>
    <row r="11" spans="1:16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2.75">
      <c r="A12" s="9" t="s">
        <v>7</v>
      </c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9"/>
      <c r="P12" s="11"/>
    </row>
    <row r="13" spans="1:16" ht="13.5" customHeight="1">
      <c r="A13" s="9"/>
      <c r="B13" s="13" t="s">
        <v>2</v>
      </c>
      <c r="C13" s="20">
        <v>39.0012</v>
      </c>
      <c r="D13" s="20">
        <v>38.1263</v>
      </c>
      <c r="E13" s="20">
        <v>39.3569</v>
      </c>
      <c r="F13" s="20">
        <v>37.4237</v>
      </c>
      <c r="G13" s="20">
        <v>38.8263</v>
      </c>
      <c r="H13" s="20">
        <v>39.6336</v>
      </c>
      <c r="I13" s="20">
        <v>39.4719</v>
      </c>
      <c r="J13" s="20">
        <v>40.5637</v>
      </c>
      <c r="K13" s="20">
        <v>39.345</v>
      </c>
      <c r="L13" s="20">
        <v>40.0371</v>
      </c>
      <c r="M13" s="20">
        <v>40.9196</v>
      </c>
      <c r="N13" s="21">
        <v>38.1172762369047</v>
      </c>
      <c r="O13" s="21">
        <v>35.31104241107632</v>
      </c>
      <c r="P13" s="21">
        <v>30.898466393320724</v>
      </c>
    </row>
    <row r="14" spans="1:16" ht="13.5">
      <c r="A14" s="14"/>
      <c r="B14" s="13" t="s">
        <v>3</v>
      </c>
      <c r="C14" s="20">
        <v>43.1991</v>
      </c>
      <c r="D14" s="20">
        <v>41.5639</v>
      </c>
      <c r="E14" s="20">
        <v>44.3246</v>
      </c>
      <c r="F14" s="20">
        <v>41.1028</v>
      </c>
      <c r="G14" s="20">
        <v>43.1072</v>
      </c>
      <c r="H14" s="20">
        <v>44.453</v>
      </c>
      <c r="I14" s="20">
        <v>45.1935</v>
      </c>
      <c r="J14" s="20">
        <v>46.4282</v>
      </c>
      <c r="K14" s="20">
        <v>45.8959</v>
      </c>
      <c r="L14" s="20">
        <v>46.9057</v>
      </c>
      <c r="M14" s="20">
        <v>48.1974</v>
      </c>
      <c r="N14" s="21">
        <v>43.922023954494506</v>
      </c>
      <c r="O14" s="21">
        <v>40.901473695512955</v>
      </c>
      <c r="P14" s="21">
        <v>34.79053498184953</v>
      </c>
    </row>
    <row r="15" spans="1:16" ht="13.5">
      <c r="A15" s="14"/>
      <c r="B15" s="13" t="s">
        <v>4</v>
      </c>
      <c r="C15" s="20">
        <v>46.8024</v>
      </c>
      <c r="D15" s="20">
        <v>45.4242</v>
      </c>
      <c r="E15" s="20">
        <v>47.6213</v>
      </c>
      <c r="F15" s="20">
        <v>44.4982</v>
      </c>
      <c r="G15" s="20">
        <v>46.1374</v>
      </c>
      <c r="H15" s="20">
        <v>46.7504</v>
      </c>
      <c r="I15" s="20">
        <v>46.8267</v>
      </c>
      <c r="J15" s="20">
        <v>47.9899</v>
      </c>
      <c r="K15" s="20">
        <v>46.6985</v>
      </c>
      <c r="L15" s="20">
        <v>46.864</v>
      </c>
      <c r="M15" s="20">
        <v>45.843</v>
      </c>
      <c r="N15" s="21">
        <v>44.43188821377971</v>
      </c>
      <c r="O15" s="21">
        <v>40.0919235623088</v>
      </c>
      <c r="P15" s="21">
        <v>34.63859636662189</v>
      </c>
    </row>
    <row r="16" spans="1:16" ht="13.5">
      <c r="A16" s="14"/>
      <c r="B16" s="13" t="s">
        <v>8</v>
      </c>
      <c r="C16" s="20">
        <v>35.9308</v>
      </c>
      <c r="D16" s="20">
        <v>35.1912</v>
      </c>
      <c r="E16" s="20">
        <v>37.8944</v>
      </c>
      <c r="F16" s="20">
        <v>34.7626</v>
      </c>
      <c r="G16" s="20">
        <v>36.4084</v>
      </c>
      <c r="H16" s="20">
        <v>36.7944</v>
      </c>
      <c r="I16" s="20">
        <v>37.355</v>
      </c>
      <c r="J16" s="20">
        <v>38.4562</v>
      </c>
      <c r="K16" s="20">
        <v>37.375</v>
      </c>
      <c r="L16" s="20">
        <v>37.4832</v>
      </c>
      <c r="M16" s="20">
        <v>37.9759</v>
      </c>
      <c r="N16" s="21">
        <v>35.19296645778705</v>
      </c>
      <c r="O16" s="21">
        <v>32.313242323290844</v>
      </c>
      <c r="P16" s="21">
        <v>27.650749899213185</v>
      </c>
    </row>
    <row r="17" spans="1:16" ht="13.5">
      <c r="A17" s="22"/>
      <c r="B17" s="13" t="s">
        <v>6</v>
      </c>
      <c r="C17" s="23">
        <v>41.8603</v>
      </c>
      <c r="D17" s="23">
        <v>40.6707</v>
      </c>
      <c r="E17" s="23">
        <v>43.0359</v>
      </c>
      <c r="F17" s="23">
        <v>40.0843</v>
      </c>
      <c r="G17" s="23">
        <v>41.7993</v>
      </c>
      <c r="H17" s="23">
        <v>42.6101</v>
      </c>
      <c r="I17" s="23">
        <v>42.9782</v>
      </c>
      <c r="J17" s="23">
        <v>44.1549</v>
      </c>
      <c r="K17" s="23">
        <v>43.164</v>
      </c>
      <c r="L17" s="23">
        <v>43.671</v>
      </c>
      <c r="M17" s="23">
        <v>44.0083</v>
      </c>
      <c r="N17" s="24">
        <v>41.21947055768374</v>
      </c>
      <c r="O17" s="24">
        <v>37.862304411418805</v>
      </c>
      <c r="P17" s="24">
        <v>32.54101747480296</v>
      </c>
    </row>
    <row r="18" spans="1:16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12.75">
      <c r="A19" s="9" t="s">
        <v>9</v>
      </c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3.5">
      <c r="A20" s="9"/>
      <c r="B20" s="13" t="s">
        <v>2</v>
      </c>
      <c r="C20" s="20">
        <v>42.1156</v>
      </c>
      <c r="D20" s="20">
        <v>41.1278</v>
      </c>
      <c r="E20" s="20">
        <v>42.4443</v>
      </c>
      <c r="F20" s="20">
        <v>40.3482</v>
      </c>
      <c r="G20" s="20">
        <v>41.8352</v>
      </c>
      <c r="H20" s="20">
        <v>42.7334</v>
      </c>
      <c r="I20" s="20">
        <v>42.5483</v>
      </c>
      <c r="J20" s="20">
        <v>43.7032</v>
      </c>
      <c r="K20" s="20">
        <v>42.3594</v>
      </c>
      <c r="L20" s="20">
        <v>43.1154</v>
      </c>
      <c r="M20" s="20">
        <v>44.0379</v>
      </c>
      <c r="N20" s="20">
        <v>41.0072</v>
      </c>
      <c r="O20" s="20">
        <v>37.9854</v>
      </c>
      <c r="P20" s="21">
        <v>39.98903774330474</v>
      </c>
    </row>
    <row r="21" spans="1:16" ht="13.5">
      <c r="A21" s="14"/>
      <c r="B21" s="13" t="s">
        <v>3</v>
      </c>
      <c r="C21" s="20">
        <v>48.0388</v>
      </c>
      <c r="D21" s="20">
        <v>46.2272</v>
      </c>
      <c r="E21" s="20">
        <v>49.2985</v>
      </c>
      <c r="F21" s="20">
        <v>45.7003</v>
      </c>
      <c r="G21" s="20">
        <v>48.7177</v>
      </c>
      <c r="H21" s="20">
        <v>50.7518</v>
      </c>
      <c r="I21" s="20">
        <v>51.8312</v>
      </c>
      <c r="J21" s="20">
        <v>53.2611</v>
      </c>
      <c r="K21" s="20">
        <v>52.7559</v>
      </c>
      <c r="L21" s="20">
        <v>53.9001</v>
      </c>
      <c r="M21" s="20">
        <v>55.1437</v>
      </c>
      <c r="N21" s="20">
        <v>50.3362</v>
      </c>
      <c r="O21" s="20">
        <v>46.876</v>
      </c>
      <c r="P21" s="21">
        <v>41.630778903839605</v>
      </c>
    </row>
    <row r="22" spans="1:16" ht="13.5">
      <c r="A22" s="14"/>
      <c r="B22" s="13" t="s">
        <v>4</v>
      </c>
      <c r="C22" s="20">
        <v>53.3361</v>
      </c>
      <c r="D22" s="20">
        <v>51.6495</v>
      </c>
      <c r="E22" s="20">
        <v>53.9962</v>
      </c>
      <c r="F22" s="20">
        <v>50.4422</v>
      </c>
      <c r="G22" s="20">
        <v>51.6498</v>
      </c>
      <c r="H22" s="20">
        <v>52.0394</v>
      </c>
      <c r="I22" s="20">
        <v>51.986</v>
      </c>
      <c r="J22" s="20">
        <v>53.2365</v>
      </c>
      <c r="K22" s="20">
        <v>51.7426</v>
      </c>
      <c r="L22" s="20">
        <v>51.8544</v>
      </c>
      <c r="M22" s="20">
        <v>50.67</v>
      </c>
      <c r="N22" s="20">
        <v>49.0599</v>
      </c>
      <c r="O22" s="20">
        <v>44.2827</v>
      </c>
      <c r="P22" s="21">
        <v>41.33033222237748</v>
      </c>
    </row>
    <row r="23" spans="1:16" ht="13.5">
      <c r="A23" s="14"/>
      <c r="B23" s="13" t="s">
        <v>8</v>
      </c>
      <c r="C23" s="20">
        <v>42.1475</v>
      </c>
      <c r="D23" s="20">
        <v>41.27</v>
      </c>
      <c r="E23" s="20">
        <v>44.4343</v>
      </c>
      <c r="F23" s="20">
        <v>40.7382</v>
      </c>
      <c r="G23" s="20">
        <v>42.7645</v>
      </c>
      <c r="H23" s="20">
        <v>43.2844</v>
      </c>
      <c r="I23" s="20">
        <v>43.9851</v>
      </c>
      <c r="J23" s="20">
        <v>45.3269</v>
      </c>
      <c r="K23" s="20">
        <v>44.0658</v>
      </c>
      <c r="L23" s="20">
        <v>44.2458</v>
      </c>
      <c r="M23" s="20">
        <v>44.5985</v>
      </c>
      <c r="N23" s="20">
        <v>41.348</v>
      </c>
      <c r="O23" s="20">
        <v>38.0188</v>
      </c>
      <c r="P23" s="21">
        <v>35.548982938939936</v>
      </c>
    </row>
    <row r="24" spans="1:16" ht="14.25" thickBot="1">
      <c r="A24" s="25"/>
      <c r="B24" s="26" t="s">
        <v>6</v>
      </c>
      <c r="C24" s="27">
        <v>47.3178</v>
      </c>
      <c r="D24" s="27">
        <v>45.9342</v>
      </c>
      <c r="E24" s="27">
        <v>48.5626</v>
      </c>
      <c r="F24" s="27">
        <v>45.2177</v>
      </c>
      <c r="G24" s="27">
        <v>47.1987</v>
      </c>
      <c r="H24" s="27">
        <v>48.1895</v>
      </c>
      <c r="I24" s="27">
        <v>48.6392</v>
      </c>
      <c r="J24" s="27">
        <v>49.9743</v>
      </c>
      <c r="K24" s="27">
        <v>48.8646</v>
      </c>
      <c r="L24" s="27">
        <v>49.4329</v>
      </c>
      <c r="M24" s="27">
        <v>49.6701</v>
      </c>
      <c r="N24" s="27">
        <v>46.5364</v>
      </c>
      <c r="O24" s="27">
        <v>42.7676</v>
      </c>
      <c r="P24" s="27">
        <v>39.95936979429571</v>
      </c>
    </row>
    <row r="25" spans="1:2" ht="7.5" customHeight="1">
      <c r="A25" s="14"/>
      <c r="B25" s="13"/>
    </row>
    <row r="26" spans="1:2" s="29" customFormat="1" ht="12.75">
      <c r="A26" s="28" t="s">
        <v>10</v>
      </c>
      <c r="B26" s="28"/>
    </row>
    <row r="27" spans="1:2" ht="12.75">
      <c r="A27" s="32" t="s">
        <v>11</v>
      </c>
      <c r="B27" s="32"/>
    </row>
    <row r="28" spans="1:2" ht="12.75">
      <c r="A28" s="32" t="s">
        <v>12</v>
      </c>
      <c r="B28" s="32"/>
    </row>
    <row r="30" spans="13:14" ht="12.75">
      <c r="M30" s="12"/>
      <c r="N30" s="12"/>
    </row>
    <row r="31" spans="13:14" ht="12.75">
      <c r="M31" s="12"/>
      <c r="N31" s="12"/>
    </row>
    <row r="32" spans="13:14" ht="12.75">
      <c r="M32" s="12"/>
      <c r="N32" s="12"/>
    </row>
    <row r="33" spans="1:14" ht="12.75">
      <c r="A33" s="34"/>
      <c r="H33" s="35"/>
      <c r="I33" s="35"/>
      <c r="M33" s="12"/>
      <c r="N33" s="12"/>
    </row>
    <row r="34" spans="1:14" ht="12.75">
      <c r="A34" s="34"/>
      <c r="E34" s="33"/>
      <c r="F34" s="33"/>
      <c r="G34" s="33"/>
      <c r="I34" s="33"/>
      <c r="J34" s="33"/>
      <c r="M34" s="12"/>
      <c r="N34" s="12"/>
    </row>
    <row r="35" spans="1:15" ht="12.75">
      <c r="A35" s="34"/>
      <c r="F35" s="33"/>
      <c r="G35" s="33"/>
      <c r="H35" s="33"/>
      <c r="I35" s="33"/>
      <c r="J35" s="33"/>
      <c r="K35" s="33"/>
      <c r="L35" s="33"/>
      <c r="M35" s="12"/>
      <c r="N35" s="12"/>
      <c r="O35" s="36"/>
    </row>
    <row r="36" spans="1:12" ht="12.75">
      <c r="A36" s="34"/>
      <c r="K36" s="33"/>
      <c r="L36" s="33"/>
    </row>
    <row r="37" spans="1:14" ht="12.75">
      <c r="A37" s="34"/>
      <c r="J37" s="36"/>
      <c r="N37" s="36"/>
    </row>
    <row r="38" spans="1:16" ht="12.75">
      <c r="A38" s="34"/>
      <c r="E38" s="31"/>
      <c r="F38" s="37"/>
      <c r="H38" s="31"/>
      <c r="I38" s="31"/>
      <c r="J38" s="37"/>
      <c r="K38" s="31"/>
      <c r="M38" s="31"/>
      <c r="N38" s="38"/>
      <c r="O38" s="37"/>
      <c r="P38" s="31"/>
    </row>
    <row r="39" spans="1:16" ht="12.75">
      <c r="A39" s="34"/>
      <c r="E39" s="31"/>
      <c r="F39" s="37"/>
      <c r="H39" s="31"/>
      <c r="I39" s="31"/>
      <c r="J39" s="37"/>
      <c r="K39" s="31"/>
      <c r="M39" s="31"/>
      <c r="N39" s="38"/>
      <c r="O39" s="37"/>
      <c r="P39" s="31"/>
    </row>
    <row r="40" spans="1:16" ht="12.75">
      <c r="A40" s="34"/>
      <c r="E40" s="31"/>
      <c r="F40" s="37"/>
      <c r="H40" s="31"/>
      <c r="I40" s="31"/>
      <c r="J40" s="37"/>
      <c r="K40" s="31"/>
      <c r="M40" s="31"/>
      <c r="N40" s="38"/>
      <c r="O40" s="37"/>
      <c r="P40" s="31"/>
    </row>
    <row r="41" spans="1:16" ht="12.75">
      <c r="A41" s="34"/>
      <c r="E41" s="31"/>
      <c r="F41" s="37"/>
      <c r="H41" s="31"/>
      <c r="I41" s="31"/>
      <c r="J41" s="37"/>
      <c r="K41" s="31"/>
      <c r="M41" s="31"/>
      <c r="N41" s="38"/>
      <c r="O41" s="37"/>
      <c r="P41" s="31"/>
    </row>
    <row r="42" spans="1:16" ht="12.75">
      <c r="A42" s="34"/>
      <c r="E42" s="31"/>
      <c r="F42" s="37"/>
      <c r="H42" s="31"/>
      <c r="I42" s="31"/>
      <c r="J42" s="37"/>
      <c r="K42" s="31"/>
      <c r="M42" s="31"/>
      <c r="N42" s="38"/>
      <c r="O42" s="37"/>
      <c r="P42" s="31"/>
    </row>
    <row r="43" spans="1:16" ht="12.75">
      <c r="A43" s="34"/>
      <c r="E43" s="31"/>
      <c r="F43" s="31"/>
      <c r="G43" s="31"/>
      <c r="H43" s="31"/>
      <c r="I43" s="31"/>
      <c r="J43" s="37"/>
      <c r="K43" s="31"/>
      <c r="L43" s="31"/>
      <c r="M43" s="23"/>
      <c r="N43" s="15"/>
      <c r="O43" s="31"/>
      <c r="P43" s="29"/>
    </row>
    <row r="44" spans="1:14" ht="12.75">
      <c r="A44" s="34"/>
      <c r="N44" s="36"/>
    </row>
    <row r="45" spans="1:14" ht="12.75">
      <c r="A45" s="34"/>
      <c r="N45" s="36"/>
    </row>
    <row r="46" spans="1:14" ht="12.75">
      <c r="A46" s="34"/>
      <c r="M46" s="20"/>
      <c r="N46" s="20"/>
    </row>
    <row r="47" spans="13:14" ht="12.75">
      <c r="M47" s="12"/>
      <c r="N47" s="12"/>
    </row>
    <row r="48" spans="13:14" ht="12.75">
      <c r="M48" s="20"/>
      <c r="N48" s="20"/>
    </row>
    <row r="49" spans="13:14" ht="12.75">
      <c r="M49" s="20"/>
      <c r="N49" s="20"/>
    </row>
    <row r="50" spans="13:14" ht="12.75">
      <c r="M50" s="20"/>
      <c r="N50" s="20"/>
    </row>
    <row r="51" spans="13:14" ht="12.75">
      <c r="M51" s="20"/>
      <c r="N51" s="20"/>
    </row>
    <row r="200" ht="12.75">
      <c r="C200" s="3" t="s">
        <v>13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2"/>
  <sheetViews>
    <sheetView zoomScale="110" zoomScaleNormal="110" workbookViewId="0" topLeftCell="A1">
      <selection activeCell="C21" sqref="C21:N21"/>
    </sheetView>
  </sheetViews>
  <sheetFormatPr defaultColWidth="11.625" defaultRowHeight="12.75"/>
  <cols>
    <col min="1" max="2" width="11.625" style="3" customWidth="1"/>
    <col min="3" max="14" width="10.25390625" style="3" customWidth="1"/>
    <col min="15" max="16384" width="11.625" style="3" customWidth="1"/>
  </cols>
  <sheetData>
    <row r="2" spans="1:14" ht="27.7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7.25" thickBot="1">
      <c r="A3" s="110" t="s">
        <v>75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ht="12.75">
      <c r="A4" s="48"/>
      <c r="B4" s="48"/>
      <c r="C4" s="53"/>
      <c r="D4" s="54"/>
      <c r="E4" s="54"/>
      <c r="F4" s="53"/>
      <c r="G4" s="53"/>
      <c r="H4" s="53"/>
      <c r="I4" s="53"/>
      <c r="J4" s="53"/>
      <c r="K4" s="53"/>
      <c r="L4" s="52"/>
      <c r="M4" s="52"/>
      <c r="N4" s="111" t="s">
        <v>18</v>
      </c>
    </row>
    <row r="5" spans="1:14" ht="12.75">
      <c r="A5" s="51"/>
      <c r="B5" s="51"/>
      <c r="C5" s="50" t="s">
        <v>29</v>
      </c>
      <c r="D5" s="50" t="s">
        <v>28</v>
      </c>
      <c r="E5" s="50" t="s">
        <v>27</v>
      </c>
      <c r="F5" s="50" t="s">
        <v>26</v>
      </c>
      <c r="G5" s="50" t="s">
        <v>25</v>
      </c>
      <c r="H5" s="50" t="s">
        <v>24</v>
      </c>
      <c r="I5" s="50" t="s">
        <v>23</v>
      </c>
      <c r="J5" s="50" t="s">
        <v>22</v>
      </c>
      <c r="K5" s="50" t="s">
        <v>21</v>
      </c>
      <c r="L5" s="50" t="s">
        <v>20</v>
      </c>
      <c r="M5" s="50" t="s">
        <v>19</v>
      </c>
      <c r="N5" s="112" t="s">
        <v>18</v>
      </c>
    </row>
    <row r="6" spans="1:14" ht="13.5">
      <c r="A6" s="49" t="s">
        <v>2</v>
      </c>
      <c r="B6" s="44"/>
      <c r="C6" s="45">
        <v>39</v>
      </c>
      <c r="D6" s="45">
        <v>76878</v>
      </c>
      <c r="E6" s="45">
        <v>114315</v>
      </c>
      <c r="F6" s="45">
        <v>57668</v>
      </c>
      <c r="G6" s="45">
        <v>25803</v>
      </c>
      <c r="H6" s="45">
        <v>16539</v>
      </c>
      <c r="I6" s="45">
        <v>10063</v>
      </c>
      <c r="J6" s="45">
        <v>6152</v>
      </c>
      <c r="K6" s="45">
        <v>3625</v>
      </c>
      <c r="L6" s="45">
        <v>1828</v>
      </c>
      <c r="M6" s="45">
        <v>808</v>
      </c>
      <c r="N6" s="45">
        <v>313718</v>
      </c>
    </row>
    <row r="7" spans="1:14" ht="13.5">
      <c r="A7" s="48"/>
      <c r="B7" s="44" t="s">
        <v>16</v>
      </c>
      <c r="C7" s="43">
        <v>25</v>
      </c>
      <c r="D7" s="43">
        <v>45430</v>
      </c>
      <c r="E7" s="43">
        <v>63839</v>
      </c>
      <c r="F7" s="43">
        <v>34455</v>
      </c>
      <c r="G7" s="43">
        <v>15448</v>
      </c>
      <c r="H7" s="43">
        <v>9846</v>
      </c>
      <c r="I7" s="43">
        <v>6059</v>
      </c>
      <c r="J7" s="43">
        <v>3717</v>
      </c>
      <c r="K7" s="43">
        <v>2300</v>
      </c>
      <c r="L7" s="43">
        <v>1156</v>
      </c>
      <c r="M7" s="43">
        <v>489</v>
      </c>
      <c r="N7" s="43">
        <v>182764</v>
      </c>
    </row>
    <row r="8" spans="1:14" ht="13.5">
      <c r="A8" s="47"/>
      <c r="B8" s="42" t="s">
        <v>15</v>
      </c>
      <c r="C8" s="42">
        <v>14</v>
      </c>
      <c r="D8" s="42">
        <v>31448</v>
      </c>
      <c r="E8" s="42">
        <v>50476</v>
      </c>
      <c r="F8" s="42">
        <v>23213</v>
      </c>
      <c r="G8" s="42">
        <v>10355</v>
      </c>
      <c r="H8" s="42">
        <v>6693</v>
      </c>
      <c r="I8" s="42">
        <v>4004</v>
      </c>
      <c r="J8" s="42">
        <v>2435</v>
      </c>
      <c r="K8" s="42">
        <v>1325</v>
      </c>
      <c r="L8" s="42">
        <v>672</v>
      </c>
      <c r="M8" s="42">
        <v>319</v>
      </c>
      <c r="N8" s="42">
        <v>130954</v>
      </c>
    </row>
    <row r="9" spans="1:14" ht="13.5">
      <c r="A9" s="49" t="s">
        <v>3</v>
      </c>
      <c r="B9" s="44"/>
      <c r="C9" s="45">
        <v>31947</v>
      </c>
      <c r="D9" s="45">
        <v>68337</v>
      </c>
      <c r="E9" s="45">
        <v>92116</v>
      </c>
      <c r="F9" s="45">
        <v>113086</v>
      </c>
      <c r="G9" s="45">
        <v>123325</v>
      </c>
      <c r="H9" s="45">
        <v>124646</v>
      </c>
      <c r="I9" s="45">
        <v>107036</v>
      </c>
      <c r="J9" s="45">
        <v>78943</v>
      </c>
      <c r="K9" s="45">
        <v>50425</v>
      </c>
      <c r="L9" s="45">
        <v>29150</v>
      </c>
      <c r="M9" s="45">
        <v>7315</v>
      </c>
      <c r="N9" s="45">
        <v>826326</v>
      </c>
    </row>
    <row r="10" spans="1:14" ht="13.5">
      <c r="A10" s="48"/>
      <c r="B10" s="44" t="s">
        <v>16</v>
      </c>
      <c r="C10" s="43">
        <v>18111</v>
      </c>
      <c r="D10" s="43">
        <v>36800</v>
      </c>
      <c r="E10" s="43">
        <v>53801</v>
      </c>
      <c r="F10" s="43">
        <v>70451</v>
      </c>
      <c r="G10" s="43">
        <v>78195</v>
      </c>
      <c r="H10" s="43">
        <v>77876</v>
      </c>
      <c r="I10" s="43">
        <v>65196</v>
      </c>
      <c r="J10" s="43">
        <v>49125</v>
      </c>
      <c r="K10" s="43">
        <v>31658</v>
      </c>
      <c r="L10" s="43">
        <v>19169</v>
      </c>
      <c r="M10" s="43">
        <v>5308</v>
      </c>
      <c r="N10" s="43">
        <v>505690</v>
      </c>
    </row>
    <row r="11" spans="1:14" ht="13.5">
      <c r="A11" s="47"/>
      <c r="B11" s="42" t="s">
        <v>15</v>
      </c>
      <c r="C11" s="42">
        <v>13836</v>
      </c>
      <c r="D11" s="42">
        <v>31537</v>
      </c>
      <c r="E11" s="42">
        <v>38315</v>
      </c>
      <c r="F11" s="42">
        <v>42635</v>
      </c>
      <c r="G11" s="42">
        <v>45130</v>
      </c>
      <c r="H11" s="42">
        <v>46770</v>
      </c>
      <c r="I11" s="42">
        <v>41840</v>
      </c>
      <c r="J11" s="42">
        <v>29818</v>
      </c>
      <c r="K11" s="42">
        <v>18767</v>
      </c>
      <c r="L11" s="42">
        <v>9981</v>
      </c>
      <c r="M11" s="42">
        <v>2007</v>
      </c>
      <c r="N11" s="42">
        <v>320636</v>
      </c>
    </row>
    <row r="12" spans="1:14" ht="13.5">
      <c r="A12" s="46" t="s">
        <v>17</v>
      </c>
      <c r="B12" s="44"/>
      <c r="C12" s="45">
        <v>26570</v>
      </c>
      <c r="D12" s="45">
        <v>139749</v>
      </c>
      <c r="E12" s="45">
        <v>152000</v>
      </c>
      <c r="F12" s="45">
        <v>130564</v>
      </c>
      <c r="G12" s="45">
        <v>108430</v>
      </c>
      <c r="H12" s="45">
        <v>91312</v>
      </c>
      <c r="I12" s="45">
        <v>70038</v>
      </c>
      <c r="J12" s="45">
        <v>48170</v>
      </c>
      <c r="K12" s="45">
        <v>30730</v>
      </c>
      <c r="L12" s="45">
        <v>17065</v>
      </c>
      <c r="M12" s="45">
        <v>4695</v>
      </c>
      <c r="N12" s="45">
        <v>819323</v>
      </c>
    </row>
    <row r="13" spans="1:14" ht="13.5">
      <c r="A13" s="48"/>
      <c r="B13" s="44" t="s">
        <v>16</v>
      </c>
      <c r="C13" s="43">
        <v>15933</v>
      </c>
      <c r="D13" s="43">
        <v>80448</v>
      </c>
      <c r="E13" s="43">
        <v>86550</v>
      </c>
      <c r="F13" s="43">
        <v>76550</v>
      </c>
      <c r="G13" s="43">
        <v>65732</v>
      </c>
      <c r="H13" s="43">
        <v>57410</v>
      </c>
      <c r="I13" s="43">
        <v>44497</v>
      </c>
      <c r="J13" s="43">
        <v>31772</v>
      </c>
      <c r="K13" s="43">
        <v>20652</v>
      </c>
      <c r="L13" s="43">
        <v>11928</v>
      </c>
      <c r="M13" s="43">
        <v>3562</v>
      </c>
      <c r="N13" s="43">
        <v>495034</v>
      </c>
    </row>
    <row r="14" spans="1:14" ht="13.5">
      <c r="A14" s="47"/>
      <c r="B14" s="42" t="s">
        <v>15</v>
      </c>
      <c r="C14" s="42">
        <v>10637</v>
      </c>
      <c r="D14" s="42">
        <v>59301</v>
      </c>
      <c r="E14" s="42">
        <v>65450</v>
      </c>
      <c r="F14" s="42">
        <v>54014</v>
      </c>
      <c r="G14" s="42">
        <v>42698</v>
      </c>
      <c r="H14" s="42">
        <v>33902</v>
      </c>
      <c r="I14" s="42">
        <v>25541</v>
      </c>
      <c r="J14" s="42">
        <v>16398</v>
      </c>
      <c r="K14" s="42">
        <v>10078</v>
      </c>
      <c r="L14" s="42">
        <v>5137</v>
      </c>
      <c r="M14" s="42">
        <v>1133</v>
      </c>
      <c r="N14" s="42">
        <v>324289</v>
      </c>
    </row>
    <row r="15" spans="1:14" ht="13.5">
      <c r="A15" s="46" t="s">
        <v>8</v>
      </c>
      <c r="B15" s="44"/>
      <c r="C15" s="45">
        <v>5</v>
      </c>
      <c r="D15" s="45">
        <v>1303</v>
      </c>
      <c r="E15" s="45">
        <v>34084</v>
      </c>
      <c r="F15" s="45">
        <v>71116</v>
      </c>
      <c r="G15" s="45">
        <v>87669</v>
      </c>
      <c r="H15" s="45">
        <v>89864</v>
      </c>
      <c r="I15" s="45">
        <v>79629</v>
      </c>
      <c r="J15" s="45">
        <v>60414</v>
      </c>
      <c r="K15" s="45">
        <v>37802</v>
      </c>
      <c r="L15" s="45">
        <v>20754</v>
      </c>
      <c r="M15" s="45">
        <v>5701</v>
      </c>
      <c r="N15" s="45">
        <v>488341</v>
      </c>
    </row>
    <row r="16" spans="1:14" ht="13.5">
      <c r="A16" s="48"/>
      <c r="B16" s="44" t="s">
        <v>16</v>
      </c>
      <c r="C16" s="43">
        <v>3</v>
      </c>
      <c r="D16" s="43">
        <v>692</v>
      </c>
      <c r="E16" s="43">
        <v>22857</v>
      </c>
      <c r="F16" s="43">
        <v>48688</v>
      </c>
      <c r="G16" s="43">
        <v>59494</v>
      </c>
      <c r="H16" s="43">
        <v>59645</v>
      </c>
      <c r="I16" s="43">
        <v>51022</v>
      </c>
      <c r="J16" s="43">
        <v>39370</v>
      </c>
      <c r="K16" s="43">
        <v>24862</v>
      </c>
      <c r="L16" s="43">
        <v>14405</v>
      </c>
      <c r="M16" s="43">
        <v>4410</v>
      </c>
      <c r="N16" s="43">
        <v>325448</v>
      </c>
    </row>
    <row r="17" spans="1:14" ht="13.5">
      <c r="A17" s="47"/>
      <c r="B17" s="42" t="s">
        <v>15</v>
      </c>
      <c r="C17" s="42">
        <v>2</v>
      </c>
      <c r="D17" s="42">
        <v>611</v>
      </c>
      <c r="E17" s="42">
        <v>11227</v>
      </c>
      <c r="F17" s="42">
        <v>22428</v>
      </c>
      <c r="G17" s="42">
        <v>28175</v>
      </c>
      <c r="H17" s="42">
        <v>30219</v>
      </c>
      <c r="I17" s="42">
        <v>28607</v>
      </c>
      <c r="J17" s="42">
        <v>21044</v>
      </c>
      <c r="K17" s="42">
        <v>12940</v>
      </c>
      <c r="L17" s="42">
        <v>6349</v>
      </c>
      <c r="M17" s="42">
        <v>1291</v>
      </c>
      <c r="N17" s="42">
        <v>162893</v>
      </c>
    </row>
    <row r="18" spans="1:14" ht="13.5">
      <c r="A18" s="46" t="s">
        <v>6</v>
      </c>
      <c r="B18" s="44"/>
      <c r="C18" s="45">
        <v>58561</v>
      </c>
      <c r="D18" s="45">
        <v>286267</v>
      </c>
      <c r="E18" s="45">
        <v>392515</v>
      </c>
      <c r="F18" s="45">
        <v>372434</v>
      </c>
      <c r="G18" s="45">
        <v>345227</v>
      </c>
      <c r="H18" s="45">
        <v>322361</v>
      </c>
      <c r="I18" s="45">
        <v>266766</v>
      </c>
      <c r="J18" s="45">
        <v>193679</v>
      </c>
      <c r="K18" s="45">
        <v>122582</v>
      </c>
      <c r="L18" s="45">
        <v>68797</v>
      </c>
      <c r="M18" s="45">
        <v>18519</v>
      </c>
      <c r="N18" s="45">
        <v>2447708</v>
      </c>
    </row>
    <row r="19" spans="1:14" ht="13.5">
      <c r="A19" s="44"/>
      <c r="B19" s="44" t="s">
        <v>16</v>
      </c>
      <c r="C19" s="43">
        <v>34072</v>
      </c>
      <c r="D19" s="43">
        <v>163370</v>
      </c>
      <c r="E19" s="43">
        <v>227047</v>
      </c>
      <c r="F19" s="43">
        <v>230144</v>
      </c>
      <c r="G19" s="43">
        <v>218869</v>
      </c>
      <c r="H19" s="43">
        <v>204777</v>
      </c>
      <c r="I19" s="43">
        <v>166774</v>
      </c>
      <c r="J19" s="43">
        <v>123984</v>
      </c>
      <c r="K19" s="43">
        <v>79472</v>
      </c>
      <c r="L19" s="43">
        <v>46658</v>
      </c>
      <c r="M19" s="43">
        <v>13769</v>
      </c>
      <c r="N19" s="43">
        <v>1508936</v>
      </c>
    </row>
    <row r="20" spans="1:14" ht="13.5">
      <c r="A20" s="42"/>
      <c r="B20" s="42" t="s">
        <v>15</v>
      </c>
      <c r="C20" s="42">
        <v>24489</v>
      </c>
      <c r="D20" s="42">
        <v>122897</v>
      </c>
      <c r="E20" s="42">
        <v>165468</v>
      </c>
      <c r="F20" s="42">
        <v>142290</v>
      </c>
      <c r="G20" s="42">
        <v>126358</v>
      </c>
      <c r="H20" s="42">
        <v>117584</v>
      </c>
      <c r="I20" s="42">
        <v>99992</v>
      </c>
      <c r="J20" s="42">
        <v>69695</v>
      </c>
      <c r="K20" s="42">
        <v>43110</v>
      </c>
      <c r="L20" s="42">
        <v>22139</v>
      </c>
      <c r="M20" s="42">
        <v>4750</v>
      </c>
      <c r="N20" s="42">
        <v>938772</v>
      </c>
    </row>
    <row r="21" spans="1:14" ht="14.25" thickBot="1">
      <c r="A21" s="41" t="s">
        <v>14</v>
      </c>
      <c r="B21" s="40"/>
      <c r="C21" s="39">
        <f>+C18/$N$18*100</f>
        <v>2.3924830903032555</v>
      </c>
      <c r="D21" s="39">
        <f aca="true" t="shared" si="0" ref="D21:N21">+D18/$N$18*100</f>
        <v>11.695308427312408</v>
      </c>
      <c r="E21" s="39">
        <f t="shared" si="0"/>
        <v>16.03602227063032</v>
      </c>
      <c r="F21" s="39">
        <f t="shared" si="0"/>
        <v>15.2156221248613</v>
      </c>
      <c r="G21" s="39">
        <f t="shared" si="0"/>
        <v>14.10409248161954</v>
      </c>
      <c r="H21" s="39">
        <f t="shared" si="0"/>
        <v>13.169912424194388</v>
      </c>
      <c r="I21" s="39">
        <f t="shared" si="0"/>
        <v>10.898603918441252</v>
      </c>
      <c r="J21" s="39">
        <f t="shared" si="0"/>
        <v>7.912667687485599</v>
      </c>
      <c r="K21" s="39">
        <f t="shared" si="0"/>
        <v>5.008032003817449</v>
      </c>
      <c r="L21" s="39">
        <f t="shared" si="0"/>
        <v>2.810670227004201</v>
      </c>
      <c r="M21" s="39">
        <f t="shared" si="0"/>
        <v>0.7565853443302878</v>
      </c>
      <c r="N21" s="39">
        <f t="shared" si="0"/>
        <v>100</v>
      </c>
    </row>
    <row r="22" spans="1:14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  <row r="122" ht="12.75">
      <c r="C122" s="3" t="s">
        <v>13</v>
      </c>
    </row>
  </sheetData>
  <mergeCells count="2">
    <mergeCell ref="A3:N3"/>
    <mergeCell ref="N4:N5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78"/>
  <sheetViews>
    <sheetView zoomScale="98" zoomScaleNormal="98" workbookViewId="0" topLeftCell="A1">
      <selection activeCell="C7" sqref="C7:N21"/>
    </sheetView>
  </sheetViews>
  <sheetFormatPr defaultColWidth="11.00390625" defaultRowHeight="12.75"/>
  <cols>
    <col min="1" max="1" width="3.375" style="3" customWidth="1"/>
    <col min="2" max="6" width="11.375" style="3" customWidth="1"/>
    <col min="7" max="7" width="12.125" style="3" customWidth="1"/>
    <col min="8" max="11" width="12.875" style="3" bestFit="1" customWidth="1"/>
    <col min="12" max="13" width="11.375" style="3" customWidth="1"/>
    <col min="14" max="14" width="11.75390625" style="3" customWidth="1"/>
    <col min="15" max="16" width="11.375" style="3" customWidth="1"/>
    <col min="17" max="17" width="19.125" style="3" customWidth="1"/>
    <col min="18" max="16384" width="11.375" style="3" customWidth="1"/>
  </cols>
  <sheetData>
    <row r="2" spans="1:15" ht="27.75">
      <c r="A2" s="113" t="s">
        <v>43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96"/>
    </row>
    <row r="3" spans="1:15" ht="16.5">
      <c r="A3" s="75" t="str">
        <f>+'cotizantes afp sexo edad'!A3:N3</f>
        <v>Al 31 de marzo de 2020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4"/>
    </row>
    <row r="4" spans="1:15" ht="13.5" thickBot="1">
      <c r="A4" s="91"/>
      <c r="B4" s="91"/>
      <c r="C4" s="91"/>
      <c r="D4" s="93"/>
      <c r="E4" s="92"/>
      <c r="F4" s="92"/>
      <c r="G4" s="92"/>
      <c r="H4" s="92"/>
      <c r="I4" s="92"/>
      <c r="J4" s="92"/>
      <c r="K4" s="92"/>
      <c r="L4" s="92"/>
      <c r="M4" s="91"/>
      <c r="N4" s="91"/>
      <c r="O4" s="90"/>
    </row>
    <row r="5" spans="1:15" ht="12.75">
      <c r="A5" s="48"/>
      <c r="B5" s="48"/>
      <c r="C5" s="53" t="s">
        <v>42</v>
      </c>
      <c r="D5" s="54"/>
      <c r="E5" s="54"/>
      <c r="F5" s="53"/>
      <c r="G5" s="53"/>
      <c r="H5" s="53"/>
      <c r="I5" s="53"/>
      <c r="J5" s="53"/>
      <c r="K5" s="53"/>
      <c r="L5" s="52"/>
      <c r="M5" s="52"/>
      <c r="N5" s="111" t="s">
        <v>18</v>
      </c>
      <c r="O5" s="89"/>
    </row>
    <row r="6" spans="1:15" ht="12.75">
      <c r="A6" s="51"/>
      <c r="B6" s="51"/>
      <c r="C6" s="50" t="s">
        <v>41</v>
      </c>
      <c r="D6" s="50" t="s">
        <v>40</v>
      </c>
      <c r="E6" s="50" t="s">
        <v>39</v>
      </c>
      <c r="F6" s="50" t="s">
        <v>38</v>
      </c>
      <c r="G6" s="50" t="s">
        <v>37</v>
      </c>
      <c r="H6" s="50" t="s">
        <v>36</v>
      </c>
      <c r="I6" s="50" t="s">
        <v>35</v>
      </c>
      <c r="J6" s="50" t="s">
        <v>34</v>
      </c>
      <c r="K6" s="50" t="s">
        <v>33</v>
      </c>
      <c r="L6" s="50" t="s">
        <v>32</v>
      </c>
      <c r="M6" s="50" t="s">
        <v>31</v>
      </c>
      <c r="N6" s="114"/>
      <c r="O6" s="89"/>
    </row>
    <row r="7" spans="1:27" ht="13.5">
      <c r="A7" s="49" t="s">
        <v>2</v>
      </c>
      <c r="B7" s="44"/>
      <c r="C7" s="82">
        <v>5.4242002781641165</v>
      </c>
      <c r="D7" s="82">
        <v>25.540524378413576</v>
      </c>
      <c r="E7" s="82">
        <v>34.33264356700294</v>
      </c>
      <c r="F7" s="82">
        <v>33.79294583682487</v>
      </c>
      <c r="G7" s="82">
        <v>31.88271490528969</v>
      </c>
      <c r="H7" s="82">
        <v>32.11331598772863</v>
      </c>
      <c r="I7" s="82">
        <v>32.16865929288409</v>
      </c>
      <c r="J7" s="82">
        <v>29.853933129519096</v>
      </c>
      <c r="K7" s="82">
        <v>27.598020555767032</v>
      </c>
      <c r="L7" s="82">
        <v>25.061694543460376</v>
      </c>
      <c r="M7" s="82">
        <v>15.446377365704453</v>
      </c>
      <c r="N7" s="82">
        <v>30.898466393320724</v>
      </c>
      <c r="O7" s="21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</row>
    <row r="8" spans="1:27" ht="13.5">
      <c r="A8" s="48"/>
      <c r="B8" s="44" t="s">
        <v>16</v>
      </c>
      <c r="C8" s="81">
        <v>5.4945054945054945</v>
      </c>
      <c r="D8" s="81">
        <v>26.827683949450808</v>
      </c>
      <c r="E8" s="81">
        <v>36.07558813058392</v>
      </c>
      <c r="F8" s="81">
        <v>36.56556437576941</v>
      </c>
      <c r="G8" s="81">
        <v>34.38237257956821</v>
      </c>
      <c r="H8" s="81">
        <v>34.893858312364884</v>
      </c>
      <c r="I8" s="81">
        <v>35.88817153349523</v>
      </c>
      <c r="J8" s="81">
        <v>32.46288209606987</v>
      </c>
      <c r="K8" s="81">
        <v>29.7349709114415</v>
      </c>
      <c r="L8" s="81">
        <v>25.190673349313574</v>
      </c>
      <c r="M8" s="81">
        <v>14.348591549295776</v>
      </c>
      <c r="N8" s="81">
        <v>32.74202159105974</v>
      </c>
      <c r="O8" s="21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</row>
    <row r="9" spans="1:27" ht="13.5">
      <c r="A9" s="47"/>
      <c r="B9" s="42" t="s">
        <v>15</v>
      </c>
      <c r="C9" s="81">
        <v>5.303030303030303</v>
      </c>
      <c r="D9" s="81">
        <v>23.88504070968526</v>
      </c>
      <c r="E9" s="87">
        <v>32.355580626137794</v>
      </c>
      <c r="F9" s="87">
        <v>30.37436373866506</v>
      </c>
      <c r="G9" s="81">
        <v>28.76308991416905</v>
      </c>
      <c r="H9" s="81">
        <v>28.743826497745328</v>
      </c>
      <c r="I9" s="87">
        <v>27.807486631016044</v>
      </c>
      <c r="J9" s="87">
        <v>26.59167849732445</v>
      </c>
      <c r="K9" s="81">
        <v>24.537037037037038</v>
      </c>
      <c r="L9" s="81">
        <v>24.842883548983362</v>
      </c>
      <c r="M9" s="81">
        <v>17.498628634119584</v>
      </c>
      <c r="N9" s="81">
        <v>28.647306535411538</v>
      </c>
      <c r="O9" s="21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</row>
    <row r="10" spans="1:27" ht="13.5">
      <c r="A10" s="49" t="s">
        <v>3</v>
      </c>
      <c r="B10" s="44"/>
      <c r="C10" s="88">
        <v>41.6877626118955</v>
      </c>
      <c r="D10" s="88">
        <v>49.73110258854693</v>
      </c>
      <c r="E10" s="82">
        <v>39.13900644130594</v>
      </c>
      <c r="F10" s="82">
        <v>35.21271925044605</v>
      </c>
      <c r="G10" s="88">
        <v>33.89660470498341</v>
      </c>
      <c r="H10" s="88">
        <v>33.59603680723639</v>
      </c>
      <c r="I10" s="82">
        <v>34.648452673831414</v>
      </c>
      <c r="J10" s="82">
        <v>34.052988474014775</v>
      </c>
      <c r="K10" s="88">
        <v>31.703866708582208</v>
      </c>
      <c r="L10" s="88">
        <v>29.27529827662395</v>
      </c>
      <c r="M10" s="88">
        <v>10.392839383391347</v>
      </c>
      <c r="N10" s="88">
        <v>34.79053498184953</v>
      </c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</row>
    <row r="11" spans="1:27" ht="13.5">
      <c r="A11" s="48"/>
      <c r="B11" s="44" t="s">
        <v>16</v>
      </c>
      <c r="C11" s="81">
        <v>41.78047430100582</v>
      </c>
      <c r="D11" s="81">
        <v>50.06394035861018</v>
      </c>
      <c r="E11" s="81">
        <v>40.031101653298414</v>
      </c>
      <c r="F11" s="81">
        <v>37.336901796597594</v>
      </c>
      <c r="G11" s="81">
        <v>36.25190659205652</v>
      </c>
      <c r="H11" s="81">
        <v>34.885523197735104</v>
      </c>
      <c r="I11" s="81">
        <v>34.78659886776547</v>
      </c>
      <c r="J11" s="81">
        <v>33.94345176402305</v>
      </c>
      <c r="K11" s="81">
        <v>30.726376271449645</v>
      </c>
      <c r="L11" s="81">
        <v>28.339739798935543</v>
      </c>
      <c r="M11" s="81">
        <v>10.3526291153066</v>
      </c>
      <c r="N11" s="81">
        <v>35.2898648323297</v>
      </c>
      <c r="O11" s="21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</row>
    <row r="12" spans="1:27" ht="13.5">
      <c r="A12" s="47"/>
      <c r="B12" s="42" t="s">
        <v>15</v>
      </c>
      <c r="C12" s="87">
        <v>41.56702517574956</v>
      </c>
      <c r="D12" s="87">
        <v>49.348271707324706</v>
      </c>
      <c r="E12" s="87">
        <v>37.95142534519305</v>
      </c>
      <c r="F12" s="87">
        <v>32.18683235065416</v>
      </c>
      <c r="G12" s="87">
        <v>30.466893497515663</v>
      </c>
      <c r="H12" s="87">
        <v>31.64818210730743</v>
      </c>
      <c r="I12" s="87">
        <v>34.43536373587484</v>
      </c>
      <c r="J12" s="87">
        <v>34.23499965556041</v>
      </c>
      <c r="K12" s="87">
        <v>33.50173158627584</v>
      </c>
      <c r="L12" s="87">
        <v>31.25704622322435</v>
      </c>
      <c r="M12" s="87">
        <v>10.500706325537593</v>
      </c>
      <c r="N12" s="87">
        <v>34.031108540254834</v>
      </c>
      <c r="O12" s="21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</row>
    <row r="13" spans="1:27" ht="13.5">
      <c r="A13" s="46" t="s">
        <v>17</v>
      </c>
      <c r="B13" s="44"/>
      <c r="C13" s="82">
        <v>26.75945695524312</v>
      </c>
      <c r="D13" s="82">
        <v>35.86618417000308</v>
      </c>
      <c r="E13" s="82">
        <v>39.32536304812959</v>
      </c>
      <c r="F13" s="82">
        <v>37.7899791316328</v>
      </c>
      <c r="G13" s="82">
        <v>35.78217194450678</v>
      </c>
      <c r="H13" s="82">
        <v>34.34602552480827</v>
      </c>
      <c r="I13" s="82">
        <v>33.61538941497761</v>
      </c>
      <c r="J13" s="82">
        <v>32.053286842648106</v>
      </c>
      <c r="K13" s="82">
        <v>29.624131182940822</v>
      </c>
      <c r="L13" s="82">
        <v>26.112037702936362</v>
      </c>
      <c r="M13" s="82">
        <v>9.823819886173418</v>
      </c>
      <c r="N13" s="82">
        <v>34.63859636662189</v>
      </c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</row>
    <row r="14" spans="1:27" ht="13.5">
      <c r="A14" s="48"/>
      <c r="B14" s="44" t="s">
        <v>16</v>
      </c>
      <c r="C14" s="81">
        <v>27.693671458119688</v>
      </c>
      <c r="D14" s="81">
        <v>37.14590461414858</v>
      </c>
      <c r="E14" s="81">
        <v>40.74053153331263</v>
      </c>
      <c r="F14" s="81">
        <v>40.091758014423604</v>
      </c>
      <c r="G14" s="81">
        <v>38.199178274842076</v>
      </c>
      <c r="H14" s="81">
        <v>35.93492779839886</v>
      </c>
      <c r="I14" s="81">
        <v>34.280937743160685</v>
      </c>
      <c r="J14" s="81">
        <v>32.5626204238921</v>
      </c>
      <c r="K14" s="81">
        <v>29.267463118064708</v>
      </c>
      <c r="L14" s="81">
        <v>25.664859282210173</v>
      </c>
      <c r="M14" s="81">
        <v>9.914824917886769</v>
      </c>
      <c r="N14" s="81">
        <v>35.62264465938096</v>
      </c>
      <c r="O14" s="24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</row>
    <row r="15" spans="1:27" ht="13.5">
      <c r="A15" s="47"/>
      <c r="B15" s="42" t="s">
        <v>15</v>
      </c>
      <c r="C15" s="87">
        <v>25.472353265164394</v>
      </c>
      <c r="D15" s="87">
        <v>34.26476451316542</v>
      </c>
      <c r="E15" s="87">
        <v>37.59830419871666</v>
      </c>
      <c r="F15" s="87">
        <v>34.94649396358743</v>
      </c>
      <c r="G15" s="87">
        <v>32.60608930057808</v>
      </c>
      <c r="H15" s="87">
        <v>31.953476974118267</v>
      </c>
      <c r="I15" s="87">
        <v>32.515595162317</v>
      </c>
      <c r="J15" s="87">
        <v>31.110436547838134</v>
      </c>
      <c r="K15" s="87">
        <v>30.38287609285499</v>
      </c>
      <c r="L15" s="87">
        <v>27.213010541929332</v>
      </c>
      <c r="M15" s="87">
        <v>9.548289229732006</v>
      </c>
      <c r="N15" s="87">
        <v>33.23702502649418</v>
      </c>
      <c r="O15" s="82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</row>
    <row r="16" spans="1:27" ht="13.5">
      <c r="A16" s="46" t="s">
        <v>8</v>
      </c>
      <c r="B16" s="44"/>
      <c r="C16" s="82">
        <v>50</v>
      </c>
      <c r="D16" s="82">
        <v>31.641573579407478</v>
      </c>
      <c r="E16" s="82">
        <v>29.81142637231921</v>
      </c>
      <c r="F16" s="82">
        <v>29.81290428060585</v>
      </c>
      <c r="G16" s="82">
        <v>29.566164617325086</v>
      </c>
      <c r="H16" s="82">
        <v>29.61049402445574</v>
      </c>
      <c r="I16" s="82">
        <v>29.09427716456029</v>
      </c>
      <c r="J16" s="82">
        <v>28.269149782415422</v>
      </c>
      <c r="K16" s="82">
        <v>25.49520809868417</v>
      </c>
      <c r="L16" s="82">
        <v>22.041206457094308</v>
      </c>
      <c r="M16" s="82">
        <v>7.192420266451352</v>
      </c>
      <c r="N16" s="82">
        <v>27.650749899213185</v>
      </c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</row>
    <row r="17" spans="1:27" ht="13.5">
      <c r="A17" s="48"/>
      <c r="B17" s="44" t="s">
        <v>16</v>
      </c>
      <c r="C17" s="81">
        <v>75</v>
      </c>
      <c r="D17" s="81">
        <v>28.004856333468233</v>
      </c>
      <c r="E17" s="81">
        <v>31.345309928688973</v>
      </c>
      <c r="F17" s="81">
        <v>31.58850855111203</v>
      </c>
      <c r="G17" s="81">
        <v>31.316422514304364</v>
      </c>
      <c r="H17" s="81">
        <v>30.390498415383515</v>
      </c>
      <c r="I17" s="81">
        <v>28.434333864621763</v>
      </c>
      <c r="J17" s="81">
        <v>27.210273139444872</v>
      </c>
      <c r="K17" s="81">
        <v>24.051698284785576</v>
      </c>
      <c r="L17" s="81">
        <v>21.111176246446053</v>
      </c>
      <c r="M17" s="81">
        <v>7.353922091782284</v>
      </c>
      <c r="N17" s="81">
        <v>27.78132984140344</v>
      </c>
      <c r="O17" s="81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</row>
    <row r="18" spans="1:27" ht="13.5">
      <c r="A18" s="47"/>
      <c r="B18" s="42" t="s">
        <v>15</v>
      </c>
      <c r="C18" s="87">
        <v>33.33333333333333</v>
      </c>
      <c r="D18" s="87">
        <v>37.09775349119611</v>
      </c>
      <c r="E18" s="87">
        <v>27.11049937216266</v>
      </c>
      <c r="F18" s="87">
        <v>26.570626355009537</v>
      </c>
      <c r="G18" s="87">
        <v>26.445218272777616</v>
      </c>
      <c r="H18" s="87">
        <v>28.18279319188622</v>
      </c>
      <c r="I18" s="87">
        <v>30.350644528141746</v>
      </c>
      <c r="J18" s="87">
        <v>30.48882964851786</v>
      </c>
      <c r="K18" s="87">
        <v>28.818315442519264</v>
      </c>
      <c r="L18" s="87">
        <v>24.48893003162848</v>
      </c>
      <c r="M18" s="87">
        <v>6.690505804311774</v>
      </c>
      <c r="N18" s="87">
        <v>27.393502970699966</v>
      </c>
      <c r="O18" s="81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</row>
    <row r="19" spans="1:27" ht="13.5">
      <c r="A19" s="46" t="s">
        <v>6</v>
      </c>
      <c r="B19" s="44"/>
      <c r="C19" s="82">
        <v>33.149924995046845</v>
      </c>
      <c r="D19" s="82">
        <v>34.399855799561394</v>
      </c>
      <c r="E19" s="82">
        <v>36.712122487537066</v>
      </c>
      <c r="F19" s="82">
        <v>34.617908577653594</v>
      </c>
      <c r="G19" s="82">
        <v>33.05809419479385</v>
      </c>
      <c r="H19" s="82">
        <v>32.500589799790696</v>
      </c>
      <c r="I19" s="82">
        <v>32.44357528039054</v>
      </c>
      <c r="J19" s="82">
        <v>31.4198714517003</v>
      </c>
      <c r="K19" s="82">
        <v>28.897967651212074</v>
      </c>
      <c r="L19" s="82">
        <v>25.826735591018814</v>
      </c>
      <c r="M19" s="82">
        <v>9.137424015157496</v>
      </c>
      <c r="N19" s="82">
        <v>32.54101747480296</v>
      </c>
      <c r="O19" s="82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</row>
    <row r="20" spans="1:27" ht="13.5">
      <c r="A20" s="44"/>
      <c r="B20" s="44" t="s">
        <v>16</v>
      </c>
      <c r="C20" s="81">
        <v>33.62147227156108</v>
      </c>
      <c r="D20" s="81">
        <v>35.36989326463011</v>
      </c>
      <c r="E20" s="81">
        <v>38.04923255334588</v>
      </c>
      <c r="F20" s="81">
        <v>36.647892392676916</v>
      </c>
      <c r="G20" s="81">
        <v>35.149345654209284</v>
      </c>
      <c r="H20" s="81">
        <v>33.7096463546528</v>
      </c>
      <c r="I20" s="81">
        <v>32.47543029838045</v>
      </c>
      <c r="J20" s="81">
        <v>31.1176700900521</v>
      </c>
      <c r="K20" s="81">
        <v>27.91439379836248</v>
      </c>
      <c r="L20" s="81">
        <v>24.958943826595842</v>
      </c>
      <c r="M20" s="81">
        <v>9.144340988484068</v>
      </c>
      <c r="N20" s="81">
        <v>33.14682601835256</v>
      </c>
      <c r="O20" s="81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</row>
    <row r="21" spans="1:27" ht="13.5">
      <c r="A21" s="86"/>
      <c r="B21" s="86" t="s">
        <v>15</v>
      </c>
      <c r="C21" s="81">
        <v>32.51543517227644</v>
      </c>
      <c r="D21" s="81">
        <v>33.18984025817951</v>
      </c>
      <c r="E21" s="81">
        <v>35.0233145871212</v>
      </c>
      <c r="F21" s="81">
        <v>31.771443882506617</v>
      </c>
      <c r="G21" s="81">
        <v>29.96956982692987</v>
      </c>
      <c r="H21" s="81">
        <v>30.58984518287464</v>
      </c>
      <c r="I21" s="81">
        <v>32.39058395177304</v>
      </c>
      <c r="J21" s="81">
        <v>31.97223674914903</v>
      </c>
      <c r="K21" s="81">
        <v>30.90544125026884</v>
      </c>
      <c r="L21" s="81">
        <v>27.868831822759315</v>
      </c>
      <c r="M21" s="81">
        <v>9.117432530999272</v>
      </c>
      <c r="N21" s="81">
        <v>31.612348579977954</v>
      </c>
      <c r="O21" s="81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</row>
    <row r="22" spans="1:27" ht="3" customHeight="1" thickBot="1">
      <c r="A22" s="85"/>
      <c r="B22" s="84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57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</row>
    <row r="23" spans="15:19" ht="12.75">
      <c r="O23" s="30"/>
      <c r="P23" s="6"/>
      <c r="Q23" s="6"/>
      <c r="R23" s="6"/>
      <c r="S23" s="6"/>
    </row>
    <row r="24" spans="3:19" ht="12.75">
      <c r="C24" s="82"/>
      <c r="D24" s="82"/>
      <c r="E24" s="82"/>
      <c r="L24" s="6"/>
      <c r="M24" s="82"/>
      <c r="N24" s="81"/>
      <c r="O24" s="80"/>
      <c r="P24" s="80"/>
      <c r="Q24" s="80"/>
      <c r="R24" s="80"/>
      <c r="S24" s="6"/>
    </row>
    <row r="25" spans="6:16" ht="12.75"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6:16" ht="12.75"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</row>
    <row r="27" spans="1:18" ht="12.75">
      <c r="A27" s="77"/>
      <c r="B27" s="77"/>
      <c r="C27" s="77"/>
      <c r="D27" s="77"/>
      <c r="E27" s="77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7"/>
      <c r="R27" s="77"/>
    </row>
    <row r="28" spans="1:18" ht="12.7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</row>
    <row r="29" spans="1:18" ht="12.7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2.7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</row>
    <row r="31" spans="1:18" ht="12.7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</row>
    <row r="32" spans="1:18" ht="12.7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</row>
    <row r="33" spans="1:18" ht="12.7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</row>
    <row r="34" spans="1:18" ht="12.7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</row>
    <row r="35" spans="1:18" ht="12.7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</row>
    <row r="36" spans="1:18" ht="12.7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</row>
    <row r="37" spans="1:18" ht="12.7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</row>
    <row r="38" spans="1:18" ht="12.7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</row>
    <row r="39" spans="1:18" ht="12.7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</row>
    <row r="40" spans="1:18" ht="12.75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</row>
    <row r="41" spans="1:18" ht="12.7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</row>
    <row r="42" spans="1:18" ht="12.7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</row>
    <row r="43" spans="1:18" ht="12.7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</row>
    <row r="44" spans="1:18" ht="12.7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</row>
    <row r="45" spans="1:18" ht="12.7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</row>
    <row r="46" spans="1:18" ht="12.7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</row>
    <row r="47" spans="1:18" ht="12.7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</row>
    <row r="48" spans="1:18" ht="12.7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</row>
    <row r="49" spans="1:18" ht="12.7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</row>
    <row r="50" spans="1:18" ht="12.7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</row>
    <row r="52" spans="2:16" ht="27.75">
      <c r="B52" s="76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29"/>
    </row>
    <row r="53" spans="2:16" ht="16.5">
      <c r="B53" s="75"/>
      <c r="C53" s="74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29"/>
    </row>
    <row r="54" spans="2:16" ht="12.75"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29"/>
    </row>
    <row r="55" spans="2:16" ht="12.75">
      <c r="B55" s="115"/>
      <c r="C55" s="115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117"/>
      <c r="P55" s="29"/>
    </row>
    <row r="56" spans="2:16" ht="12.75">
      <c r="B56" s="116"/>
      <c r="C56" s="116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118"/>
      <c r="P56" s="29"/>
    </row>
    <row r="57" spans="2:16" ht="13.5">
      <c r="B57" s="69"/>
      <c r="C57" s="67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7"/>
      <c r="P57" s="29"/>
    </row>
    <row r="58" spans="2:16" ht="12.75">
      <c r="B58" s="63"/>
      <c r="C58" s="66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29"/>
    </row>
    <row r="59" spans="2:16" ht="12.75">
      <c r="B59" s="64"/>
      <c r="C59" s="60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29"/>
    </row>
    <row r="60" spans="2:16" ht="12.75">
      <c r="B60" s="63"/>
      <c r="C60" s="60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29"/>
    </row>
    <row r="61" spans="2:16" ht="12.75">
      <c r="B61" s="63"/>
      <c r="C61" s="9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29"/>
    </row>
    <row r="62" spans="2:16" ht="12.75">
      <c r="B62" s="64"/>
      <c r="C62" s="60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29"/>
    </row>
    <row r="63" spans="2:16" ht="12.75">
      <c r="B63" s="63"/>
      <c r="C63" s="60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29"/>
    </row>
    <row r="64" spans="2:16" ht="12.75">
      <c r="B64" s="63"/>
      <c r="C64" s="9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29"/>
    </row>
    <row r="65" spans="2:16" ht="12.75">
      <c r="B65" s="64"/>
      <c r="C65" s="60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29"/>
    </row>
    <row r="66" spans="2:16" ht="12.75">
      <c r="B66" s="63"/>
      <c r="C66" s="60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29"/>
    </row>
    <row r="67" spans="2:16" ht="12.75">
      <c r="B67" s="63"/>
      <c r="C67" s="9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29"/>
    </row>
    <row r="68" spans="2:16" ht="12.75">
      <c r="B68" s="64"/>
      <c r="C68" s="60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29"/>
    </row>
    <row r="69" spans="2:16" ht="12.75">
      <c r="B69" s="63"/>
      <c r="C69" s="60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29"/>
    </row>
    <row r="70" spans="2:16" ht="12.75">
      <c r="B70" s="62"/>
      <c r="C70" s="9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29"/>
    </row>
    <row r="71" spans="2:16" ht="12.75">
      <c r="B71" s="61"/>
      <c r="C71" s="59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29"/>
    </row>
    <row r="72" spans="2:16" ht="12.75">
      <c r="B72" s="60"/>
      <c r="C72" s="59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29"/>
    </row>
    <row r="73" spans="2:16" ht="12.75">
      <c r="B73" s="59"/>
      <c r="C73" s="58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29"/>
    </row>
    <row r="74" spans="2:16" ht="12.75">
      <c r="B74" s="56"/>
      <c r="C74" s="56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29"/>
    </row>
    <row r="75" spans="2:16" ht="12.75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</row>
    <row r="76" spans="2:16" ht="12.75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</row>
  </sheetData>
  <mergeCells count="5">
    <mergeCell ref="A2:N2"/>
    <mergeCell ref="N5:N6"/>
    <mergeCell ref="B55:B56"/>
    <mergeCell ref="C55:C56"/>
    <mergeCell ref="O55:O56"/>
  </mergeCells>
  <conditionalFormatting sqref="C24:E24 C7:N21">
    <cfRule type="cellIs" priority="2" dxfId="0" operator="greaterThanOrEqual" stopIfTrue="1">
      <formula>100</formula>
    </cfRule>
  </conditionalFormatting>
  <conditionalFormatting sqref="M24:R24">
    <cfRule type="cellIs" priority="1" dxfId="0" operator="greaterThanOrEqual" stopIfTrue="1">
      <formula>100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2"/>
  <sheetViews>
    <sheetView workbookViewId="0" topLeftCell="A2">
      <selection activeCell="G27" sqref="G27"/>
    </sheetView>
  </sheetViews>
  <sheetFormatPr defaultColWidth="11.00390625" defaultRowHeight="12.75"/>
  <cols>
    <col min="1" max="1" width="13.875" style="0" customWidth="1"/>
    <col min="13" max="13" width="7.25390625" style="0" customWidth="1"/>
  </cols>
  <sheetData>
    <row r="1" s="3" customFormat="1" ht="12.75"/>
    <row r="2" spans="1:13" s="3" customFormat="1" ht="30" customHeight="1">
      <c r="A2" s="76" t="s">
        <v>73</v>
      </c>
      <c r="B2" s="76"/>
      <c r="C2" s="7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s="3" customFormat="1" ht="16.5">
      <c r="A3" s="75" t="str">
        <f>+'ic fondos afp sexo edad'!A3</f>
        <v>Al 31 de marzo de 2020</v>
      </c>
      <c r="B3" s="75"/>
      <c r="C3" s="75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="3" customFormat="1" ht="13.5" thickBot="1"/>
    <row r="5" spans="1:13" s="3" customFormat="1" ht="12.75">
      <c r="A5" s="119" t="s">
        <v>72</v>
      </c>
      <c r="B5" s="105" t="s">
        <v>2</v>
      </c>
      <c r="C5" s="105"/>
      <c r="D5" s="105" t="s">
        <v>3</v>
      </c>
      <c r="E5" s="105"/>
      <c r="F5" s="105" t="s">
        <v>4</v>
      </c>
      <c r="G5" s="105"/>
      <c r="H5" s="105" t="s">
        <v>8</v>
      </c>
      <c r="I5" s="105"/>
      <c r="J5" s="105" t="s">
        <v>6</v>
      </c>
      <c r="K5" s="105"/>
      <c r="L5" s="105"/>
      <c r="M5" s="105"/>
    </row>
    <row r="6" spans="1:13" s="3" customFormat="1" ht="12.75">
      <c r="A6" s="120"/>
      <c r="B6" s="104" t="s">
        <v>16</v>
      </c>
      <c r="C6" s="104" t="s">
        <v>15</v>
      </c>
      <c r="D6" s="104" t="s">
        <v>16</v>
      </c>
      <c r="E6" s="104" t="s">
        <v>15</v>
      </c>
      <c r="F6" s="104" t="s">
        <v>16</v>
      </c>
      <c r="G6" s="104" t="s">
        <v>15</v>
      </c>
      <c r="H6" s="104" t="s">
        <v>16</v>
      </c>
      <c r="I6" s="104" t="s">
        <v>15</v>
      </c>
      <c r="J6" s="104" t="s">
        <v>16</v>
      </c>
      <c r="K6" s="104" t="s">
        <v>15</v>
      </c>
      <c r="L6" s="104" t="s">
        <v>18</v>
      </c>
      <c r="M6" s="104" t="s">
        <v>71</v>
      </c>
    </row>
    <row r="7" spans="1:13" s="3" customFormat="1" ht="12.75">
      <c r="A7" s="99" t="s">
        <v>70</v>
      </c>
      <c r="B7" s="103">
        <v>773</v>
      </c>
      <c r="C7" s="103">
        <v>390</v>
      </c>
      <c r="D7" s="103">
        <v>1849</v>
      </c>
      <c r="E7" s="103">
        <v>989</v>
      </c>
      <c r="F7" s="103">
        <v>1726</v>
      </c>
      <c r="G7" s="103">
        <v>774</v>
      </c>
      <c r="H7" s="103">
        <v>1412</v>
      </c>
      <c r="I7" s="103">
        <v>608</v>
      </c>
      <c r="J7" s="103">
        <v>5760</v>
      </c>
      <c r="K7" s="103">
        <v>2761</v>
      </c>
      <c r="L7" s="103">
        <v>8521</v>
      </c>
      <c r="M7" s="102">
        <v>0.3481215896667413</v>
      </c>
    </row>
    <row r="8" spans="1:13" s="3" customFormat="1" ht="12.75">
      <c r="A8" s="99" t="s">
        <v>69</v>
      </c>
      <c r="B8" s="103">
        <v>2907</v>
      </c>
      <c r="C8" s="103">
        <v>1663</v>
      </c>
      <c r="D8" s="103">
        <v>13566</v>
      </c>
      <c r="E8" s="103">
        <v>8017</v>
      </c>
      <c r="F8" s="103">
        <v>9019</v>
      </c>
      <c r="G8" s="103">
        <v>5339</v>
      </c>
      <c r="H8" s="103">
        <v>8634</v>
      </c>
      <c r="I8" s="103">
        <v>3714</v>
      </c>
      <c r="J8" s="103">
        <v>34126</v>
      </c>
      <c r="K8" s="103">
        <v>18733</v>
      </c>
      <c r="L8" s="103">
        <v>52859</v>
      </c>
      <c r="M8" s="102">
        <v>2.159530466869414</v>
      </c>
    </row>
    <row r="9" spans="1:13" s="3" customFormat="1" ht="12.75">
      <c r="A9" s="99" t="s">
        <v>68</v>
      </c>
      <c r="B9" s="103">
        <v>1327</v>
      </c>
      <c r="C9" s="103">
        <v>829</v>
      </c>
      <c r="D9" s="103">
        <v>3148</v>
      </c>
      <c r="E9" s="103">
        <v>2225</v>
      </c>
      <c r="F9" s="103">
        <v>2036</v>
      </c>
      <c r="G9" s="103">
        <v>1192</v>
      </c>
      <c r="H9" s="103">
        <v>1409</v>
      </c>
      <c r="I9" s="103">
        <v>685</v>
      </c>
      <c r="J9" s="103">
        <v>7920</v>
      </c>
      <c r="K9" s="103">
        <v>4931</v>
      </c>
      <c r="L9" s="103">
        <v>12851</v>
      </c>
      <c r="M9" s="102">
        <v>0.5250217754732182</v>
      </c>
    </row>
    <row r="10" spans="1:13" s="3" customFormat="1" ht="12.75">
      <c r="A10" s="99" t="s">
        <v>67</v>
      </c>
      <c r="B10" s="103">
        <v>9715</v>
      </c>
      <c r="C10" s="103">
        <v>6357</v>
      </c>
      <c r="D10" s="103">
        <v>25668</v>
      </c>
      <c r="E10" s="103">
        <v>14080</v>
      </c>
      <c r="F10" s="103">
        <v>23568</v>
      </c>
      <c r="G10" s="103">
        <v>13091</v>
      </c>
      <c r="H10" s="103">
        <v>16478</v>
      </c>
      <c r="I10" s="103">
        <v>7424</v>
      </c>
      <c r="J10" s="103">
        <v>75429</v>
      </c>
      <c r="K10" s="103">
        <v>40952</v>
      </c>
      <c r="L10" s="103">
        <v>116381</v>
      </c>
      <c r="M10" s="102">
        <v>4.754692961742169</v>
      </c>
    </row>
    <row r="11" spans="1:13" s="3" customFormat="1" ht="12.75">
      <c r="A11" s="99" t="s">
        <v>66</v>
      </c>
      <c r="B11" s="103">
        <v>1310</v>
      </c>
      <c r="C11" s="103">
        <v>1125</v>
      </c>
      <c r="D11" s="103">
        <v>6203</v>
      </c>
      <c r="E11" s="103">
        <v>4354</v>
      </c>
      <c r="F11" s="103">
        <v>2491</v>
      </c>
      <c r="G11" s="103">
        <v>1684</v>
      </c>
      <c r="H11" s="103">
        <v>2782</v>
      </c>
      <c r="I11" s="103">
        <v>1320</v>
      </c>
      <c r="J11" s="103">
        <v>12786</v>
      </c>
      <c r="K11" s="103">
        <v>8483</v>
      </c>
      <c r="L11" s="103">
        <v>21269</v>
      </c>
      <c r="M11" s="102">
        <v>0.8689353468632697</v>
      </c>
    </row>
    <row r="12" spans="1:13" s="3" customFormat="1" ht="12.75">
      <c r="A12" s="99" t="s">
        <v>65</v>
      </c>
      <c r="B12" s="103">
        <v>4152</v>
      </c>
      <c r="C12" s="103">
        <v>2100</v>
      </c>
      <c r="D12" s="103">
        <v>13747</v>
      </c>
      <c r="E12" s="103">
        <v>5644</v>
      </c>
      <c r="F12" s="103">
        <v>11345</v>
      </c>
      <c r="G12" s="103">
        <v>5179</v>
      </c>
      <c r="H12" s="103">
        <v>9269</v>
      </c>
      <c r="I12" s="103">
        <v>3091</v>
      </c>
      <c r="J12" s="103">
        <v>38513</v>
      </c>
      <c r="K12" s="103">
        <v>16014</v>
      </c>
      <c r="L12" s="103">
        <v>54527</v>
      </c>
      <c r="M12" s="102">
        <v>2.2276758502239646</v>
      </c>
    </row>
    <row r="13" spans="1:13" s="3" customFormat="1" ht="12.75">
      <c r="A13" s="99" t="s">
        <v>64</v>
      </c>
      <c r="B13" s="103">
        <v>9125</v>
      </c>
      <c r="C13" s="103">
        <v>6669</v>
      </c>
      <c r="D13" s="103">
        <v>24633</v>
      </c>
      <c r="E13" s="103">
        <v>14698</v>
      </c>
      <c r="F13" s="103">
        <v>26026</v>
      </c>
      <c r="G13" s="103">
        <v>15693</v>
      </c>
      <c r="H13" s="103">
        <v>16212</v>
      </c>
      <c r="I13" s="103">
        <v>7476</v>
      </c>
      <c r="J13" s="103">
        <v>75996</v>
      </c>
      <c r="K13" s="103">
        <v>44536</v>
      </c>
      <c r="L13" s="103">
        <v>120532</v>
      </c>
      <c r="M13" s="102">
        <v>4.924280183747408</v>
      </c>
    </row>
    <row r="14" spans="1:13" s="3" customFormat="1" ht="12.75">
      <c r="A14" s="99" t="s">
        <v>63</v>
      </c>
      <c r="B14" s="103">
        <v>6329</v>
      </c>
      <c r="C14" s="103">
        <v>4360</v>
      </c>
      <c r="D14" s="103">
        <v>14548</v>
      </c>
      <c r="E14" s="103">
        <v>8318</v>
      </c>
      <c r="F14" s="103">
        <v>12825</v>
      </c>
      <c r="G14" s="103">
        <v>7333</v>
      </c>
      <c r="H14" s="103">
        <v>10213</v>
      </c>
      <c r="I14" s="103">
        <v>3167</v>
      </c>
      <c r="J14" s="103">
        <v>43915</v>
      </c>
      <c r="K14" s="103">
        <v>23178</v>
      </c>
      <c r="L14" s="103">
        <v>67093</v>
      </c>
      <c r="M14" s="102">
        <v>2.7410540799801284</v>
      </c>
    </row>
    <row r="15" spans="1:13" s="3" customFormat="1" ht="12.75">
      <c r="A15" s="99" t="s">
        <v>62</v>
      </c>
      <c r="B15" s="103">
        <v>868</v>
      </c>
      <c r="C15" s="103">
        <v>505</v>
      </c>
      <c r="D15" s="103">
        <v>2670</v>
      </c>
      <c r="E15" s="103">
        <v>1329</v>
      </c>
      <c r="F15" s="103">
        <v>1950</v>
      </c>
      <c r="G15" s="103">
        <v>1176</v>
      </c>
      <c r="H15" s="103">
        <v>2326</v>
      </c>
      <c r="I15" s="103">
        <v>894</v>
      </c>
      <c r="J15" s="103">
        <v>7814</v>
      </c>
      <c r="K15" s="103">
        <v>3904</v>
      </c>
      <c r="L15" s="103">
        <v>11718</v>
      </c>
      <c r="M15" s="102">
        <v>0.47873357442962966</v>
      </c>
    </row>
    <row r="16" spans="1:13" s="3" customFormat="1" ht="12.75">
      <c r="A16" s="99" t="s">
        <v>61</v>
      </c>
      <c r="B16" s="103">
        <v>1871</v>
      </c>
      <c r="C16" s="103">
        <v>1253</v>
      </c>
      <c r="D16" s="103">
        <v>4971</v>
      </c>
      <c r="E16" s="103">
        <v>3232</v>
      </c>
      <c r="F16" s="103">
        <v>4289</v>
      </c>
      <c r="G16" s="103">
        <v>2944</v>
      </c>
      <c r="H16" s="103">
        <v>5173</v>
      </c>
      <c r="I16" s="103">
        <v>2996</v>
      </c>
      <c r="J16" s="103">
        <v>16304</v>
      </c>
      <c r="K16" s="103">
        <v>10425</v>
      </c>
      <c r="L16" s="103">
        <v>26729</v>
      </c>
      <c r="M16" s="102">
        <v>1.0920011700742083</v>
      </c>
    </row>
    <row r="17" spans="1:13" s="3" customFormat="1" ht="12.75">
      <c r="A17" s="99" t="s">
        <v>60</v>
      </c>
      <c r="B17" s="103">
        <v>5401</v>
      </c>
      <c r="C17" s="103">
        <v>3622</v>
      </c>
      <c r="D17" s="103">
        <v>24519</v>
      </c>
      <c r="E17" s="103">
        <v>17510</v>
      </c>
      <c r="F17" s="103">
        <v>15190</v>
      </c>
      <c r="G17" s="103">
        <v>11807</v>
      </c>
      <c r="H17" s="103">
        <v>14497</v>
      </c>
      <c r="I17" s="103">
        <v>9115</v>
      </c>
      <c r="J17" s="103">
        <v>59607</v>
      </c>
      <c r="K17" s="103">
        <v>42054</v>
      </c>
      <c r="L17" s="103">
        <v>101661</v>
      </c>
      <c r="M17" s="102">
        <v>4.153314039092899</v>
      </c>
    </row>
    <row r="18" spans="1:13" s="3" customFormat="1" ht="12.75">
      <c r="A18" s="99" t="s">
        <v>59</v>
      </c>
      <c r="B18" s="103">
        <v>3555</v>
      </c>
      <c r="C18" s="103">
        <v>2676</v>
      </c>
      <c r="D18" s="103">
        <v>12883</v>
      </c>
      <c r="E18" s="103">
        <v>7589</v>
      </c>
      <c r="F18" s="103">
        <v>11792</v>
      </c>
      <c r="G18" s="103">
        <v>7669</v>
      </c>
      <c r="H18" s="103">
        <v>10130</v>
      </c>
      <c r="I18" s="103">
        <v>4829</v>
      </c>
      <c r="J18" s="103">
        <v>38360</v>
      </c>
      <c r="K18" s="103">
        <v>22763</v>
      </c>
      <c r="L18" s="103">
        <v>61123</v>
      </c>
      <c r="M18" s="102">
        <v>2.4971524381176184</v>
      </c>
    </row>
    <row r="19" spans="1:13" s="3" customFormat="1" ht="12.75">
      <c r="A19" s="99" t="s">
        <v>58</v>
      </c>
      <c r="B19" s="103">
        <v>9655</v>
      </c>
      <c r="C19" s="103">
        <v>6250</v>
      </c>
      <c r="D19" s="103">
        <v>35077</v>
      </c>
      <c r="E19" s="103">
        <v>18887</v>
      </c>
      <c r="F19" s="103">
        <v>35300</v>
      </c>
      <c r="G19" s="103">
        <v>22231</v>
      </c>
      <c r="H19" s="103">
        <v>18585</v>
      </c>
      <c r="I19" s="103">
        <v>7535</v>
      </c>
      <c r="J19" s="103">
        <v>98617</v>
      </c>
      <c r="K19" s="103">
        <v>54903</v>
      </c>
      <c r="L19" s="103">
        <v>153520</v>
      </c>
      <c r="M19" s="102">
        <v>6.271989959586683</v>
      </c>
    </row>
    <row r="20" spans="1:13" s="3" customFormat="1" ht="12.75">
      <c r="A20" s="99" t="s">
        <v>57</v>
      </c>
      <c r="B20" s="103">
        <v>6185</v>
      </c>
      <c r="C20" s="103">
        <v>3850</v>
      </c>
      <c r="D20" s="103">
        <v>14707</v>
      </c>
      <c r="E20" s="103">
        <v>9003</v>
      </c>
      <c r="F20" s="103">
        <v>20114</v>
      </c>
      <c r="G20" s="103">
        <v>13778</v>
      </c>
      <c r="H20" s="103">
        <v>7974</v>
      </c>
      <c r="I20" s="103">
        <v>3538</v>
      </c>
      <c r="J20" s="103">
        <v>48980</v>
      </c>
      <c r="K20" s="103">
        <v>30169</v>
      </c>
      <c r="L20" s="103">
        <v>79149</v>
      </c>
      <c r="M20" s="102">
        <v>3.2335964910847212</v>
      </c>
    </row>
    <row r="21" spans="1:13" s="3" customFormat="1" ht="12.75">
      <c r="A21" s="99" t="s">
        <v>56</v>
      </c>
      <c r="B21" s="103">
        <v>95484</v>
      </c>
      <c r="C21" s="103">
        <v>75237</v>
      </c>
      <c r="D21" s="103">
        <v>224545</v>
      </c>
      <c r="E21" s="103">
        <v>159581</v>
      </c>
      <c r="F21" s="103">
        <v>241319</v>
      </c>
      <c r="G21" s="103">
        <v>173780</v>
      </c>
      <c r="H21" s="103">
        <v>142318</v>
      </c>
      <c r="I21" s="103">
        <v>79107</v>
      </c>
      <c r="J21" s="103">
        <v>703666</v>
      </c>
      <c r="K21" s="103">
        <v>487705</v>
      </c>
      <c r="L21" s="103">
        <v>1191371</v>
      </c>
      <c r="M21" s="102">
        <v>48.67292177008042</v>
      </c>
    </row>
    <row r="22" spans="1:13" s="3" customFormat="1" ht="12.75">
      <c r="A22" s="99" t="s">
        <v>55</v>
      </c>
      <c r="B22" s="103">
        <v>3694</v>
      </c>
      <c r="C22" s="103">
        <v>1372</v>
      </c>
      <c r="D22" s="103">
        <v>11402</v>
      </c>
      <c r="E22" s="103">
        <v>5405</v>
      </c>
      <c r="F22" s="103">
        <v>10971</v>
      </c>
      <c r="G22" s="103">
        <v>4906</v>
      </c>
      <c r="H22" s="103">
        <v>10150</v>
      </c>
      <c r="I22" s="103">
        <v>6247</v>
      </c>
      <c r="J22" s="103">
        <v>36217</v>
      </c>
      <c r="K22" s="103">
        <v>17930</v>
      </c>
      <c r="L22" s="103">
        <v>54147</v>
      </c>
      <c r="M22" s="102">
        <v>2.2121511226012256</v>
      </c>
    </row>
    <row r="23" spans="1:13" s="3" customFormat="1" ht="12.75">
      <c r="A23" s="99" t="s">
        <v>54</v>
      </c>
      <c r="B23" s="103">
        <v>603</v>
      </c>
      <c r="C23" s="103">
        <v>451</v>
      </c>
      <c r="D23" s="103">
        <v>1228</v>
      </c>
      <c r="E23" s="103">
        <v>912</v>
      </c>
      <c r="F23" s="103">
        <v>1276</v>
      </c>
      <c r="G23" s="103">
        <v>861</v>
      </c>
      <c r="H23" s="103">
        <v>1266</v>
      </c>
      <c r="I23" s="103">
        <v>655</v>
      </c>
      <c r="J23" s="103">
        <v>4373</v>
      </c>
      <c r="K23" s="103">
        <v>2879</v>
      </c>
      <c r="L23" s="103">
        <v>7252</v>
      </c>
      <c r="M23" s="102">
        <v>0.2962771703160671</v>
      </c>
    </row>
    <row r="24" spans="1:13" s="3" customFormat="1" ht="12.75">
      <c r="A24" s="99" t="s">
        <v>53</v>
      </c>
      <c r="B24" s="103">
        <v>874</v>
      </c>
      <c r="C24" s="103">
        <v>672</v>
      </c>
      <c r="D24" s="103">
        <v>7390</v>
      </c>
      <c r="E24" s="103">
        <v>3398</v>
      </c>
      <c r="F24" s="103">
        <v>3978</v>
      </c>
      <c r="G24" s="103">
        <v>1730</v>
      </c>
      <c r="H24" s="103">
        <v>2761</v>
      </c>
      <c r="I24" s="103">
        <v>894</v>
      </c>
      <c r="J24" s="103">
        <v>15003</v>
      </c>
      <c r="K24" s="103">
        <v>6694</v>
      </c>
      <c r="L24" s="103">
        <v>21697</v>
      </c>
      <c r="M24" s="102">
        <v>0.8864210927120392</v>
      </c>
    </row>
    <row r="25" spans="1:13" s="3" customFormat="1" ht="12.75">
      <c r="A25" s="99" t="s">
        <v>52</v>
      </c>
      <c r="B25" s="103">
        <v>634</v>
      </c>
      <c r="C25" s="103">
        <v>328</v>
      </c>
      <c r="D25" s="103">
        <v>2007</v>
      </c>
      <c r="E25" s="103">
        <v>725</v>
      </c>
      <c r="F25" s="103">
        <v>2617</v>
      </c>
      <c r="G25" s="103">
        <v>1495</v>
      </c>
      <c r="H25" s="103">
        <v>2489</v>
      </c>
      <c r="I25" s="103">
        <v>732</v>
      </c>
      <c r="J25" s="103">
        <v>7747</v>
      </c>
      <c r="K25" s="103">
        <v>3280</v>
      </c>
      <c r="L25" s="103">
        <v>11027</v>
      </c>
      <c r="M25" s="102">
        <v>0.4505030828840695</v>
      </c>
    </row>
    <row r="26" spans="1:13" s="3" customFormat="1" ht="12.75">
      <c r="A26" s="99" t="s">
        <v>51</v>
      </c>
      <c r="B26" s="103">
        <v>7904</v>
      </c>
      <c r="C26" s="103">
        <v>4606</v>
      </c>
      <c r="D26" s="103">
        <v>26336</v>
      </c>
      <c r="E26" s="103">
        <v>14670</v>
      </c>
      <c r="F26" s="103">
        <v>29475</v>
      </c>
      <c r="G26" s="103">
        <v>17281</v>
      </c>
      <c r="H26" s="103">
        <v>17819</v>
      </c>
      <c r="I26" s="103">
        <v>7219</v>
      </c>
      <c r="J26" s="103">
        <v>81534</v>
      </c>
      <c r="K26" s="103">
        <v>43776</v>
      </c>
      <c r="L26" s="103">
        <v>125310</v>
      </c>
      <c r="M26" s="102">
        <v>5.119483206330166</v>
      </c>
    </row>
    <row r="27" spans="1:13" s="3" customFormat="1" ht="12.75">
      <c r="A27" s="99" t="s">
        <v>50</v>
      </c>
      <c r="B27" s="103">
        <v>3094</v>
      </c>
      <c r="C27" s="103">
        <v>2172</v>
      </c>
      <c r="D27" s="103">
        <v>11003</v>
      </c>
      <c r="E27" s="103">
        <v>5857</v>
      </c>
      <c r="F27" s="103">
        <v>5581</v>
      </c>
      <c r="G27" s="103">
        <v>3062</v>
      </c>
      <c r="H27" s="103">
        <v>7919</v>
      </c>
      <c r="I27" s="103">
        <v>3043</v>
      </c>
      <c r="J27" s="103">
        <v>27597</v>
      </c>
      <c r="K27" s="103">
        <v>14134</v>
      </c>
      <c r="L27" s="103">
        <v>41731</v>
      </c>
      <c r="M27" s="102">
        <v>1.704901074801406</v>
      </c>
    </row>
    <row r="28" spans="1:13" s="3" customFormat="1" ht="12.75">
      <c r="A28" s="99" t="s">
        <v>49</v>
      </c>
      <c r="B28" s="103">
        <v>3216</v>
      </c>
      <c r="C28" s="103">
        <v>1671</v>
      </c>
      <c r="D28" s="103">
        <v>7290</v>
      </c>
      <c r="E28" s="103">
        <v>3779</v>
      </c>
      <c r="F28" s="103">
        <v>10212</v>
      </c>
      <c r="G28" s="103">
        <v>3938</v>
      </c>
      <c r="H28" s="103">
        <v>6435</v>
      </c>
      <c r="I28" s="103">
        <v>3422</v>
      </c>
      <c r="J28" s="103">
        <v>27153</v>
      </c>
      <c r="K28" s="103">
        <v>12810</v>
      </c>
      <c r="L28" s="103">
        <v>39963</v>
      </c>
      <c r="M28" s="102">
        <v>1.6326702368092927</v>
      </c>
    </row>
    <row r="29" spans="1:13" s="3" customFormat="1" ht="12.75">
      <c r="A29" s="99" t="s">
        <v>48</v>
      </c>
      <c r="B29" s="103">
        <v>1343</v>
      </c>
      <c r="C29" s="103">
        <v>1151</v>
      </c>
      <c r="D29" s="103">
        <v>6942</v>
      </c>
      <c r="E29" s="103">
        <v>4170</v>
      </c>
      <c r="F29" s="103">
        <v>3430</v>
      </c>
      <c r="G29" s="103">
        <v>2095</v>
      </c>
      <c r="H29" s="103">
        <v>3543</v>
      </c>
      <c r="I29" s="103">
        <v>1644</v>
      </c>
      <c r="J29" s="103">
        <v>15258</v>
      </c>
      <c r="K29" s="103">
        <v>9060</v>
      </c>
      <c r="L29" s="103">
        <v>24318</v>
      </c>
      <c r="M29" s="102">
        <v>0.9935008587625648</v>
      </c>
    </row>
    <row r="30" spans="1:13" s="3" customFormat="1" ht="12.75">
      <c r="A30" s="99" t="s">
        <v>47</v>
      </c>
      <c r="B30" s="103">
        <v>792</v>
      </c>
      <c r="C30" s="103">
        <v>505</v>
      </c>
      <c r="D30" s="103">
        <v>2970</v>
      </c>
      <c r="E30" s="103">
        <v>2014</v>
      </c>
      <c r="F30" s="103">
        <v>2465</v>
      </c>
      <c r="G30" s="103">
        <v>1888</v>
      </c>
      <c r="H30" s="103">
        <v>2446</v>
      </c>
      <c r="I30" s="103">
        <v>1948</v>
      </c>
      <c r="J30" s="103">
        <v>8673</v>
      </c>
      <c r="K30" s="103">
        <v>6355</v>
      </c>
      <c r="L30" s="103">
        <v>15028</v>
      </c>
      <c r="M30" s="102">
        <v>0.6139621229329643</v>
      </c>
    </row>
    <row r="31" spans="1:13" s="3" customFormat="1" ht="12.75">
      <c r="A31" s="99" t="s">
        <v>46</v>
      </c>
      <c r="B31" s="103">
        <v>1949</v>
      </c>
      <c r="C31" s="103">
        <v>1136</v>
      </c>
      <c r="D31" s="103">
        <v>6354</v>
      </c>
      <c r="E31" s="103">
        <v>4235</v>
      </c>
      <c r="F31" s="103">
        <v>6036</v>
      </c>
      <c r="G31" s="103">
        <v>3361</v>
      </c>
      <c r="H31" s="103">
        <v>3204</v>
      </c>
      <c r="I31" s="103">
        <v>1588</v>
      </c>
      <c r="J31" s="103">
        <v>17543</v>
      </c>
      <c r="K31" s="103">
        <v>10320</v>
      </c>
      <c r="L31" s="103">
        <v>27863</v>
      </c>
      <c r="M31" s="102">
        <v>1.1383302256641723</v>
      </c>
    </row>
    <row r="32" spans="1:13" s="3" customFormat="1" ht="12.75">
      <c r="A32" s="99" t="s">
        <v>45</v>
      </c>
      <c r="B32" s="103">
        <v>4</v>
      </c>
      <c r="C32" s="103">
        <v>4</v>
      </c>
      <c r="D32" s="103">
        <v>34</v>
      </c>
      <c r="E32" s="103">
        <v>15</v>
      </c>
      <c r="F32" s="103">
        <v>3</v>
      </c>
      <c r="G32" s="103">
        <v>2</v>
      </c>
      <c r="H32" s="103">
        <v>4</v>
      </c>
      <c r="I32" s="103">
        <v>2</v>
      </c>
      <c r="J32" s="103">
        <v>45</v>
      </c>
      <c r="K32" s="103">
        <v>23</v>
      </c>
      <c r="L32" s="103">
        <v>68</v>
      </c>
      <c r="M32" s="102">
        <v>0.0027781091535428247</v>
      </c>
    </row>
    <row r="33" spans="1:13" s="3" customFormat="1" ht="13.5" thickBot="1">
      <c r="A33" s="101" t="s">
        <v>18</v>
      </c>
      <c r="B33" s="100">
        <f>SUM(B7:B32)</f>
        <v>182764</v>
      </c>
      <c r="C33" s="100">
        <f aca="true" t="shared" si="0" ref="C33:L33">SUM(C7:C32)</f>
        <v>130954</v>
      </c>
      <c r="D33" s="100">
        <f t="shared" si="0"/>
        <v>505690</v>
      </c>
      <c r="E33" s="100">
        <f t="shared" si="0"/>
        <v>320636</v>
      </c>
      <c r="F33" s="100">
        <f t="shared" si="0"/>
        <v>495034</v>
      </c>
      <c r="G33" s="100">
        <f t="shared" si="0"/>
        <v>324289</v>
      </c>
      <c r="H33" s="100">
        <f t="shared" si="0"/>
        <v>325448</v>
      </c>
      <c r="I33" s="100">
        <f t="shared" si="0"/>
        <v>162893</v>
      </c>
      <c r="J33" s="100">
        <f t="shared" si="0"/>
        <v>1508936</v>
      </c>
      <c r="K33" s="100">
        <f t="shared" si="0"/>
        <v>938772</v>
      </c>
      <c r="L33" s="100">
        <f t="shared" si="0"/>
        <v>2447708</v>
      </c>
      <c r="M33" s="39">
        <v>100</v>
      </c>
    </row>
    <row r="34" spans="1:13" s="3" customFormat="1" ht="12.75">
      <c r="A34" s="99" t="s">
        <v>44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</row>
    <row r="35" spans="1:13" s="3" customFormat="1" ht="12.75">
      <c r="A35" s="121"/>
      <c r="B35" s="121"/>
      <c r="C35" s="121"/>
      <c r="D35" s="122"/>
      <c r="E35" s="122"/>
      <c r="F35" s="122"/>
      <c r="G35" s="122"/>
      <c r="H35" s="122"/>
      <c r="I35" s="122"/>
      <c r="J35" s="122"/>
      <c r="K35" s="122"/>
      <c r="L35" s="122"/>
      <c r="M35" s="122"/>
    </row>
    <row r="36" s="3" customFormat="1" ht="12.75"/>
    <row r="37" s="3" customFormat="1" ht="12.75"/>
    <row r="38" spans="2:12" s="3" customFormat="1" ht="12.75">
      <c r="B38" s="98"/>
      <c r="C38" s="98"/>
      <c r="D38" s="98"/>
      <c r="E38" s="98"/>
      <c r="F38" s="97"/>
      <c r="G38" s="97"/>
      <c r="H38" s="97"/>
      <c r="I38" s="97"/>
      <c r="J38" s="97"/>
      <c r="K38" s="97"/>
      <c r="L38" s="97"/>
    </row>
    <row r="39" spans="1:12" s="3" customFormat="1" ht="12.7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</row>
    <row r="40" spans="1:12" s="3" customFormat="1" ht="12.75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</row>
    <row r="41" spans="1:12" s="3" customFormat="1" ht="12.7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</row>
    <row r="42" spans="1:12" s="3" customFormat="1" ht="12.7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</row>
    <row r="43" spans="1:12" s="3" customFormat="1" ht="12.7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</row>
    <row r="44" spans="1:12" s="3" customFormat="1" ht="12.7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</row>
    <row r="45" spans="1:12" s="3" customFormat="1" ht="12.7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</row>
    <row r="46" spans="1:12" s="3" customFormat="1" ht="12.7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spans="1:12" s="3" customFormat="1" ht="12.7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</row>
    <row r="48" spans="1:12" s="3" customFormat="1" ht="12.7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</row>
    <row r="49" spans="1:12" s="3" customFormat="1" ht="12.7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</row>
    <row r="50" spans="1:12" s="3" customFormat="1" ht="12.7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</row>
    <row r="51" spans="1:12" s="3" customFormat="1" ht="12.75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</row>
    <row r="52" spans="1:12" s="3" customFormat="1" ht="12.75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</row>
    <row r="53" spans="1:12" s="3" customFormat="1" ht="12.75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</row>
    <row r="54" spans="1:12" s="3" customFormat="1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</row>
    <row r="55" spans="1:12" s="3" customFormat="1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</row>
    <row r="56" spans="1:12" s="3" customFormat="1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</row>
    <row r="57" spans="1:12" s="3" customFormat="1" ht="12.7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</row>
    <row r="58" spans="1:12" s="3" customFormat="1" ht="12.7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</row>
    <row r="59" spans="1:12" s="3" customFormat="1" ht="12.75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</row>
    <row r="60" spans="1:12" s="3" customFormat="1" ht="12.75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</row>
    <row r="61" spans="1:12" s="3" customFormat="1" ht="12.75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</row>
    <row r="62" spans="1:12" s="3" customFormat="1" ht="12.75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</row>
    <row r="63" spans="1:12" s="3" customFormat="1" ht="12.7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</row>
    <row r="64" spans="1:12" s="3" customFormat="1" ht="12.7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</row>
    <row r="65" spans="1:12" s="3" customFormat="1" ht="12.7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</row>
    <row r="66" spans="1:12" s="3" customFormat="1" ht="12.7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</row>
    <row r="67" spans="1:12" s="3" customFormat="1" ht="12.75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</row>
    <row r="68" spans="1:12" s="3" customFormat="1" ht="12.7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</row>
    <row r="69" spans="1:12" s="3" customFormat="1" ht="12.75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</row>
    <row r="70" spans="1:12" s="3" customFormat="1" ht="12.75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</row>
    <row r="71" spans="1:12" s="3" customFormat="1" ht="12.75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</row>
    <row r="72" spans="1:12" s="3" customFormat="1" ht="12.75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</row>
  </sheetData>
  <mergeCells count="2">
    <mergeCell ref="A5:A6"/>
    <mergeCell ref="A35:M35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6"/>
  <sheetViews>
    <sheetView workbookViewId="0" topLeftCell="A17">
      <selection activeCell="A43" sqref="A43"/>
    </sheetView>
  </sheetViews>
  <sheetFormatPr defaultColWidth="11.00390625" defaultRowHeight="12.75"/>
  <cols>
    <col min="1" max="16384" width="11.375" style="3" customWidth="1"/>
  </cols>
  <sheetData>
    <row r="2" spans="1:12" ht="27.75">
      <c r="A2" s="76" t="s">
        <v>74</v>
      </c>
      <c r="B2" s="76"/>
      <c r="C2" s="7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6.5">
      <c r="A3" s="75" t="str">
        <f>+'cotizantes afp dep sexo'!A3</f>
        <v>Al 31 de marzo de 2020</v>
      </c>
      <c r="B3" s="75"/>
      <c r="C3" s="75"/>
      <c r="D3" s="106"/>
      <c r="E3" s="106"/>
      <c r="F3" s="106"/>
      <c r="G3" s="106"/>
      <c r="H3" s="106"/>
      <c r="I3" s="106"/>
      <c r="J3" s="106"/>
      <c r="K3" s="106"/>
      <c r="L3" s="106"/>
    </row>
    <row r="4" ht="13.5" thickBot="1"/>
    <row r="5" spans="1:12" ht="12.75">
      <c r="A5" s="119" t="s">
        <v>72</v>
      </c>
      <c r="B5" s="105" t="s">
        <v>2</v>
      </c>
      <c r="C5" s="105"/>
      <c r="D5" s="105" t="s">
        <v>3</v>
      </c>
      <c r="E5" s="105"/>
      <c r="F5" s="105" t="s">
        <v>4</v>
      </c>
      <c r="G5" s="105"/>
      <c r="H5" s="105" t="s">
        <v>8</v>
      </c>
      <c r="I5" s="105"/>
      <c r="J5" s="105" t="s">
        <v>6</v>
      </c>
      <c r="K5" s="105"/>
      <c r="L5" s="105"/>
    </row>
    <row r="6" spans="1:12" ht="12.75">
      <c r="A6" s="120"/>
      <c r="B6" s="104" t="s">
        <v>16</v>
      </c>
      <c r="C6" s="104" t="s">
        <v>15</v>
      </c>
      <c r="D6" s="104" t="s">
        <v>16</v>
      </c>
      <c r="E6" s="104" t="s">
        <v>15</v>
      </c>
      <c r="F6" s="104" t="s">
        <v>16</v>
      </c>
      <c r="G6" s="104" t="s">
        <v>15</v>
      </c>
      <c r="H6" s="104" t="s">
        <v>16</v>
      </c>
      <c r="I6" s="104" t="s">
        <v>15</v>
      </c>
      <c r="J6" s="104" t="s">
        <v>16</v>
      </c>
      <c r="K6" s="104" t="s">
        <v>15</v>
      </c>
      <c r="L6" s="104" t="s">
        <v>18</v>
      </c>
    </row>
    <row r="7" spans="1:12" ht="12.75">
      <c r="A7" s="99" t="s">
        <v>70</v>
      </c>
      <c r="B7" s="109">
        <v>19.699286442405707</v>
      </c>
      <c r="C7" s="109">
        <v>19.529293940911366</v>
      </c>
      <c r="D7" s="109">
        <v>23.602246617309163</v>
      </c>
      <c r="E7" s="109">
        <v>28.867483946293053</v>
      </c>
      <c r="F7" s="109">
        <v>27.41858617950755</v>
      </c>
      <c r="G7" s="109">
        <v>29.621125143513204</v>
      </c>
      <c r="H7" s="109">
        <v>18.61814345991561</v>
      </c>
      <c r="I7" s="109">
        <v>29.54324586977648</v>
      </c>
      <c r="J7" s="109">
        <v>22.467527401802084</v>
      </c>
      <c r="K7" s="109">
        <v>27.35288290073311</v>
      </c>
      <c r="L7" s="109">
        <v>23.84763930480535</v>
      </c>
    </row>
    <row r="8" spans="1:12" ht="12.75">
      <c r="A8" s="99" t="s">
        <v>69</v>
      </c>
      <c r="B8" s="109">
        <v>25.835407038748663</v>
      </c>
      <c r="C8" s="109">
        <v>20.73049114933932</v>
      </c>
      <c r="D8" s="109">
        <v>29.609097060043215</v>
      </c>
      <c r="E8" s="109">
        <v>30.656571450422547</v>
      </c>
      <c r="F8" s="109">
        <v>28.294014305433556</v>
      </c>
      <c r="G8" s="109">
        <v>27.677553136340073</v>
      </c>
      <c r="H8" s="109">
        <v>24.55631399317406</v>
      </c>
      <c r="I8" s="109">
        <v>27.18290273000073</v>
      </c>
      <c r="J8" s="109">
        <v>27.49768341323879</v>
      </c>
      <c r="K8" s="109">
        <v>27.9072192593034</v>
      </c>
      <c r="L8" s="109">
        <v>27.641438888046395</v>
      </c>
    </row>
    <row r="9" spans="1:12" ht="12.75">
      <c r="A9" s="99" t="s">
        <v>68</v>
      </c>
      <c r="B9" s="109">
        <v>15.522283307989237</v>
      </c>
      <c r="C9" s="109">
        <v>15.850860420650095</v>
      </c>
      <c r="D9" s="109">
        <v>37.623999043862796</v>
      </c>
      <c r="E9" s="109">
        <v>48.40113117250381</v>
      </c>
      <c r="F9" s="109">
        <v>25.913198421789485</v>
      </c>
      <c r="G9" s="109">
        <v>28.75060299083454</v>
      </c>
      <c r="H9" s="109">
        <v>22.468505820443312</v>
      </c>
      <c r="I9" s="109">
        <v>34.096565455450474</v>
      </c>
      <c r="J9" s="109">
        <v>25.512176265945108</v>
      </c>
      <c r="K9" s="109">
        <v>30.853460142660495</v>
      </c>
      <c r="L9" s="109">
        <v>27.327435886530854</v>
      </c>
    </row>
    <row r="10" spans="1:12" ht="12.75">
      <c r="A10" s="99" t="s">
        <v>67</v>
      </c>
      <c r="B10" s="109">
        <v>39.217665105764574</v>
      </c>
      <c r="C10" s="109">
        <v>30.422090352220522</v>
      </c>
      <c r="D10" s="109">
        <v>40.32235260851124</v>
      </c>
      <c r="E10" s="109">
        <v>35.05452372653488</v>
      </c>
      <c r="F10" s="109">
        <v>42.13311403900817</v>
      </c>
      <c r="G10" s="109">
        <v>34.68917271715512</v>
      </c>
      <c r="H10" s="109">
        <v>31.905047727844792</v>
      </c>
      <c r="I10" s="109">
        <v>26.8053148469093</v>
      </c>
      <c r="J10" s="109">
        <v>38.481631320371605</v>
      </c>
      <c r="K10" s="109">
        <v>32.374146218062236</v>
      </c>
      <c r="L10" s="109">
        <v>36.08612472830215</v>
      </c>
    </row>
    <row r="11" spans="1:12" ht="12.75">
      <c r="A11" s="99" t="s">
        <v>66</v>
      </c>
      <c r="B11" s="109">
        <v>23.367820192650733</v>
      </c>
      <c r="C11" s="109">
        <v>23.905652358691032</v>
      </c>
      <c r="D11" s="109">
        <v>25.110310488604622</v>
      </c>
      <c r="E11" s="109">
        <v>36.70544596189513</v>
      </c>
      <c r="F11" s="109">
        <v>23.873873873873876</v>
      </c>
      <c r="G11" s="109">
        <v>30.972963031083317</v>
      </c>
      <c r="H11" s="109">
        <v>17.296692365083313</v>
      </c>
      <c r="I11" s="109">
        <v>29.08770383428823</v>
      </c>
      <c r="J11" s="109">
        <v>22.49986802048322</v>
      </c>
      <c r="K11" s="109">
        <v>31.95946200504841</v>
      </c>
      <c r="L11" s="109">
        <v>25.511574907040902</v>
      </c>
    </row>
    <row r="12" spans="1:12" ht="12.75">
      <c r="A12" s="99" t="s">
        <v>65</v>
      </c>
      <c r="B12" s="109">
        <v>25.541338582677163</v>
      </c>
      <c r="C12" s="109">
        <v>21.84541766358057</v>
      </c>
      <c r="D12" s="109">
        <v>31.35935397039031</v>
      </c>
      <c r="E12" s="109">
        <v>30.720661876768997</v>
      </c>
      <c r="F12" s="109">
        <v>30.02673159886722</v>
      </c>
      <c r="G12" s="109">
        <v>25.066550505783848</v>
      </c>
      <c r="H12" s="109">
        <v>24.599256900212314</v>
      </c>
      <c r="I12" s="109">
        <v>27.507341817211</v>
      </c>
      <c r="J12" s="109">
        <v>28.41113635692998</v>
      </c>
      <c r="K12" s="109">
        <v>26.74214718701468</v>
      </c>
      <c r="L12" s="109">
        <v>27.899753887402206</v>
      </c>
    </row>
    <row r="13" spans="1:12" ht="12.75">
      <c r="A13" s="99" t="s">
        <v>64</v>
      </c>
      <c r="B13" s="109">
        <v>38.607996615189336</v>
      </c>
      <c r="C13" s="109">
        <v>31.210220891052042</v>
      </c>
      <c r="D13" s="109">
        <v>39.319690971778826</v>
      </c>
      <c r="E13" s="109">
        <v>32.80437451177324</v>
      </c>
      <c r="F13" s="109">
        <v>41.91994845775952</v>
      </c>
      <c r="G13" s="109">
        <v>35.998073129329725</v>
      </c>
      <c r="H13" s="109">
        <v>30.688852291441876</v>
      </c>
      <c r="I13" s="109">
        <v>24.620451177342336</v>
      </c>
      <c r="J13" s="109">
        <v>37.77231044509058</v>
      </c>
      <c r="K13" s="109">
        <v>31.781463191847685</v>
      </c>
      <c r="L13" s="109">
        <v>35.31276459231177</v>
      </c>
    </row>
    <row r="14" spans="1:12" ht="12.75">
      <c r="A14" s="99" t="s">
        <v>63</v>
      </c>
      <c r="B14" s="109">
        <v>24.59105567859502</v>
      </c>
      <c r="C14" s="109">
        <v>22.39342578325629</v>
      </c>
      <c r="D14" s="109">
        <v>27.352034293449652</v>
      </c>
      <c r="E14" s="109">
        <v>31.1967895585643</v>
      </c>
      <c r="F14" s="109">
        <v>24.770642201834864</v>
      </c>
      <c r="G14" s="109">
        <v>25.74789325842697</v>
      </c>
      <c r="H14" s="109">
        <v>20.01136452700055</v>
      </c>
      <c r="I14" s="109">
        <v>21.137288927451113</v>
      </c>
      <c r="J14" s="109">
        <v>24.16417220583704</v>
      </c>
      <c r="K14" s="109">
        <v>25.869458457966875</v>
      </c>
      <c r="L14" s="109">
        <v>24.727271387082983</v>
      </c>
    </row>
    <row r="15" spans="1:12" ht="12.75">
      <c r="A15" s="99" t="s">
        <v>62</v>
      </c>
      <c r="B15" s="109">
        <v>22.94475284166006</v>
      </c>
      <c r="C15" s="109">
        <v>17.31230716489544</v>
      </c>
      <c r="D15" s="109">
        <v>26.076765309112215</v>
      </c>
      <c r="E15" s="109">
        <v>37.12290502793296</v>
      </c>
      <c r="F15" s="109">
        <v>28.52962692026335</v>
      </c>
      <c r="G15" s="109">
        <v>30.601092896174865</v>
      </c>
      <c r="H15" s="109">
        <v>20.03790489317712</v>
      </c>
      <c r="I15" s="109">
        <v>34.5707656612529</v>
      </c>
      <c r="J15" s="109">
        <v>24.068997381795782</v>
      </c>
      <c r="K15" s="109">
        <v>30.20269224818196</v>
      </c>
      <c r="L15" s="109">
        <v>25.815690335088455</v>
      </c>
    </row>
    <row r="16" spans="1:12" ht="12.75">
      <c r="A16" s="99" t="s">
        <v>61</v>
      </c>
      <c r="B16" s="109">
        <v>24.09840288511077</v>
      </c>
      <c r="C16" s="109">
        <v>23.61922714420358</v>
      </c>
      <c r="D16" s="109">
        <v>27.75234479678428</v>
      </c>
      <c r="E16" s="109">
        <v>35.915101677964216</v>
      </c>
      <c r="F16" s="109">
        <v>29.254484687265535</v>
      </c>
      <c r="G16" s="109">
        <v>31.16333227479623</v>
      </c>
      <c r="H16" s="109">
        <v>22.14658789279904</v>
      </c>
      <c r="I16" s="109">
        <v>32.19774314884471</v>
      </c>
      <c r="J16" s="109">
        <v>25.596985634665202</v>
      </c>
      <c r="K16" s="109">
        <v>31.537391093901256</v>
      </c>
      <c r="L16" s="109">
        <v>27.626587838885385</v>
      </c>
    </row>
    <row r="17" spans="1:12" ht="12.75">
      <c r="A17" s="99" t="s">
        <v>60</v>
      </c>
      <c r="B17" s="109">
        <v>36.13192400321113</v>
      </c>
      <c r="C17" s="109">
        <v>27.63408865491722</v>
      </c>
      <c r="D17" s="109">
        <v>42.166540551695675</v>
      </c>
      <c r="E17" s="109">
        <v>35.183250281305256</v>
      </c>
      <c r="F17" s="109">
        <v>40.01686029663584</v>
      </c>
      <c r="G17" s="109">
        <v>34.21228014256324</v>
      </c>
      <c r="H17" s="109">
        <v>35.54928886709171</v>
      </c>
      <c r="I17" s="109">
        <v>30.263288953816524</v>
      </c>
      <c r="J17" s="109">
        <v>39.25774689630191</v>
      </c>
      <c r="K17" s="109">
        <v>32.982235990745465</v>
      </c>
      <c r="L17" s="109">
        <v>36.39328416982888</v>
      </c>
    </row>
    <row r="18" spans="1:12" ht="12.75">
      <c r="A18" s="99" t="s">
        <v>59</v>
      </c>
      <c r="B18" s="109">
        <v>29.165641151858235</v>
      </c>
      <c r="C18" s="109">
        <v>26.010886469673405</v>
      </c>
      <c r="D18" s="109">
        <v>31.340161043131342</v>
      </c>
      <c r="E18" s="109">
        <v>34.794369813396905</v>
      </c>
      <c r="F18" s="109">
        <v>31.92030750906827</v>
      </c>
      <c r="G18" s="109">
        <v>31.000889320074382</v>
      </c>
      <c r="H18" s="109">
        <v>25.071775071775072</v>
      </c>
      <c r="I18" s="109">
        <v>27.64167143674871</v>
      </c>
      <c r="J18" s="109">
        <v>29.362685813138196</v>
      </c>
      <c r="K18" s="109">
        <v>30.633722260352318</v>
      </c>
      <c r="L18" s="109">
        <v>29.823517070100365</v>
      </c>
    </row>
    <row r="19" spans="1:12" ht="12.75">
      <c r="A19" s="99" t="s">
        <v>58</v>
      </c>
      <c r="B19" s="109">
        <v>31.650549090313064</v>
      </c>
      <c r="C19" s="109">
        <v>24.210730195622702</v>
      </c>
      <c r="D19" s="109">
        <v>36.30257492962411</v>
      </c>
      <c r="E19" s="109">
        <v>31.802721088435376</v>
      </c>
      <c r="F19" s="109">
        <v>35.446037675221916</v>
      </c>
      <c r="G19" s="109">
        <v>31.449468085106385</v>
      </c>
      <c r="H19" s="109">
        <v>29.002808988764045</v>
      </c>
      <c r="I19" s="109">
        <v>24.183195327042814</v>
      </c>
      <c r="J19" s="109">
        <v>33.912660722084475</v>
      </c>
      <c r="K19" s="109">
        <v>29.352201829467145</v>
      </c>
      <c r="L19" s="109">
        <v>32.12750551432889</v>
      </c>
    </row>
    <row r="20" spans="1:12" ht="12.75">
      <c r="A20" s="99" t="s">
        <v>57</v>
      </c>
      <c r="B20" s="109">
        <v>29.941424214551972</v>
      </c>
      <c r="C20" s="109">
        <v>23.124511982701666</v>
      </c>
      <c r="D20" s="109">
        <v>33.43791919605302</v>
      </c>
      <c r="E20" s="109">
        <v>30.438163499898575</v>
      </c>
      <c r="F20" s="109">
        <v>32.95486196444663</v>
      </c>
      <c r="G20" s="109">
        <v>29.057089229601196</v>
      </c>
      <c r="H20" s="109">
        <v>25.24376345447638</v>
      </c>
      <c r="I20" s="109">
        <v>24.933051444679354</v>
      </c>
      <c r="J20" s="109">
        <v>31.145278927656218</v>
      </c>
      <c r="K20" s="109">
        <v>27.977261346143145</v>
      </c>
      <c r="L20" s="109">
        <v>29.85661852076787</v>
      </c>
    </row>
    <row r="21" spans="1:12" ht="12.75">
      <c r="A21" s="99" t="s">
        <v>56</v>
      </c>
      <c r="B21" s="109">
        <v>37.89363399330897</v>
      </c>
      <c r="C21" s="109">
        <v>33.24745684817096</v>
      </c>
      <c r="D21" s="109">
        <v>37.78355121127121</v>
      </c>
      <c r="E21" s="109">
        <v>35.15727926046362</v>
      </c>
      <c r="F21" s="109">
        <v>38.90328145025431</v>
      </c>
      <c r="G21" s="109">
        <v>35.9711783469155</v>
      </c>
      <c r="H21" s="109">
        <v>30.126013687292158</v>
      </c>
      <c r="I21" s="109">
        <v>27.58080880276411</v>
      </c>
      <c r="J21" s="109">
        <v>36.38754582921797</v>
      </c>
      <c r="K21" s="109">
        <v>33.73563898186788</v>
      </c>
      <c r="L21" s="109">
        <v>35.25311756819177</v>
      </c>
    </row>
    <row r="22" spans="1:12" ht="12.75">
      <c r="A22" s="99" t="s">
        <v>55</v>
      </c>
      <c r="B22" s="109">
        <v>20.564493681456327</v>
      </c>
      <c r="C22" s="109">
        <v>18.651441000543773</v>
      </c>
      <c r="D22" s="109">
        <v>30.380219018944338</v>
      </c>
      <c r="E22" s="109">
        <v>33.77069665729459</v>
      </c>
      <c r="F22" s="109">
        <v>30.116943010870763</v>
      </c>
      <c r="G22" s="109">
        <v>29.4018938031883</v>
      </c>
      <c r="H22" s="109">
        <v>28.402731139467203</v>
      </c>
      <c r="I22" s="109">
        <v>39.764481222151495</v>
      </c>
      <c r="J22" s="109">
        <v>28.370333234109886</v>
      </c>
      <c r="K22" s="109">
        <v>32.15739727747189</v>
      </c>
      <c r="L22" s="109">
        <v>29.521576752174035</v>
      </c>
    </row>
    <row r="23" spans="1:12" ht="12.75">
      <c r="A23" s="99" t="s">
        <v>54</v>
      </c>
      <c r="B23" s="109">
        <v>26.895628902765388</v>
      </c>
      <c r="C23" s="109">
        <v>26.639102185469582</v>
      </c>
      <c r="D23" s="109">
        <v>37.79624499846106</v>
      </c>
      <c r="E23" s="109">
        <v>46.76923076923077</v>
      </c>
      <c r="F23" s="109">
        <v>29.085935719170276</v>
      </c>
      <c r="G23" s="109">
        <v>33.73824451410658</v>
      </c>
      <c r="H23" s="109">
        <v>25.57059179963644</v>
      </c>
      <c r="I23" s="109">
        <v>31.072106261859584</v>
      </c>
      <c r="J23" s="109">
        <v>29.48951379054555</v>
      </c>
      <c r="K23" s="109">
        <v>34.674214139467665</v>
      </c>
      <c r="L23" s="109">
        <v>31.35051011585682</v>
      </c>
    </row>
    <row r="24" spans="1:12" ht="12.75">
      <c r="A24" s="99" t="s">
        <v>53</v>
      </c>
      <c r="B24" s="109">
        <v>37.28668941979522</v>
      </c>
      <c r="C24" s="109">
        <v>28.39036755386565</v>
      </c>
      <c r="D24" s="109">
        <v>41.53785621943679</v>
      </c>
      <c r="E24" s="109">
        <v>31.535962877030162</v>
      </c>
      <c r="F24" s="109">
        <v>41.22707016271116</v>
      </c>
      <c r="G24" s="109">
        <v>29.11967682208382</v>
      </c>
      <c r="H24" s="109">
        <v>28.078917929421337</v>
      </c>
      <c r="I24" s="109">
        <v>18.016928657799276</v>
      </c>
      <c r="J24" s="109">
        <v>37.870106267511424</v>
      </c>
      <c r="K24" s="109">
        <v>27.839467664795176</v>
      </c>
      <c r="L24" s="109">
        <v>34.08155571612579</v>
      </c>
    </row>
    <row r="25" spans="1:12" ht="12.75">
      <c r="A25" s="99" t="s">
        <v>52</v>
      </c>
      <c r="B25" s="109">
        <v>28.481581311769993</v>
      </c>
      <c r="C25" s="109">
        <v>22.573984858912592</v>
      </c>
      <c r="D25" s="109">
        <v>34.1791553133515</v>
      </c>
      <c r="E25" s="109">
        <v>34.474560152163576</v>
      </c>
      <c r="F25" s="109">
        <v>32.773951158422044</v>
      </c>
      <c r="G25" s="109">
        <v>28.50877192982456</v>
      </c>
      <c r="H25" s="109">
        <v>28.013505908835118</v>
      </c>
      <c r="I25" s="109">
        <v>32.928475033738195</v>
      </c>
      <c r="J25" s="109">
        <v>31.027715475809035</v>
      </c>
      <c r="K25" s="109">
        <v>29.755964800870906</v>
      </c>
      <c r="L25" s="109">
        <v>30.63821510933289</v>
      </c>
    </row>
    <row r="26" spans="1:12" ht="12.75">
      <c r="A26" s="99" t="s">
        <v>51</v>
      </c>
      <c r="B26" s="109">
        <v>28.355156950672644</v>
      </c>
      <c r="C26" s="109">
        <v>19.809048683984173</v>
      </c>
      <c r="D26" s="109">
        <v>34.90245971162002</v>
      </c>
      <c r="E26" s="109">
        <v>29.718615157101475</v>
      </c>
      <c r="F26" s="109">
        <v>33.93782383419689</v>
      </c>
      <c r="G26" s="109">
        <v>28.13166419769164</v>
      </c>
      <c r="H26" s="109">
        <v>27.32011713659292</v>
      </c>
      <c r="I26" s="109">
        <v>21.4582961773973</v>
      </c>
      <c r="J26" s="109">
        <v>31.92354074329298</v>
      </c>
      <c r="K26" s="109">
        <v>26.105936094843933</v>
      </c>
      <c r="L26" s="109">
        <v>29.61781181308941</v>
      </c>
    </row>
    <row r="27" spans="1:12" ht="12.75">
      <c r="A27" s="99" t="s">
        <v>50</v>
      </c>
      <c r="B27" s="109">
        <v>23.677967398790848</v>
      </c>
      <c r="C27" s="109">
        <v>24.597961494903736</v>
      </c>
      <c r="D27" s="109">
        <v>30.056271853146853</v>
      </c>
      <c r="E27" s="109">
        <v>37.44645483025382</v>
      </c>
      <c r="F27" s="109">
        <v>25.972635889798955</v>
      </c>
      <c r="G27" s="109">
        <v>28.91953154514545</v>
      </c>
      <c r="H27" s="109">
        <v>22.13928261902765</v>
      </c>
      <c r="I27" s="109">
        <v>30.4421768707483</v>
      </c>
      <c r="J27" s="109">
        <v>25.807990124565144</v>
      </c>
      <c r="K27" s="109">
        <v>31.370547109088893</v>
      </c>
      <c r="L27" s="109">
        <v>27.45695355523828</v>
      </c>
    </row>
    <row r="28" spans="1:12" ht="12.75">
      <c r="A28" s="99" t="s">
        <v>49</v>
      </c>
      <c r="B28" s="109">
        <v>22.418961310561173</v>
      </c>
      <c r="C28" s="109">
        <v>21.365554276946682</v>
      </c>
      <c r="D28" s="109">
        <v>26.746404461402996</v>
      </c>
      <c r="E28" s="109">
        <v>30.41448692152918</v>
      </c>
      <c r="F28" s="109">
        <v>25.079817279827104</v>
      </c>
      <c r="G28" s="109">
        <v>27.49615975422427</v>
      </c>
      <c r="H28" s="109">
        <v>25.227379645601378</v>
      </c>
      <c r="I28" s="109">
        <v>38.221825086563165</v>
      </c>
      <c r="J28" s="109">
        <v>25.182004507219897</v>
      </c>
      <c r="K28" s="109">
        <v>29.434066312814505</v>
      </c>
      <c r="L28" s="109">
        <v>26.40470967571425</v>
      </c>
    </row>
    <row r="29" spans="1:12" ht="12.75">
      <c r="A29" s="99" t="s">
        <v>48</v>
      </c>
      <c r="B29" s="109">
        <v>30.571363532893237</v>
      </c>
      <c r="C29" s="109">
        <v>26.32662397072278</v>
      </c>
      <c r="D29" s="109">
        <v>27.721428000958394</v>
      </c>
      <c r="E29" s="109">
        <v>28.21380243572395</v>
      </c>
      <c r="F29" s="109">
        <v>32.527264106211476</v>
      </c>
      <c r="G29" s="109">
        <v>27.83313405075063</v>
      </c>
      <c r="H29" s="109">
        <v>18.204706607748435</v>
      </c>
      <c r="I29" s="109">
        <v>17.406034939121227</v>
      </c>
      <c r="J29" s="109">
        <v>25.66871908751388</v>
      </c>
      <c r="K29" s="109">
        <v>25.080279038866127</v>
      </c>
      <c r="L29" s="109">
        <v>25.446288428939162</v>
      </c>
    </row>
    <row r="30" spans="1:12" ht="12.75">
      <c r="A30" s="99" t="s">
        <v>47</v>
      </c>
      <c r="B30" s="109">
        <v>25.697598961713176</v>
      </c>
      <c r="C30" s="109">
        <v>17.920511000709723</v>
      </c>
      <c r="D30" s="109">
        <v>35.110533159947984</v>
      </c>
      <c r="E30" s="109">
        <v>47.61229314420804</v>
      </c>
      <c r="F30" s="109">
        <v>33.771749554733525</v>
      </c>
      <c r="G30" s="109">
        <v>35.62936403094923</v>
      </c>
      <c r="H30" s="109">
        <v>29.056783083867906</v>
      </c>
      <c r="I30" s="109">
        <v>49.20434453144733</v>
      </c>
      <c r="J30" s="109">
        <v>31.818181818181817</v>
      </c>
      <c r="K30" s="109">
        <v>38.97338403041825</v>
      </c>
      <c r="L30" s="109">
        <v>34.496373152143974</v>
      </c>
    </row>
    <row r="31" spans="1:12" ht="12.75">
      <c r="A31" s="99" t="s">
        <v>46</v>
      </c>
      <c r="B31" s="109">
        <v>21.431713217506047</v>
      </c>
      <c r="C31" s="109">
        <v>20.73749543629062</v>
      </c>
      <c r="D31" s="109">
        <v>28.272670641630327</v>
      </c>
      <c r="E31" s="109">
        <v>37.880143112701255</v>
      </c>
      <c r="F31" s="109">
        <v>26.406509755884155</v>
      </c>
      <c r="G31" s="109">
        <v>32.46402009079494</v>
      </c>
      <c r="H31" s="109">
        <v>21.371398078975453</v>
      </c>
      <c r="I31" s="109">
        <v>29.74896965155489</v>
      </c>
      <c r="J31" s="109">
        <v>25.271543403728142</v>
      </c>
      <c r="K31" s="109">
        <v>31.902068070110357</v>
      </c>
      <c r="L31" s="109">
        <v>27.379209370424597</v>
      </c>
    </row>
    <row r="32" spans="1:12" ht="12.75">
      <c r="A32" s="99" t="s">
        <v>45</v>
      </c>
      <c r="B32" s="109">
        <v>57.14285714285714</v>
      </c>
      <c r="C32" s="109">
        <v>50</v>
      </c>
      <c r="D32" s="109">
        <v>3.9260969976905313</v>
      </c>
      <c r="E32" s="109">
        <v>2.26928895612708</v>
      </c>
      <c r="F32" s="109">
        <v>3.4090909090909087</v>
      </c>
      <c r="G32" s="109">
        <v>6.0606060606060606</v>
      </c>
      <c r="H32" s="109">
        <v>2.3529411764705883</v>
      </c>
      <c r="I32" s="109">
        <v>1.834862385321101</v>
      </c>
      <c r="J32" s="109">
        <v>3.978779840848806</v>
      </c>
      <c r="K32" s="109">
        <v>2.8360049321824907</v>
      </c>
      <c r="L32" s="109">
        <v>3.5269709543568464</v>
      </c>
    </row>
    <row r="33" spans="1:12" ht="13.5" thickBot="1">
      <c r="A33" s="101" t="s">
        <v>18</v>
      </c>
      <c r="B33" s="108">
        <v>32.74202159105974</v>
      </c>
      <c r="C33" s="108">
        <v>28.647306535411538</v>
      </c>
      <c r="D33" s="108">
        <v>35.2898648323297</v>
      </c>
      <c r="E33" s="108">
        <v>34.031108540254834</v>
      </c>
      <c r="F33" s="108">
        <v>35.62261902534573</v>
      </c>
      <c r="G33" s="108">
        <v>33.23702502649418</v>
      </c>
      <c r="H33" s="108">
        <v>27.78132984140344</v>
      </c>
      <c r="I33" s="108">
        <v>27.393502970699966</v>
      </c>
      <c r="J33" s="108">
        <v>33.14681873698454</v>
      </c>
      <c r="K33" s="108">
        <v>31.612348579977954</v>
      </c>
      <c r="L33" s="108">
        <v>32.541013148642826</v>
      </c>
    </row>
    <row r="34" spans="1:3" ht="12.75">
      <c r="A34" s="99"/>
      <c r="B34" s="99"/>
      <c r="C34" s="99"/>
    </row>
    <row r="36" spans="4:12" ht="12.75">
      <c r="D36" s="97"/>
      <c r="E36" s="97"/>
      <c r="F36" s="97"/>
      <c r="G36" s="97"/>
      <c r="H36" s="97"/>
      <c r="I36" s="97"/>
      <c r="J36" s="97"/>
      <c r="K36" s="97"/>
      <c r="L36" s="97"/>
    </row>
    <row r="38" spans="4:12" ht="12.75">
      <c r="D38" s="97"/>
      <c r="E38" s="97"/>
      <c r="F38" s="97"/>
      <c r="G38" s="97"/>
      <c r="H38" s="97"/>
      <c r="I38" s="97"/>
      <c r="J38" s="97"/>
      <c r="K38" s="97"/>
      <c r="L38" s="97"/>
    </row>
    <row r="43" s="77" customFormat="1" ht="12.75"/>
    <row r="44" s="77" customFormat="1" ht="12.75"/>
    <row r="45" s="77" customFormat="1" ht="12.75"/>
    <row r="46" spans="1:15" s="77" customFormat="1" ht="12.75">
      <c r="A46" s="107"/>
      <c r="O46" s="107"/>
    </row>
    <row r="47" s="77" customFormat="1" ht="12.75"/>
    <row r="48" s="77" customFormat="1" ht="12.75"/>
    <row r="49" s="77" customFormat="1" ht="12.75"/>
    <row r="50" s="77" customFormat="1" ht="12.75"/>
    <row r="51" s="77" customFormat="1" ht="12.75"/>
    <row r="52" s="77" customFormat="1" ht="12.75"/>
    <row r="53" s="77" customFormat="1" ht="12.75"/>
    <row r="54" s="77" customFormat="1" ht="12.75"/>
    <row r="55" s="77" customFormat="1" ht="12.75"/>
    <row r="56" s="77" customFormat="1" ht="12.75"/>
    <row r="57" s="77" customFormat="1" ht="12.75"/>
    <row r="58" s="77" customFormat="1" ht="12.75"/>
    <row r="59" s="77" customFormat="1" ht="12.75"/>
    <row r="60" s="77" customFormat="1" ht="12.75"/>
    <row r="61" s="77" customFormat="1" ht="12.75"/>
    <row r="62" s="77" customFormat="1" ht="12.75"/>
    <row r="63" s="77" customFormat="1" ht="12.75"/>
    <row r="64" s="77" customFormat="1" ht="12.75"/>
    <row r="65" s="77" customFormat="1" ht="12.75"/>
    <row r="66" s="77" customFormat="1" ht="12.75"/>
    <row r="67" s="77" customFormat="1" ht="12.75"/>
    <row r="68" s="77" customFormat="1" ht="12.75"/>
    <row r="69" s="77" customFormat="1" ht="12.75"/>
    <row r="70" s="77" customFormat="1" ht="12.75"/>
    <row r="71" s="77" customFormat="1" ht="12.75"/>
    <row r="72" s="77" customFormat="1" ht="12.75"/>
    <row r="73" s="77" customFormat="1" ht="12.75"/>
    <row r="74" s="77" customFormat="1" ht="12.75"/>
    <row r="75" s="77" customFormat="1" ht="12.75"/>
    <row r="76" s="77" customFormat="1" ht="12.75"/>
    <row r="77" s="77" customFormat="1" ht="12.75"/>
    <row r="78" s="77" customFormat="1" ht="12.75"/>
    <row r="79" s="77" customFormat="1" ht="12.75"/>
    <row r="80" s="77" customFormat="1" ht="12.75"/>
    <row r="81" s="77" customFormat="1" ht="12.75"/>
    <row r="82" s="77" customFormat="1" ht="12.75"/>
    <row r="83" s="77" customFormat="1" ht="12.75"/>
  </sheetData>
  <mergeCells count="1">
    <mergeCell ref="A5:A6"/>
  </mergeCells>
  <conditionalFormatting sqref="B7:L33">
    <cfRule type="cellIs" priority="1" dxfId="0" operator="greaterThanOr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María Antonieta Berdejo Chávez</cp:lastModifiedBy>
  <dcterms:created xsi:type="dcterms:W3CDTF">2020-07-14T07:15:33Z</dcterms:created>
  <dcterms:modified xsi:type="dcterms:W3CDTF">2020-08-05T23:58:27Z</dcterms:modified>
  <cp:category/>
  <cp:version/>
  <cp:contentType/>
  <cp:contentStatus/>
</cp:coreProperties>
</file>