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8" r:id="rId1"/>
    <sheet name="Índice" sheetId="1" r:id="rId2"/>
    <sheet name="Agregación EEFF " sheetId="19" r:id="rId3"/>
    <sheet name="1" sheetId="4" r:id="rId4"/>
    <sheet name="2" sheetId="5" r:id="rId5"/>
    <sheet name="3" sheetId="7" r:id="rId6"/>
    <sheet name="4" sheetId="8" r:id="rId7"/>
    <sheet name="5" sheetId="2" r:id="rId8"/>
    <sheet name="6" sheetId="3" r:id="rId9"/>
    <sheet name="7" sheetId="9" r:id="rId10"/>
    <sheet name="8" sheetId="10" r:id="rId11"/>
    <sheet name="9" sheetId="16" r:id="rId12"/>
    <sheet name="10" sheetId="17" r:id="rId13"/>
    <sheet name="11" sheetId="14" r:id="rId14"/>
    <sheet name="12" sheetId="13" r:id="rId15"/>
    <sheet name="13" sheetId="15" r:id="rId16"/>
    <sheet name="14" sheetId="12" r:id="rId17"/>
    <sheet name="15" sheetId="11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<sst xmlns="http://schemas.openxmlformats.org/spreadsheetml/2006/main" count="2047" uniqueCount="1127">
  <si>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</si>
  <si>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</si>
  <si>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</si>
  <si>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</si>
  <si>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</si>
  <si>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</si>
  <si>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</si>
  <si>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</si>
  <si>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</si>
  <si>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</si>
  <si>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</si>
  <si>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</si>
  <si>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</si>
  <si>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</si>
  <si>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</si>
  <si>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</si>
  <si>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</si>
  <si>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</si>
  <si>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</si>
  <si>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</si>
  <si>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</si>
  <si>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</si>
  <si>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</si>
  <si>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</si>
  <si>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</si>
  <si>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</si>
  <si>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</si>
  <si>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</si>
  <si>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</si>
  <si>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</si>
  <si>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</si>
  <si>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</si>
  <si>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</si>
  <si>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</si>
  <si>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</si>
  <si>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</si>
  <si>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</si>
  <si>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</si>
  <si>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</si>
  <si>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</si>
  <si>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</si>
  <si>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</si>
  <si>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</si>
  <si>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</si>
  <si>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</si>
  <si>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</si>
  <si>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</si>
  <si>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3,544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</si>
  <si>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</si>
  <si>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</si>
  <si>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</si>
  <si>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</si>
  <si>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</si>
  <si>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</si>
  <si>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</si>
  <si>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</si>
  <si>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</si>
  <si>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</si>
  <si>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</si>
  <si>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</si>
  <si>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</si>
  <si>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</si>
  <si>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</si>
  <si>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</si>
  <si>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</si>
  <si>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</si>
  <si>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</si>
  <si>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</si>
  <si>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</si>
  <si>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</si>
  <si>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</si>
  <si>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</si>
  <si>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</si>
  <si>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</si>
  <si>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</si>
  <si>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</si>
  <si>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</si>
  <si>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</si>
  <si>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</si>
  <si>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</si>
  <si>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</si>
  <si>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</si>
  <si>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</si>
  <si>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</si>
  <si>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</si>
  <si>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</si>
  <si>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</si>
  <si>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</si>
  <si>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</si>
  <si>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</si>
  <si>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</si>
  <si>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</si>
  <si>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</si>
  <si>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</si>
  <si>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</si>
  <si>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</si>
  <si>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</si>
  <si>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</si>
  <si>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</si>
  <si>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</si>
  <si>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</si>
  <si>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</si>
  <si>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</si>
  <si>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</si>
  <si>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</si>
  <si>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</si>
  <si>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</si>
  <si>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</si>
  <si>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</si>
  <si>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</si>
  <si>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</si>
  <si>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</si>
  <si>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</si>
  <si>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</si>
  <si>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</si>
  <si>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</si>
  <si>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</si>
  <si>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</si>
  <si>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</si>
  <si>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</si>
  <si>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</si>
  <si>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</si>
  <si>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</si>
  <si>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</si>
  <si>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</si>
  <si>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</si>
  <si>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</si>
  <si>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</si>
  <si>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</si>
  <si>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</si>
  <si>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</si>
  <si>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</si>
  <si>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</si>
  <si>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</si>
  <si>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</si>
  <si>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</si>
  <si>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</si>
  <si>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</si>
  <si>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</si>
  <si>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</si>
  <si>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</si>
  <si>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</si>
  <si>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</si>
  <si>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</si>
  <si>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</si>
  <si>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</si>
  <si>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</si>
  <si>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</si>
  <si>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</si>
  <si>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</si>
  <si>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</si>
  <si>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</si>
  <si>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</si>
  <si>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</si>
  <si>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</si>
  <si>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</si>
  <si>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</si>
  <si>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</si>
  <si>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</si>
  <si>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</si>
  <si>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</si>
  <si>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</si>
  <si>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</si>
  <si>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</si>
  <si>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</si>
  <si>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</si>
  <si>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</si>
  <si>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</si>
  <si>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</si>
  <si>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</si>
  <si>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</si>
  <si>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</si>
  <si>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</si>
  <si>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</si>
  <si>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</si>
  <si>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</si>
  <si>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</si>
  <si>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</si>
  <si>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</si>
  <si>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</si>
  <si>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</si>
  <si>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</si>
  <si>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</si>
  <si>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</si>
  <si>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</si>
  <si>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</si>
  <si>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</si>
  <si>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</si>
  <si>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</si>
  <si>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</si>
  <si>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</si>
  <si>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</si>
  <si>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</si>
  <si>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</si>
  <si>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</si>
  <si>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</si>
  <si>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</si>
  <si>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</si>
  <si>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</si>
  <si>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</si>
  <si>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</si>
  <si>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</si>
  <si>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</si>
  <si>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</si>
  <si>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</si>
  <si>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</si>
  <si>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</si>
  <si>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</si>
  <si>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</si>
  <si>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</si>
  <si>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</si>
  <si>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</si>
  <si>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</si>
  <si>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</si>
  <si>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</si>
  <si>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</si>
  <si>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</si>
  <si>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</si>
  <si>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</si>
  <si>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</si>
  <si>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</si>
  <si>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</si>
  <si>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</si>
  <si>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</si>
  <si>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</si>
  <si>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</si>
  <si>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</si>
  <si>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</si>
  <si>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</si>
  <si>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</si>
  <si>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</si>
  <si>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</si>
  <si>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</si>
  <si>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</si>
  <si>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</si>
  <si>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</si>
  <si>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</si>
  <si>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</si>
  <si>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</si>
  <si>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</si>
  <si>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</si>
  <si>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</si>
  <si>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</si>
  <si>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</si>
  <si>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</si>
  <si>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</si>
  <si>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</si>
  <si>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</si>
  <si>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</si>
  <si>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</si>
  <si>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</si>
  <si>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</si>
  <si>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</si>
  <si>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</si>
  <si>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</si>
  <si>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</si>
  <si>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</si>
  <si>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</si>
  <si>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</si>
  <si>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</si>
  <si>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</si>
  <si>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</si>
  <si>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</si>
  <si>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</si>
  <si>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</si>
  <si>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</si>
  <si>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</si>
  <si>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</si>
  <si>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</si>
  <si>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</si>
  <si>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</si>
  <si>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</si>
  <si>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</si>
  <si>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</si>
  <si>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</si>
  <si>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</si>
  <si>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</si>
  <si>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</si>
  <si>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</si>
  <si>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</si>
  <si>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</si>
  <si>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</si>
  <si>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</si>
  <si>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</si>
  <si>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</si>
  <si>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</si>
  <si>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</si>
  <si>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</si>
  <si>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</si>
  <si>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</si>
  <si>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</si>
  <si>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</si>
  <si>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</si>
  <si>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</si>
  <si>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</si>
  <si>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</si>
  <si>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</si>
  <si>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</si>
  <si>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</si>
  <si>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</si>
  <si>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</si>
  <si>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</si>
  <si>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</si>
  <si>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</si>
  <si>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</si>
  <si>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</si>
  <si>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</si>
  <si>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</si>
  <si>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</si>
  <si>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</si>
  <si>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</si>
  <si>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</si>
  <si>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</si>
  <si>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</si>
  <si>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</si>
  <si>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</si>
  <si>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</si>
  <si>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</si>
  <si>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</si>
  <si>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</si>
  <si>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</si>
  <si>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</si>
  <si>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</si>
  <si>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</si>
  <si>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</si>
  <si>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</si>
  <si>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</si>
  <si>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</si>
  <si>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</si>
  <si>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</si>
  <si>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</si>
  <si>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</si>
  <si>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</si>
  <si>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</si>
  <si>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</si>
  <si>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</si>
  <si>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</si>
  <si>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</si>
  <si>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</si>
  <si>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</si>
  <si>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</si>
  <si>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</si>
  <si>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</si>
  <si>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</si>
  <si>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</si>
  <si>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</si>
  <si>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</si>
  <si>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</si>
  <si>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</si>
  <si>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</si>
  <si>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</si>
  <si>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</si>
  <si>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</si>
  <si>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</si>
  <si>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</si>
  <si>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</si>
  <si>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</si>
  <si>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</si>
  <si>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</si>
  <si>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</si>
  <si>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</si>
  <si>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</si>
  <si>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</si>
  <si>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</si>
  <si>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</si>
  <si>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</si>
  <si>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</si>
  <si>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</si>
  <si>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</si>
  <si>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</si>
  <si>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</si>
  <si>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</si>
  <si>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</si>
  <si>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</si>
  <si>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</si>
  <si>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</si>
  <si>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</si>
  <si>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</si>
  <si>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</si>
  <si>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</si>
  <si>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</si>
  <si>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</si>
  <si>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</si>
  <si>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</si>
  <si>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</si>
  <si>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</si>
  <si>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</si>
  <si>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</si>
  <si>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</si>
  <si>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</si>
  <si>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</si>
  <si>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</si>
  <si>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</si>
  <si>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</si>
  <si>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</si>
  <si>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</si>
  <si>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</si>
  <si>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</si>
  <si>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</si>
  <si>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</si>
  <si>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</si>
  <si>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</si>
  <si>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</si>
  <si>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</si>
  <si>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</si>
  <si>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</si>
  <si>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</si>
  <si>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</si>
  <si>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</si>
  <si>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</si>
  <si>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</si>
  <si>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</si>
  <si>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</si>
  <si>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</si>
  <si>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</si>
  <si>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</si>
  <si>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</si>
  <si>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</si>
  <si>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</si>
  <si>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</si>
  <si>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</si>
  <si>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</si>
  <si>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</si>
  <si>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</si>
  <si>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</si>
  <si>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</si>
  <si>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</si>
  <si>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</si>
  <si>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</si>
  <si>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</si>
  <si>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</si>
  <si>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</si>
  <si>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</si>
  <si>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</si>
  <si>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</si>
  <si>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</si>
  <si>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</si>
  <si>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</si>
  <si>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</si>
  <si>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</si>
  <si>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</si>
  <si>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</si>
  <si>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</si>
  <si>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</si>
  <si>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</si>
  <si>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</si>
  <si>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</si>
  <si>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</si>
  <si>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</si>
  <si>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</si>
  <si>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</si>
  <si>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</si>
  <si>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</si>
  <si>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</si>
  <si>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</si>
  <si>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</si>
  <si>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</si>
  <si>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</si>
  <si>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</si>
  <si>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</si>
  <si>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</si>
  <si>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</si>
  <si>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</si>
  <si>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</si>
  <si>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</si>
  <si>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</si>
  <si>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</si>
  <si>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</si>
  <si>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</si>
  <si>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</si>
  <si>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</si>
  <si>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</si>
  <si>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</si>
  <si>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</si>
  <si>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</si>
  <si>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</si>
  <si>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</si>
  <si>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</si>
  <si>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</si>
  <si>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</si>
  <si>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</si>
  <si>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</si>
  <si>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</si>
  <si>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</si>
  <si>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</si>
  <si>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</si>
  <si>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</si>
  <si>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</si>
  <si>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</si>
  <si>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</si>
  <si>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</si>
  <si>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</si>
  <si>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</si>
  <si>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</si>
  <si>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</si>
  <si>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</si>
  <si>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</si>
  <si>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</si>
  <si>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</si>
  <si>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</si>
  <si>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</si>
  <si>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</si>
  <si>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</si>
  <si>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</si>
  <si>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</si>
  <si>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</si>
  <si>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</si>
  <si>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</si>
  <si>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</si>
  <si>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</si>
  <si>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</si>
  <si>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</si>
  <si>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</si>
  <si>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</si>
  <si>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</si>
  <si>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</si>
  <si>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</si>
  <si>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</si>
  <si>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</si>
  <si>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</si>
  <si>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</si>
  <si>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</si>
  <si>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</si>
  <si>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</si>
  <si>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</si>
  <si>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</si>
  <si>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</si>
  <si>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</si>
  <si>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</si>
  <si>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</si>
  <si>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</si>
  <si>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</si>
  <si>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</si>
  <si>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</si>
  <si>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</si>
  <si>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</si>
  <si>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</si>
  <si>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</si>
  <si>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</si>
  <si>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</si>
  <si>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</si>
  <si>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</si>
  <si>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</si>
  <si>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</si>
  <si>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</si>
  <si>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</si>
  <si>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</si>
  <si>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</si>
  <si>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</si>
  <si>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</si>
  <si>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</si>
  <si>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</si>
  <si>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</si>
  <si>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</si>
  <si>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</si>
  <si>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</si>
  <si>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</si>
  <si>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</si>
  <si>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</si>
  <si>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</si>
  <si>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</si>
  <si>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</si>
  <si>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</si>
  <si>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</si>
  <si>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</si>
  <si>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</si>
  <si>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</si>
  <si>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</si>
  <si>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</si>
  <si>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</si>
  <si>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</si>
  <si>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</si>
  <si>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</si>
  <si>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</si>
  <si>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</si>
  <si>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</si>
  <si>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</si>
  <si>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</si>
  <si>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</si>
  <si>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</si>
  <si>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</si>
  <si>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</si>
  <si>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</si>
  <si>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</si>
  <si>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</si>
  <si>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</si>
  <si>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</si>
  <si>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</si>
  <si>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</si>
  <si>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</si>
  <si>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</si>
  <si>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</si>
  <si>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</si>
  <si>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</si>
  <si>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</si>
  <si>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</si>
  <si>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</si>
  <si>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</si>
  <si>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</si>
  <si>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</si>
  <si>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</si>
  <si>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</si>
  <si>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</si>
  <si>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</si>
  <si>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</si>
  <si>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</si>
  <si>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</si>
  <si>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</si>
  <si>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</si>
  <si>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</si>
  <si>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</si>
  <si>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</si>
  <si>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</si>
  <si>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</si>
  <si>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</si>
  <si>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</si>
  <si>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</si>
  <si>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</si>
  <si>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</si>
  <si>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</si>
  <si>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</si>
  <si>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</si>
  <si>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</si>
  <si>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</si>
  <si>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</si>
  <si>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</si>
  <si>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</si>
  <si>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</si>
  <si>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</si>
  <si>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</si>
  <si>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</si>
  <si>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</si>
  <si>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</si>
  <si>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</si>
  <si>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</si>
  <si>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</si>
  <si>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</si>
  <si>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</si>
  <si>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</si>
  <si>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</si>
  <si>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</si>
  <si>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</si>
  <si>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</si>
  <si>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</si>
  <si>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</si>
  <si>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</si>
  <si>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</si>
  <si>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</si>
  <si>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</si>
  <si>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</si>
  <si>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</si>
  <si>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</si>
  <si>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</si>
  <si>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</si>
  <si>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</si>
  <si>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</si>
  <si>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</si>
  <si>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</si>
  <si>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</si>
  <si>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</si>
  <si>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</si>
  <si>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</si>
  <si>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</si>
  <si>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</si>
  <si>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</si>
  <si>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</si>
  <si>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</si>
  <si>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</si>
  <si>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</si>
  <si>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</si>
  <si>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</si>
  <si>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</si>
  <si>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</si>
  <si>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</si>
  <si>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</si>
  <si>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</si>
  <si>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</si>
  <si>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</si>
  <si>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</si>
  <si>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</si>
  <si>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</si>
  <si>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</si>
  <si>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</si>
  <si>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</si>
  <si>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</si>
  <si>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</si>
  <si>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</si>
  <si>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</si>
  <si>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</si>
  <si>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</si>
  <si>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</si>
  <si>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</si>
  <si>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</si>
  <si>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</si>
  <si>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</si>
  <si>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</si>
  <si>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</si>
  <si>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</si>
  <si>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</si>
  <si>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</si>
  <si>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</si>
  <si>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</si>
  <si>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</si>
  <si>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</si>
  <si>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</si>
  <si>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</si>
  <si>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</si>
  <si>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</si>
  <si>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</si>
  <si>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</si>
  <si>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</si>
  <si>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</si>
  <si>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</si>
  <si>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</si>
  <si>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</si>
  <si>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</si>
  <si>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</si>
  <si>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</si>
  <si>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</si>
  <si>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</si>
  <si>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</si>
  <si>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</si>
  <si>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</si>
  <si>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</si>
  <si>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</si>
  <si>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</si>
  <si>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</si>
  <si>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</si>
  <si>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</si>
  <si>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</si>
  <si>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</si>
  <si>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</si>
  <si>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</si>
  <si>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</si>
  <si>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</si>
  <si>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</si>
  <si>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</si>
  <si>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</si>
  <si>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</si>
  <si>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</si>
  <si>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</si>
  <si>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</si>
  <si>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</si>
  <si>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</si>
  <si>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</si>
  <si>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</si>
  <si>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</si>
  <si>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</si>
  <si>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</si>
  <si>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</si>
  <si>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</si>
  <si>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</si>
  <si>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</si>
  <si>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31/07/2020)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</si>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</sst>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2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0" fontId="19" fillId="0" borderId="0" xfId="20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0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5" fontId="12" fillId="0" borderId="0" xfId="27" applyNumberFormat="1" applyFont="1" applyFill="1" applyBorder="1" applyAlignment="1" applyProtection="1">
      <alignment horizontal="left" vertical="center"/>
      <protection locked="0"/>
    </xf>
    <xf numFmtId="175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5" fontId="12" fillId="0" borderId="7" xfId="27" applyNumberFormat="1" applyFont="1" applyFill="1" applyBorder="1" applyAlignment="1" applyProtection="1">
      <alignment horizontal="left" vertical="center"/>
      <protection locked="0"/>
    </xf>
    <xf numFmtId="175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5" fontId="12" fillId="0" borderId="0" xfId="25" applyNumberFormat="1" applyFont="1" applyFill="1" applyAlignment="1" applyProtection="1">
      <alignment vertical="center"/>
      <protection locked="0"/>
    </xf>
    <xf numFmtId="170" fontId="12" fillId="0" borderId="0" xfId="26" applyNumberFormat="1" applyFont="1" applyFill="1" applyAlignment="1" applyProtection="1">
      <alignment vertical="center"/>
      <protection locked="0"/>
    </xf>
    <xf numFmtId="175" fontId="9" fillId="0" borderId="0" xfId="25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1" fillId="0" borderId="0" xfId="21">
      <alignment/>
      <protection/>
    </xf>
    <xf numFmtId="0" fontId="42" fillId="0" borderId="0" xfId="25" applyFont="1" applyAlignment="1">
      <alignment horizontal="centerContinuous" vertical="center"/>
      <protection/>
    </xf>
    <xf numFmtId="0" fontId="43" fillId="0" borderId="0" xfId="25" applyFont="1">
      <alignment/>
      <protection/>
    </xf>
    <xf numFmtId="0" fontId="3" fillId="0" borderId="0" xfId="25" applyFont="1">
      <alignment/>
      <protection/>
    </xf>
    <xf numFmtId="0" fontId="44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44" fillId="0" borderId="0" xfId="21" applyFont="1">
      <alignment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0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50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1" fillId="0" borderId="2" xfId="21" applyFont="1" applyFill="1" applyBorder="1">
      <alignment/>
      <protection/>
    </xf>
    <xf numFmtId="37" fontId="51" fillId="0" borderId="2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1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51" fillId="0" borderId="0" xfId="21" applyFont="1" applyFill="1" applyBorder="1">
      <alignment/>
      <protection/>
    </xf>
    <xf numFmtId="0" fontId="52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3" fillId="0" borderId="0" xfId="21" applyFont="1">
      <alignment/>
      <protection/>
    </xf>
    <xf numFmtId="0" fontId="3" fillId="0" borderId="0" xfId="21" applyFont="1">
      <alignment/>
      <protection/>
    </xf>
    <xf numFmtId="0" fontId="54" fillId="0" borderId="0" xfId="21" applyFont="1">
      <alignment/>
      <protection/>
    </xf>
    <xf numFmtId="0" fontId="5" fillId="0" borderId="0" xfId="21" applyFont="1">
      <alignment/>
      <protection/>
    </xf>
    <xf numFmtId="0" fontId="55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6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8" fillId="0" borderId="5" xfId="21" applyFont="1" applyBorder="1" applyAlignment="1">
      <alignment/>
      <protection/>
    </xf>
    <xf numFmtId="183" fontId="58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1" fillId="0" borderId="1" xfId="21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6" fillId="0" borderId="0" xfId="25" applyFont="1">
      <alignment/>
      <protection/>
    </xf>
    <xf numFmtId="0" fontId="67" fillId="0" borderId="0" xfId="25" applyFont="1" applyBorder="1">
      <alignment/>
      <protection/>
    </xf>
    <xf numFmtId="0" fontId="68" fillId="0" borderId="0" xfId="25" applyFont="1" applyAlignment="1">
      <alignment horizontal="center"/>
      <protection/>
    </xf>
    <xf numFmtId="0" fontId="68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56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5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5" fillId="0" borderId="0" xfId="25" applyFont="1">
      <alignment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45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5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2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5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5" fillId="0" borderId="0" xfId="25" applyNumberFormat="1" applyFont="1" applyAlignment="1">
      <alignment horizontal="left" wrapText="1"/>
      <protection/>
    </xf>
    <xf numFmtId="0" fontId="45" fillId="0" borderId="0" xfId="25" applyFont="1" applyAlignment="1" quotePrefix="1">
      <alignment wrapText="1"/>
      <protection/>
    </xf>
    <xf numFmtId="1" fontId="45" fillId="0" borderId="0" xfId="25" applyNumberFormat="1" applyFont="1" applyAlignment="1">
      <alignment horizontal="left"/>
      <protection/>
    </xf>
    <xf numFmtId="0" fontId="45" fillId="0" borderId="0" xfId="25" applyFont="1" applyAlignment="1">
      <alignment vertical="center" wrapText="1"/>
      <protection/>
    </xf>
    <xf numFmtId="0" fontId="45" fillId="0" borderId="0" xfId="25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5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5" applyFont="1" applyAlignment="1">
      <alignment horizontal="center"/>
      <protection/>
    </xf>
    <xf numFmtId="0" fontId="68" fillId="0" borderId="0" xfId="25" applyFont="1" applyFill="1" applyAlignment="1">
      <alignment horizontal="center"/>
      <protection/>
    </xf>
    <xf numFmtId="0" fontId="56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5" applyFont="1" applyBorder="1" applyAlignment="1">
      <alignment horizontal="left" vertical="center" wrapText="1"/>
      <protection/>
    </xf>
    <xf numFmtId="0" fontId="70" fillId="0" borderId="11" xfId="35" applyFont="1" applyBorder="1" applyAlignment="1">
      <alignment horizontal="left" vertical="center" wrapText="1"/>
      <protection/>
    </xf>
    <xf numFmtId="0" fontId="70" fillId="0" borderId="27" xfId="35" applyFont="1" applyBorder="1" applyAlignment="1">
      <alignment horizontal="left" vertical="center" wrapText="1"/>
      <protection/>
    </xf>
    <xf numFmtId="0" fontId="70" fillId="0" borderId="28" xfId="35" applyFont="1" applyBorder="1" applyAlignment="1">
      <alignment horizontal="left" vertical="center" wrapText="1"/>
      <protection/>
    </xf>
    <xf numFmtId="0" fontId="70" fillId="0" borderId="29" xfId="35" applyFont="1" applyBorder="1" applyAlignment="1">
      <alignment horizontal="left" vertical="center" wrapText="1"/>
      <protection/>
    </xf>
    <xf numFmtId="0" fontId="70" fillId="0" borderId="30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5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3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Ago\Estatales\Data\Plantilla%20BG%20y%20EGP%20Ent.%20Estatales%20e%20Indicadores%20Ago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44074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44074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90" customWidth="1"/>
    <col min="2" max="9" width="12.28125" style="290" customWidth="1"/>
    <col min="10" max="16384" width="11.421875" style="290" customWidth="1"/>
  </cols>
  <sheetData>
    <row r="1" spans="1:8" ht="17.25" thickTop="1">
      <c r="A1" s="289"/>
      <c r="B1" s="289"/>
      <c r="C1" s="289"/>
      <c r="D1" s="289"/>
      <c r="E1" s="289"/>
      <c r="F1" s="289"/>
      <c r="G1" s="289"/>
      <c r="H1" s="289"/>
    </row>
    <row r="2" spans="1:9" ht="15">
      <c r="A2" s="291"/>
      <c r="B2" s="292"/>
      <c r="C2" s="291"/>
      <c r="D2" s="291"/>
      <c r="E2" s="291"/>
      <c r="F2" s="291"/>
      <c r="G2" s="291"/>
      <c r="H2" s="291"/>
      <c r="I2" s="291"/>
    </row>
    <row r="3" spans="1:9" ht="27">
      <c r="A3" s="291"/>
      <c r="B3" s="293" t="s">
        <v>799</v>
      </c>
      <c r="C3" s="291"/>
      <c r="D3" s="291"/>
      <c r="E3" s="291"/>
      <c r="F3" s="291"/>
      <c r="G3" s="291"/>
      <c r="H3" s="291"/>
      <c r="I3" s="291"/>
    </row>
    <row r="4" spans="1:9" ht="22.5">
      <c r="A4" s="291"/>
      <c r="B4" s="294"/>
      <c r="C4" s="291"/>
      <c r="D4" s="291"/>
      <c r="E4" s="291"/>
      <c r="F4" s="291"/>
      <c r="G4" s="291"/>
      <c r="H4" s="291"/>
      <c r="I4" s="291"/>
    </row>
    <row r="6" spans="1:9" ht="15">
      <c r="A6" s="360"/>
      <c r="B6" s="360"/>
      <c r="C6" s="360"/>
      <c r="D6" s="360"/>
      <c r="E6" s="360"/>
      <c r="F6" s="360"/>
      <c r="G6" s="360"/>
      <c r="H6" s="360"/>
      <c r="I6" s="361"/>
    </row>
    <row r="7" spans="1:9" ht="15">
      <c r="A7" s="295"/>
      <c r="B7" s="295"/>
      <c r="C7" s="295"/>
      <c r="E7" s="295"/>
      <c r="F7" s="295"/>
      <c r="G7" s="295"/>
      <c r="H7" s="295"/>
      <c r="I7" s="296"/>
    </row>
    <row r="8" spans="1:9" ht="15">
      <c r="A8" s="295"/>
      <c r="B8" s="295"/>
      <c r="C8" s="295"/>
      <c r="D8" s="295"/>
      <c r="E8" s="295"/>
      <c r="F8" s="295"/>
      <c r="G8" s="295"/>
      <c r="H8" s="295"/>
      <c r="I8" s="296"/>
    </row>
    <row r="9" spans="2:8" ht="15.75" customHeight="1">
      <c r="B9" s="362"/>
      <c r="C9" s="362"/>
      <c r="D9" s="362"/>
      <c r="E9" s="362"/>
      <c r="F9" s="362"/>
      <c r="G9" s="362"/>
      <c r="H9" s="362"/>
    </row>
    <row r="10" spans="2:9" ht="15.75" customHeight="1">
      <c r="B10" s="362"/>
      <c r="C10" s="362"/>
      <c r="D10" s="362"/>
      <c r="E10" s="362"/>
      <c r="F10" s="362"/>
      <c r="G10" s="362"/>
      <c r="H10" s="362"/>
      <c r="I10" s="297"/>
    </row>
    <row r="11" spans="2:9" ht="15.75" customHeight="1">
      <c r="B11" s="362"/>
      <c r="C11" s="362"/>
      <c r="D11" s="362"/>
      <c r="E11" s="362"/>
      <c r="F11" s="362"/>
      <c r="G11" s="362"/>
      <c r="H11" s="362"/>
      <c r="I11" s="297"/>
    </row>
    <row r="12" spans="2:9" ht="15.75" customHeight="1">
      <c r="B12" s="362"/>
      <c r="C12" s="362"/>
      <c r="D12" s="362"/>
      <c r="E12" s="362"/>
      <c r="F12" s="362"/>
      <c r="G12" s="362"/>
      <c r="H12" s="362"/>
      <c r="I12" s="298"/>
    </row>
    <row r="13" spans="2:9" ht="15.75" customHeight="1">
      <c r="B13" s="362"/>
      <c r="C13" s="362"/>
      <c r="D13" s="362"/>
      <c r="E13" s="362"/>
      <c r="F13" s="362"/>
      <c r="G13" s="362"/>
      <c r="H13" s="362"/>
      <c r="I13" s="297"/>
    </row>
    <row r="14" spans="2:9" ht="15.75" customHeight="1">
      <c r="B14" s="362"/>
      <c r="C14" s="362"/>
      <c r="D14" s="362"/>
      <c r="E14" s="362"/>
      <c r="F14" s="362"/>
      <c r="G14" s="362"/>
      <c r="H14" s="362"/>
      <c r="I14" s="297"/>
    </row>
    <row r="15" spans="2:8" ht="15.75" customHeight="1">
      <c r="B15" s="362"/>
      <c r="C15" s="362"/>
      <c r="D15" s="362"/>
      <c r="E15" s="362"/>
      <c r="F15" s="362"/>
      <c r="G15" s="362"/>
      <c r="H15" s="362"/>
    </row>
    <row r="16" spans="2:8" ht="15.75" customHeight="1">
      <c r="B16" s="362"/>
      <c r="C16" s="362"/>
      <c r="D16" s="362"/>
      <c r="E16" s="362"/>
      <c r="F16" s="362"/>
      <c r="G16" s="362"/>
      <c r="H16" s="362"/>
    </row>
    <row r="17" spans="2:8" ht="15.75" customHeight="1">
      <c r="B17" s="299"/>
      <c r="C17" s="299"/>
      <c r="D17" s="299"/>
      <c r="E17" s="299"/>
      <c r="F17" s="299"/>
      <c r="G17" s="299"/>
      <c r="H17" s="299"/>
    </row>
    <row r="18" spans="2:8" ht="15.75" customHeight="1">
      <c r="B18" s="299"/>
      <c r="C18" s="299"/>
      <c r="D18" s="299"/>
      <c r="E18" s="299"/>
      <c r="F18" s="299"/>
      <c r="G18" s="299"/>
      <c r="H18" s="299"/>
    </row>
    <row r="19" spans="2:9" ht="15.75" customHeight="1">
      <c r="B19" s="299"/>
      <c r="C19" s="299"/>
      <c r="D19" s="299"/>
      <c r="E19" s="299"/>
      <c r="F19" s="363"/>
      <c r="G19" s="363"/>
      <c r="H19" s="363"/>
      <c r="I19" s="363"/>
    </row>
    <row r="20" spans="2:9" ht="15.75" customHeight="1">
      <c r="B20" s="300"/>
      <c r="C20" s="300"/>
      <c r="D20" s="300"/>
      <c r="E20" s="300"/>
      <c r="F20" s="363"/>
      <c r="G20" s="363"/>
      <c r="H20" s="363"/>
      <c r="I20" s="363"/>
    </row>
    <row r="21" spans="2:9" ht="15.75" customHeight="1">
      <c r="B21" s="300"/>
      <c r="C21" s="300"/>
      <c r="D21" s="300"/>
      <c r="E21" s="300"/>
      <c r="F21" s="363"/>
      <c r="G21" s="363"/>
      <c r="H21" s="363"/>
      <c r="I21" s="363"/>
    </row>
    <row r="22" spans="2:9" ht="15.75" customHeight="1">
      <c r="B22" s="300"/>
      <c r="C22" s="300"/>
      <c r="D22" s="300"/>
      <c r="E22" s="300"/>
      <c r="F22" s="301"/>
      <c r="G22" s="301"/>
      <c r="H22" s="301"/>
      <c r="I22" s="302"/>
    </row>
    <row r="23" spans="1:9" ht="15.75" customHeight="1" thickBot="1">
      <c r="A23" s="303"/>
      <c r="B23" s="303"/>
      <c r="C23" s="303"/>
      <c r="D23" s="303"/>
      <c r="E23" s="303"/>
      <c r="F23" s="303"/>
      <c r="G23" s="303"/>
      <c r="H23" s="303"/>
      <c r="I23" s="303"/>
    </row>
    <row r="24" spans="1:9" ht="3.75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5" s="4" customFormat="1" ht="24" customHeight="1">
      <c r="A2" s="375" t="s">
        <v>158</v>
      </c>
      <c r="B2" s="375"/>
      <c r="C2" s="375"/>
      <c r="D2" s="375"/>
      <c r="E2" s="3"/>
    </row>
    <row r="3" spans="1:5" s="6" customFormat="1" ht="18" customHeight="1">
      <c r="A3" s="386">
        <v>44074</v>
      </c>
      <c r="B3" s="386"/>
      <c r="C3" s="386"/>
      <c r="D3" s="386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90" t="s">
        <v>159</v>
      </c>
      <c r="C6" s="390"/>
      <c r="D6" s="390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2006510.651</v>
      </c>
      <c r="C9" s="14">
        <v>39213.615</v>
      </c>
      <c r="D9" s="14">
        <v>2045724.266</v>
      </c>
      <c r="E9" s="89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2006258.587</v>
      </c>
      <c r="C11" s="19">
        <v>39213.615</v>
      </c>
      <c r="D11" s="19">
        <v>2045472.202</v>
      </c>
      <c r="E11" s="89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252.064</v>
      </c>
      <c r="C13" s="19">
        <v>0</v>
      </c>
      <c r="D13" s="19">
        <v>252.064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31453.618</v>
      </c>
      <c r="C17" s="14">
        <v>216983.903</v>
      </c>
      <c r="D17" s="14">
        <v>248437.521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31453.618</v>
      </c>
      <c r="C20" s="19">
        <v>216983.903</v>
      </c>
      <c r="D20" s="19">
        <v>248437.521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30017.809</v>
      </c>
      <c r="C24" s="14">
        <v>101.813</v>
      </c>
      <c r="D24" s="14">
        <v>30119.622</v>
      </c>
      <c r="E24" s="89"/>
      <c r="F24" s="89"/>
      <c r="G24" s="88"/>
    </row>
    <row r="25" spans="1:6" s="17" customFormat="1" ht="9.75" customHeight="1">
      <c r="A25" s="20" t="s">
        <v>20</v>
      </c>
      <c r="B25" s="21">
        <v>30098.542</v>
      </c>
      <c r="C25" s="21">
        <v>107.477</v>
      </c>
      <c r="D25" s="21">
        <v>30206.02</v>
      </c>
      <c r="E25" s="89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9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30098.542</v>
      </c>
      <c r="C32" s="19">
        <v>107.477</v>
      </c>
      <c r="D32" s="19">
        <v>30206.02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1300.014</v>
      </c>
      <c r="C35" s="21">
        <v>0</v>
      </c>
      <c r="D35" s="21">
        <v>1300.014</v>
      </c>
      <c r="E35" s="25"/>
      <c r="F35" s="16"/>
    </row>
    <row r="36" spans="1:6" s="17" customFormat="1" ht="9.75" customHeight="1">
      <c r="A36" s="20" t="s">
        <v>31</v>
      </c>
      <c r="B36" s="21">
        <v>44838.941</v>
      </c>
      <c r="C36" s="21">
        <v>83.066</v>
      </c>
      <c r="D36" s="21">
        <v>44922.007</v>
      </c>
      <c r="E36" s="15"/>
      <c r="F36" s="16"/>
    </row>
    <row r="37" spans="1:6" s="17" customFormat="1" ht="9.75" customHeight="1">
      <c r="A37" s="18" t="s">
        <v>32</v>
      </c>
      <c r="B37" s="19">
        <v>44677.288</v>
      </c>
      <c r="C37" s="19">
        <v>74.008</v>
      </c>
      <c r="D37" s="19">
        <v>44751.297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9.057</v>
      </c>
      <c r="D38" s="19">
        <v>170.71</v>
      </c>
      <c r="E38" s="15"/>
      <c r="F38" s="16"/>
    </row>
    <row r="39" spans="1:6" s="17" customFormat="1" ht="9.75" customHeight="1">
      <c r="A39" s="20" t="s">
        <v>34</v>
      </c>
      <c r="B39" s="21">
        <v>-37519.597</v>
      </c>
      <c r="C39" s="21">
        <v>-58.111</v>
      </c>
      <c r="D39" s="21">
        <v>-37577.708</v>
      </c>
      <c r="E39" s="15"/>
      <c r="F39" s="16"/>
    </row>
    <row r="40" spans="1:6" s="17" customFormat="1" ht="9.75" customHeight="1">
      <c r="A40" s="20" t="s">
        <v>35</v>
      </c>
      <c r="B40" s="21">
        <v>-8700.092</v>
      </c>
      <c r="C40" s="21">
        <v>-30.618</v>
      </c>
      <c r="D40" s="21">
        <v>-8730.711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7955476.671</v>
      </c>
      <c r="C42" s="21">
        <v>97471.402</v>
      </c>
      <c r="D42" s="21">
        <v>8052948.073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13197.304</v>
      </c>
      <c r="C44" s="14">
        <v>1034.302</v>
      </c>
      <c r="D44" s="14">
        <v>14231.606</v>
      </c>
      <c r="E44" s="15"/>
      <c r="F44" s="16"/>
    </row>
    <row r="45" spans="1:6" s="17" customFormat="1" ht="9.75" customHeight="1">
      <c r="A45" s="26" t="s">
        <v>38</v>
      </c>
      <c r="B45" s="19">
        <v>81.14</v>
      </c>
      <c r="C45" s="19">
        <v>6.071</v>
      </c>
      <c r="D45" s="19">
        <v>87.212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259.314</v>
      </c>
      <c r="C48" s="19">
        <v>0.348</v>
      </c>
      <c r="D48" s="19">
        <v>259.662</v>
      </c>
      <c r="E48" s="15"/>
      <c r="F48" s="16"/>
    </row>
    <row r="49" spans="1:6" s="17" customFormat="1" ht="9.75" customHeight="1">
      <c r="A49" s="18" t="s">
        <v>42</v>
      </c>
      <c r="B49" s="19">
        <v>12856.849</v>
      </c>
      <c r="C49" s="19">
        <v>1027.881</v>
      </c>
      <c r="D49" s="19">
        <v>13884.731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822.221</v>
      </c>
      <c r="C53" s="21">
        <v>0</v>
      </c>
      <c r="D53" s="21">
        <v>822.221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119266.367</v>
      </c>
      <c r="C55" s="21">
        <v>513.285</v>
      </c>
      <c r="D55" s="21">
        <v>119779.652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10156744.643</v>
      </c>
      <c r="C57" s="14">
        <v>355318.321</v>
      </c>
      <c r="D57" s="14">
        <v>10512062.965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3"/>
      <c r="C60" s="93"/>
      <c r="D60" s="93"/>
      <c r="E60" s="35"/>
      <c r="F60" s="16"/>
    </row>
    <row r="61" spans="1:6" ht="6" customHeight="1" hidden="1">
      <c r="A61" s="94"/>
      <c r="B61" s="9"/>
      <c r="C61" s="38"/>
      <c r="D61" s="9"/>
      <c r="F61" s="16"/>
    </row>
    <row r="62" spans="1:6" ht="17.1" customHeight="1" hidden="1">
      <c r="A62" s="374"/>
      <c r="B62" s="374"/>
      <c r="C62" s="374"/>
      <c r="D62" s="374"/>
      <c r="F62" s="16"/>
    </row>
    <row r="63" spans="1:6" s="4" customFormat="1" ht="24" customHeight="1">
      <c r="A63" s="375" t="s">
        <v>158</v>
      </c>
      <c r="B63" s="375"/>
      <c r="C63" s="375"/>
      <c r="D63" s="375"/>
      <c r="E63" s="3"/>
      <c r="F63" s="16"/>
    </row>
    <row r="64" spans="1:6" s="6" customFormat="1" ht="17.1" customHeight="1">
      <c r="A64" s="376">
        <v>44074</v>
      </c>
      <c r="B64" s="377"/>
      <c r="C64" s="377"/>
      <c r="D64" s="377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90" t="s">
        <v>159</v>
      </c>
      <c r="C67" s="390"/>
      <c r="D67" s="390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744548.334</v>
      </c>
      <c r="D91" s="14">
        <v>744548.334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744548.334</v>
      </c>
      <c r="D93" s="19">
        <v>744548.334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2295686.084</v>
      </c>
      <c r="C95" s="14">
        <v>2293138.724</v>
      </c>
      <c r="D95" s="14">
        <v>4588824.808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2295686.084</v>
      </c>
      <c r="C98" s="19">
        <v>2293138.724</v>
      </c>
      <c r="D98" s="19">
        <v>4588824.808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1834646.53</v>
      </c>
      <c r="C100" s="21">
        <v>4229.91</v>
      </c>
      <c r="D100" s="21">
        <v>1838876.441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11036.092</v>
      </c>
      <c r="C102" s="14">
        <v>9736.961</v>
      </c>
      <c r="D102" s="14">
        <v>20773.054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2741.735</v>
      </c>
      <c r="D106" s="19">
        <v>2741.735</v>
      </c>
      <c r="E106" s="15"/>
      <c r="F106" s="16"/>
    </row>
    <row r="107" spans="1:6" s="17" customFormat="1" ht="9.95" customHeight="1">
      <c r="A107" s="45" t="s">
        <v>78</v>
      </c>
      <c r="B107" s="19">
        <v>11036.092</v>
      </c>
      <c r="C107" s="19">
        <v>6995.226</v>
      </c>
      <c r="D107" s="19">
        <v>18031.319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9168.935</v>
      </c>
      <c r="C110" s="14">
        <v>59.068</v>
      </c>
      <c r="D110" s="14">
        <v>9228.004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1888.089</v>
      </c>
      <c r="C112" s="14">
        <v>1643.11</v>
      </c>
      <c r="D112" s="14">
        <v>3531.2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1888.089</v>
      </c>
      <c r="C114" s="21">
        <v>1643.11</v>
      </c>
      <c r="D114" s="21">
        <v>3531.2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4152425.732</v>
      </c>
      <c r="C118" s="14">
        <v>3053356.11</v>
      </c>
      <c r="D118" s="14">
        <v>7205781.842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3305407.911</v>
      </c>
      <c r="C120" s="14">
        <v>873.211</v>
      </c>
      <c r="D120" s="14">
        <v>3306281.122</v>
      </c>
      <c r="E120" s="89"/>
      <c r="F120" s="89"/>
      <c r="G120" s="95"/>
    </row>
    <row r="121" spans="1:6" s="17" customFormat="1" ht="9.95" customHeight="1">
      <c r="A121" s="45" t="s">
        <v>87</v>
      </c>
      <c r="B121" s="19">
        <v>3355584.361</v>
      </c>
      <c r="C121" s="19">
        <v>0</v>
      </c>
      <c r="D121" s="19">
        <v>3355584.361</v>
      </c>
      <c r="E121" s="89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9"/>
      <c r="F122" s="16"/>
    </row>
    <row r="123" spans="1:7" s="17" customFormat="1" ht="9.95" customHeight="1">
      <c r="A123" s="45" t="s">
        <v>89</v>
      </c>
      <c r="B123" s="19">
        <v>30087.074</v>
      </c>
      <c r="C123" s="19">
        <v>0</v>
      </c>
      <c r="D123" s="19">
        <v>30087.074</v>
      </c>
      <c r="E123" s="89"/>
      <c r="F123" s="16"/>
      <c r="G123" s="16"/>
    </row>
    <row r="124" spans="1:6" s="17" customFormat="1" ht="9.95" customHeight="1">
      <c r="A124" s="45" t="s">
        <v>90</v>
      </c>
      <c r="B124" s="19">
        <v>-122294.127</v>
      </c>
      <c r="C124" s="19">
        <v>873.211</v>
      </c>
      <c r="D124" s="19">
        <v>-121420.915</v>
      </c>
      <c r="E124" s="89"/>
      <c r="F124" s="16"/>
    </row>
    <row r="125" spans="1:6" s="17" customFormat="1" ht="9.95" customHeight="1">
      <c r="A125" s="45" t="s">
        <v>91</v>
      </c>
      <c r="B125" s="19">
        <v>26856.637</v>
      </c>
      <c r="C125" s="19">
        <v>0</v>
      </c>
      <c r="D125" s="19">
        <v>26856.637</v>
      </c>
      <c r="E125" s="89"/>
      <c r="F125" s="16"/>
    </row>
    <row r="126" spans="1:6" s="17" customFormat="1" ht="9.95" customHeight="1">
      <c r="A126" s="45" t="s">
        <v>92</v>
      </c>
      <c r="B126" s="19">
        <v>15173.964</v>
      </c>
      <c r="C126" s="19">
        <v>0</v>
      </c>
      <c r="D126" s="19">
        <v>15173.964</v>
      </c>
      <c r="E126" s="89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7457833.644</v>
      </c>
      <c r="C128" s="14">
        <v>3054229.321</v>
      </c>
      <c r="D128" s="14">
        <v>10512062.965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3430063.694</v>
      </c>
      <c r="D130" s="14">
        <v>3430063.694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3395451.06</v>
      </c>
      <c r="D133" s="19">
        <v>3395451.06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34612.633</v>
      </c>
      <c r="D134" s="19">
        <v>34612.633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96"/>
      <c r="C136" s="96"/>
      <c r="D136" s="96"/>
      <c r="E136" s="35"/>
    </row>
    <row r="137" spans="1:5" s="36" customFormat="1" ht="15">
      <c r="A137" s="53" t="s">
        <v>99</v>
      </c>
      <c r="B137" s="96"/>
      <c r="C137" s="96"/>
      <c r="D137" s="96"/>
      <c r="E137" s="35"/>
    </row>
    <row r="138" spans="2:4" ht="15">
      <c r="B138" s="96"/>
      <c r="C138" s="96"/>
      <c r="D138" s="96"/>
    </row>
    <row r="139" ht="12.75" customHeight="1">
      <c r="D139" s="56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21.7109375" style="2" bestFit="1" customWidth="1"/>
    <col min="6" max="16384" width="11.421875" style="2" customWidth="1"/>
  </cols>
  <sheetData>
    <row r="1" spans="1:4" s="57" customFormat="1" ht="15.95" customHeight="1">
      <c r="A1" s="384" t="s">
        <v>788</v>
      </c>
      <c r="B1" s="384"/>
      <c r="C1" s="384"/>
      <c r="D1" s="384"/>
    </row>
    <row r="2" spans="1:4" s="58" customFormat="1" ht="24" customHeight="1">
      <c r="A2" s="385" t="s">
        <v>160</v>
      </c>
      <c r="B2" s="385"/>
      <c r="C2" s="385"/>
      <c r="D2" s="385"/>
    </row>
    <row r="3" spans="1:4" s="59" customFormat="1" ht="15.95" customHeight="1">
      <c r="A3" s="386">
        <v>44074</v>
      </c>
      <c r="B3" s="386"/>
      <c r="C3" s="386"/>
      <c r="D3" s="386"/>
    </row>
    <row r="4" spans="1:4" s="60" customFormat="1" ht="15" customHeight="1">
      <c r="A4" s="378" t="s">
        <v>1</v>
      </c>
      <c r="B4" s="387"/>
      <c r="C4" s="387"/>
      <c r="D4" s="387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91" t="s">
        <v>159</v>
      </c>
      <c r="C6" s="391"/>
      <c r="D6" s="391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.75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327786.07470999996</v>
      </c>
      <c r="C9" s="70">
        <v>13628.1451</v>
      </c>
      <c r="D9" s="70">
        <v>341414.21981</v>
      </c>
      <c r="E9" s="71"/>
    </row>
    <row r="10" spans="1:4" s="50" customFormat="1" ht="8.45" customHeight="1">
      <c r="A10" s="72" t="s">
        <v>102</v>
      </c>
      <c r="B10" s="73">
        <v>18916.644800000002</v>
      </c>
      <c r="C10" s="73">
        <v>222.65241</v>
      </c>
      <c r="D10" s="73">
        <v>19139.29721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1251.6793</v>
      </c>
      <c r="C12" s="73">
        <v>7541.07434</v>
      </c>
      <c r="D12" s="73">
        <v>8792.75364</v>
      </c>
    </row>
    <row r="13" spans="1:4" s="50" customFormat="1" ht="8.45" customHeight="1">
      <c r="A13" s="18" t="s">
        <v>105</v>
      </c>
      <c r="B13" s="73">
        <v>2803.8302000000003</v>
      </c>
      <c r="C13" s="73">
        <v>16.31736</v>
      </c>
      <c r="D13" s="73">
        <v>2820.1475600000003</v>
      </c>
    </row>
    <row r="14" spans="1:4" s="50" customFormat="1" ht="8.45" customHeight="1">
      <c r="A14" s="18" t="s">
        <v>124</v>
      </c>
      <c r="B14" s="73">
        <v>304552.59027999995</v>
      </c>
      <c r="C14" s="73">
        <v>3110.30104</v>
      </c>
      <c r="D14" s="73">
        <v>307662.89131999994</v>
      </c>
    </row>
    <row r="15" spans="1:4" s="50" customFormat="1" ht="8.45" customHeight="1">
      <c r="A15" s="23" t="s">
        <v>106</v>
      </c>
      <c r="B15" s="73">
        <v>0</v>
      </c>
      <c r="C15" s="73">
        <v>1242.66474</v>
      </c>
      <c r="D15" s="73">
        <v>1242.66474</v>
      </c>
    </row>
    <row r="16" spans="1:4" s="50" customFormat="1" ht="8.45" customHeight="1">
      <c r="A16" s="18" t="s">
        <v>107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108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109</v>
      </c>
      <c r="B18" s="73">
        <v>0</v>
      </c>
      <c r="C18" s="73">
        <v>1494.52699</v>
      </c>
      <c r="D18" s="73">
        <v>1494.52699</v>
      </c>
    </row>
    <row r="19" spans="1:4" s="50" customFormat="1" ht="8.45" customHeight="1">
      <c r="A19" s="18" t="s">
        <v>29</v>
      </c>
      <c r="B19" s="73">
        <v>261.33013</v>
      </c>
      <c r="C19" s="73">
        <v>0.60822</v>
      </c>
      <c r="D19" s="73">
        <v>261.93835</v>
      </c>
    </row>
    <row r="20" spans="1:4" s="50" customFormat="1" ht="3" customHeight="1">
      <c r="A20" s="18"/>
      <c r="B20" s="73"/>
      <c r="C20" s="73"/>
      <c r="D20" s="73"/>
    </row>
    <row r="21" spans="1:4" s="50" customFormat="1" ht="8.45" customHeight="1">
      <c r="A21" s="13" t="s">
        <v>110</v>
      </c>
      <c r="B21" s="70">
        <v>123740.44372000001</v>
      </c>
      <c r="C21" s="70">
        <v>127163.99423000001</v>
      </c>
      <c r="D21" s="70">
        <v>250904.43795000002</v>
      </c>
    </row>
    <row r="22" spans="1:4" s="50" customFormat="1" ht="8.45" customHeight="1">
      <c r="A22" s="18" t="s">
        <v>111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112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103</v>
      </c>
      <c r="B24" s="73">
        <v>0</v>
      </c>
      <c r="C24" s="73">
        <v>0</v>
      </c>
      <c r="D24" s="73">
        <v>0</v>
      </c>
    </row>
    <row r="25" spans="1:4" s="50" customFormat="1" ht="8.45" customHeight="1">
      <c r="A25" s="18" t="s">
        <v>113</v>
      </c>
      <c r="B25" s="73">
        <v>0</v>
      </c>
      <c r="C25" s="73">
        <v>5939.499809999999</v>
      </c>
      <c r="D25" s="73">
        <v>5939.499809999999</v>
      </c>
    </row>
    <row r="26" spans="1:4" s="50" customFormat="1" ht="8.45" customHeight="1">
      <c r="A26" s="18" t="s">
        <v>129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114</v>
      </c>
      <c r="B27" s="73">
        <v>100380.70569</v>
      </c>
      <c r="C27" s="73">
        <v>54976.49832</v>
      </c>
      <c r="D27" s="73">
        <v>155357.20401</v>
      </c>
    </row>
    <row r="28" spans="1:4" s="50" customFormat="1" ht="8.45" customHeight="1">
      <c r="A28" s="18" t="s">
        <v>115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116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117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118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108</v>
      </c>
      <c r="B32" s="73">
        <v>0</v>
      </c>
      <c r="C32" s="73">
        <v>3092.34467</v>
      </c>
      <c r="D32" s="73">
        <v>3092.34467</v>
      </c>
    </row>
    <row r="33" spans="1:4" s="50" customFormat="1" ht="8.45" customHeight="1">
      <c r="A33" s="18" t="s">
        <v>119</v>
      </c>
      <c r="B33" s="73">
        <v>0</v>
      </c>
      <c r="C33" s="73">
        <v>55675.25795000001</v>
      </c>
      <c r="D33" s="73">
        <v>55675.25795000001</v>
      </c>
    </row>
    <row r="34" spans="1:4" s="50" customFormat="1" ht="8.45" customHeight="1">
      <c r="A34" s="18" t="s">
        <v>29</v>
      </c>
      <c r="B34" s="73">
        <v>23359.73803</v>
      </c>
      <c r="C34" s="73">
        <v>7480.393480000001</v>
      </c>
      <c r="D34" s="73">
        <v>30840.13151</v>
      </c>
    </row>
    <row r="35" spans="1:4" s="50" customFormat="1" ht="3" customHeight="1">
      <c r="A35" s="18"/>
      <c r="B35" s="73"/>
      <c r="C35" s="73"/>
      <c r="D35" s="73"/>
    </row>
    <row r="36" spans="1:4" s="50" customFormat="1" ht="8.45" customHeight="1">
      <c r="A36" s="13" t="s">
        <v>120</v>
      </c>
      <c r="B36" s="70">
        <v>204045.63098999995</v>
      </c>
      <c r="C36" s="70">
        <v>-113535.84913000002</v>
      </c>
      <c r="D36" s="70">
        <v>90509.78185999993</v>
      </c>
    </row>
    <row r="37" spans="1:4" s="50" customFormat="1" ht="3" customHeight="1">
      <c r="A37" s="20"/>
      <c r="B37" s="74"/>
      <c r="C37" s="74"/>
      <c r="D37" s="74"/>
    </row>
    <row r="38" spans="1:4" s="50" customFormat="1" ht="8.45" customHeight="1">
      <c r="A38" s="75" t="s">
        <v>121</v>
      </c>
      <c r="B38" s="70">
        <v>2193.40336</v>
      </c>
      <c r="C38" s="70">
        <v>1.8741700000000001</v>
      </c>
      <c r="D38" s="70">
        <v>2195.27753</v>
      </c>
    </row>
    <row r="39" spans="1:4" s="50" customFormat="1" ht="3" customHeight="1">
      <c r="A39" s="18"/>
      <c r="B39" s="73"/>
      <c r="C39" s="73"/>
      <c r="D39" s="73"/>
    </row>
    <row r="40" spans="1:4" s="50" customFormat="1" ht="8.45" customHeight="1">
      <c r="A40" s="13" t="s">
        <v>122</v>
      </c>
      <c r="B40" s="70">
        <v>201852.22762999995</v>
      </c>
      <c r="C40" s="70">
        <v>-113537.72330000001</v>
      </c>
      <c r="D40" s="70">
        <v>88314.50432999994</v>
      </c>
    </row>
    <row r="41" spans="1:4" s="50" customFormat="1" ht="3" customHeight="1">
      <c r="A41" s="20"/>
      <c r="B41" s="74"/>
      <c r="C41" s="74"/>
      <c r="D41" s="74"/>
    </row>
    <row r="42" spans="1:4" s="50" customFormat="1" ht="8.45" customHeight="1">
      <c r="A42" s="13" t="s">
        <v>123</v>
      </c>
      <c r="B42" s="70">
        <v>1399.5571499999999</v>
      </c>
      <c r="C42" s="70">
        <v>1511.16373</v>
      </c>
      <c r="D42" s="70">
        <v>2910.72088</v>
      </c>
    </row>
    <row r="43" spans="1:4" s="50" customFormat="1" ht="8.45" customHeight="1">
      <c r="A43" s="18" t="s">
        <v>125</v>
      </c>
      <c r="B43" s="73">
        <v>0</v>
      </c>
      <c r="C43" s="73">
        <v>0</v>
      </c>
      <c r="D43" s="73">
        <v>0</v>
      </c>
    </row>
    <row r="44" spans="1:4" s="50" customFormat="1" ht="8.45" customHeight="1">
      <c r="A44" s="18" t="s">
        <v>126</v>
      </c>
      <c r="B44" s="73">
        <v>188.01627</v>
      </c>
      <c r="C44" s="73">
        <v>242.48504</v>
      </c>
      <c r="D44" s="73">
        <v>430.50131</v>
      </c>
    </row>
    <row r="45" spans="1:4" s="50" customFormat="1" ht="8.45" customHeight="1">
      <c r="A45" s="18" t="s">
        <v>127</v>
      </c>
      <c r="B45" s="73">
        <v>1211.5408799999998</v>
      </c>
      <c r="C45" s="73">
        <v>1268.67869</v>
      </c>
      <c r="D45" s="73">
        <v>2480.2195699999997</v>
      </c>
    </row>
    <row r="46" spans="1:4" s="50" customFormat="1" ht="3" customHeight="1">
      <c r="A46" s="18"/>
      <c r="B46" s="74"/>
      <c r="C46" s="74"/>
      <c r="D46" s="74"/>
    </row>
    <row r="47" spans="1:4" s="50" customFormat="1" ht="8.45" customHeight="1">
      <c r="A47" s="13" t="s">
        <v>128</v>
      </c>
      <c r="B47" s="70">
        <v>1108.18883</v>
      </c>
      <c r="C47" s="70">
        <v>73.84394</v>
      </c>
      <c r="D47" s="70">
        <v>1182.03277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94.29866</v>
      </c>
      <c r="C49" s="73">
        <v>23.10005</v>
      </c>
      <c r="D49" s="73">
        <v>117.39871</v>
      </c>
    </row>
    <row r="50" spans="1:4" s="50" customFormat="1" ht="8.45" customHeight="1">
      <c r="A50" s="18" t="s">
        <v>130</v>
      </c>
      <c r="B50" s="73">
        <v>1013.89017</v>
      </c>
      <c r="C50" s="73">
        <v>50.74389</v>
      </c>
      <c r="D50" s="73">
        <v>1064.63406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6.75" customHeight="1">
      <c r="A53" s="24"/>
      <c r="B53" s="73"/>
      <c r="C53" s="73"/>
      <c r="D53" s="73"/>
    </row>
    <row r="54" spans="1:5" s="50" customFormat="1" ht="8.45" customHeight="1">
      <c r="A54" s="13" t="s">
        <v>132</v>
      </c>
      <c r="B54" s="70">
        <v>202143.59594999996</v>
      </c>
      <c r="C54" s="70">
        <v>-112100.40351000002</v>
      </c>
      <c r="D54" s="70">
        <v>90043.19243999994</v>
      </c>
      <c r="E54" s="71"/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25894.536519999998</v>
      </c>
      <c r="C56" s="70">
        <v>2810.02624</v>
      </c>
      <c r="D56" s="70">
        <v>28704.562759999997</v>
      </c>
    </row>
    <row r="57" spans="1:4" s="50" customFormat="1" ht="8.45" customHeight="1">
      <c r="A57" s="18" t="s">
        <v>134</v>
      </c>
      <c r="B57" s="73">
        <v>17573.111920000003</v>
      </c>
      <c r="C57" s="73">
        <v>0.58293</v>
      </c>
      <c r="D57" s="73">
        <v>17573.694850000003</v>
      </c>
    </row>
    <row r="58" spans="1:4" s="50" customFormat="1" ht="8.45" customHeight="1">
      <c r="A58" s="18" t="s">
        <v>135</v>
      </c>
      <c r="B58" s="73">
        <v>278.52173999999997</v>
      </c>
      <c r="C58" s="73">
        <v>0</v>
      </c>
      <c r="D58" s="73">
        <v>278.52173999999997</v>
      </c>
    </row>
    <row r="59" spans="1:4" s="50" customFormat="1" ht="8.45" customHeight="1">
      <c r="A59" s="18" t="s">
        <v>136</v>
      </c>
      <c r="B59" s="73">
        <v>7830.62042</v>
      </c>
      <c r="C59" s="73">
        <v>2808.92295</v>
      </c>
      <c r="D59" s="73">
        <v>10639.54337</v>
      </c>
    </row>
    <row r="60" spans="1:4" s="50" customFormat="1" ht="8.45" customHeight="1">
      <c r="A60" s="18" t="s">
        <v>137</v>
      </c>
      <c r="B60" s="73">
        <v>212.28244</v>
      </c>
      <c r="C60" s="73">
        <v>0.52036</v>
      </c>
      <c r="D60" s="73">
        <v>212.80280000000002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176249.05942999996</v>
      </c>
      <c r="C62" s="70">
        <v>-114910.42975000002</v>
      </c>
      <c r="D62" s="70">
        <v>61338.62967999994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41865.97403</v>
      </c>
      <c r="C64" s="70">
        <v>-539.65828</v>
      </c>
      <c r="D64" s="70">
        <v>41326.315749999994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39943.77837</v>
      </c>
      <c r="C67" s="73">
        <v>-689.1532</v>
      </c>
      <c r="D67" s="73">
        <v>39254.62517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864.761</v>
      </c>
      <c r="C69" s="73">
        <v>149.49492</v>
      </c>
      <c r="D69" s="73">
        <v>1014.25592</v>
      </c>
    </row>
    <row r="70" spans="1:4" s="50" customFormat="1" ht="8.45" customHeight="1">
      <c r="A70" s="18" t="s">
        <v>145</v>
      </c>
      <c r="B70" s="73">
        <v>144.63747</v>
      </c>
      <c r="C70" s="73">
        <v>0</v>
      </c>
      <c r="D70" s="73">
        <v>144.63747</v>
      </c>
    </row>
    <row r="71" spans="1:4" s="50" customFormat="1" ht="8.45" customHeight="1">
      <c r="A71" s="18" t="s">
        <v>146</v>
      </c>
      <c r="B71" s="73">
        <v>912.79719</v>
      </c>
      <c r="C71" s="73">
        <v>0</v>
      </c>
      <c r="D71" s="73">
        <v>912.79719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-108.7019</v>
      </c>
      <c r="C73" s="70">
        <v>777.27586</v>
      </c>
      <c r="D73" s="70">
        <v>668.5739599999999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134274.3835</v>
      </c>
      <c r="C75" s="70">
        <v>-113593.49561000003</v>
      </c>
      <c r="D75" s="70">
        <v>20680.88788999997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5506.923</v>
      </c>
      <c r="C77" s="73">
        <v>0</v>
      </c>
      <c r="D77" s="73">
        <v>5506.923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128767.4605</v>
      </c>
      <c r="C79" s="74">
        <v>-113593.49561</v>
      </c>
      <c r="D79" s="74">
        <v>15173.964890000003</v>
      </c>
    </row>
    <row r="80" spans="1:4" s="57" customFormat="1" ht="3.75" customHeight="1" thickBot="1">
      <c r="A80" s="76"/>
      <c r="B80" s="77"/>
      <c r="C80" s="77"/>
      <c r="D80" s="77"/>
    </row>
    <row r="81" spans="1:5" s="57" customFormat="1" ht="15.75" customHeight="1">
      <c r="A81" s="78" t="s">
        <v>47</v>
      </c>
      <c r="B81" s="97"/>
      <c r="C81" s="97"/>
      <c r="D81" s="97"/>
      <c r="E81" s="82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0"/>
      <c r="C83" s="81"/>
      <c r="D83" s="81"/>
    </row>
    <row r="84" spans="1:4" s="57" customFormat="1" ht="15">
      <c r="A84" s="80"/>
      <c r="B84" s="80"/>
      <c r="C84" s="80"/>
      <c r="D84" s="80"/>
    </row>
    <row r="85" spans="1:4" s="57" customFormat="1" ht="15">
      <c r="A85" s="80"/>
      <c r="B85" s="80"/>
      <c r="C85" s="80"/>
      <c r="D85" s="80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0.8515625" defaultRowHeight="15"/>
  <cols>
    <col min="1" max="1" width="49.8515625" style="2" customWidth="1"/>
    <col min="2" max="4" width="15.7109375" style="2" customWidth="1"/>
    <col min="5" max="5" width="10.8515625" style="2" customWidth="1"/>
    <col min="6" max="6" width="12.57421875" style="2" customWidth="1"/>
    <col min="7" max="8" width="10.851562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0.8515625" style="2" customWidth="1"/>
  </cols>
  <sheetData>
    <row r="1" spans="1:4" ht="18.75">
      <c r="A1" s="288" t="s">
        <v>788</v>
      </c>
      <c r="B1" s="232"/>
      <c r="C1" s="232"/>
      <c r="D1" s="232"/>
    </row>
    <row r="2" spans="1:4" ht="27" customHeight="1">
      <c r="A2" s="392" t="s">
        <v>750</v>
      </c>
      <c r="B2" s="392"/>
      <c r="C2" s="392"/>
      <c r="D2" s="392"/>
    </row>
    <row r="3" spans="1:4" ht="23.25" customHeight="1">
      <c r="A3" s="393">
        <v>44074</v>
      </c>
      <c r="B3" s="393"/>
      <c r="C3" s="393"/>
      <c r="D3" s="393"/>
    </row>
    <row r="4" spans="1:4" ht="18.75" customHeight="1">
      <c r="A4" s="394" t="s">
        <v>751</v>
      </c>
      <c r="B4" s="394"/>
      <c r="C4" s="394"/>
      <c r="D4" s="394"/>
    </row>
    <row r="5" spans="2:4" ht="7.5" customHeight="1" thickBot="1">
      <c r="B5" s="233"/>
      <c r="C5" s="233"/>
      <c r="D5" s="233"/>
    </row>
    <row r="6" spans="1:4" s="234" customFormat="1" ht="12.75" customHeight="1">
      <c r="A6" s="395"/>
      <c r="B6" s="397" t="s">
        <v>152</v>
      </c>
      <c r="C6" s="397" t="s">
        <v>156</v>
      </c>
      <c r="D6" s="397" t="s">
        <v>3</v>
      </c>
    </row>
    <row r="7" spans="1:9" s="234" customFormat="1" ht="47.25" customHeight="1">
      <c r="A7" s="396"/>
      <c r="B7" s="398"/>
      <c r="C7" s="398"/>
      <c r="D7" s="398"/>
      <c r="I7" s="235"/>
    </row>
    <row r="8" spans="1:9" s="234" customFormat="1" ht="8.25" customHeight="1">
      <c r="A8" s="236"/>
      <c r="B8" s="237"/>
      <c r="C8" s="237"/>
      <c r="D8" s="237"/>
      <c r="I8" s="235"/>
    </row>
    <row r="9" spans="1:9" s="234" customFormat="1" ht="15.95" customHeight="1">
      <c r="A9" s="238" t="s">
        <v>752</v>
      </c>
      <c r="B9" s="237"/>
      <c r="C9" s="237"/>
      <c r="D9" s="237"/>
      <c r="I9" s="235"/>
    </row>
    <row r="10" spans="1:11" s="234" customFormat="1" ht="15.95" customHeight="1">
      <c r="A10" s="237" t="s">
        <v>753</v>
      </c>
      <c r="B10" s="239">
        <v>15.6</v>
      </c>
      <c r="C10" s="239">
        <v>26.76</v>
      </c>
      <c r="D10" s="239">
        <v>47.73</v>
      </c>
      <c r="E10" s="239"/>
      <c r="F10" s="239"/>
      <c r="G10" s="239"/>
      <c r="H10" s="239"/>
      <c r="I10" s="240"/>
      <c r="J10" s="240"/>
      <c r="K10" s="240"/>
    </row>
    <row r="11" spans="1:11" s="234" customFormat="1" ht="15.95" customHeight="1">
      <c r="A11" s="237" t="s">
        <v>754</v>
      </c>
      <c r="B11" s="239">
        <v>21.62</v>
      </c>
      <c r="C11" s="239">
        <v>5.72</v>
      </c>
      <c r="D11" s="239">
        <v>0.16</v>
      </c>
      <c r="E11" s="239"/>
      <c r="F11" s="239"/>
      <c r="G11" s="239"/>
      <c r="H11" s="239"/>
      <c r="I11" s="240"/>
      <c r="J11" s="240"/>
      <c r="K11" s="240"/>
    </row>
    <row r="12" spans="1:11" s="234" customFormat="1" ht="9.75" customHeight="1">
      <c r="A12" s="237"/>
      <c r="B12" s="239"/>
      <c r="C12" s="239"/>
      <c r="D12" s="239"/>
      <c r="E12" s="239"/>
      <c r="F12" s="239"/>
      <c r="G12" s="239"/>
      <c r="H12" s="239"/>
      <c r="I12" s="240"/>
      <c r="J12" s="240"/>
      <c r="K12" s="240"/>
    </row>
    <row r="13" spans="1:11" s="234" customFormat="1" ht="15.95" customHeight="1">
      <c r="A13" s="238" t="s">
        <v>755</v>
      </c>
      <c r="B13" s="239"/>
      <c r="C13" s="239"/>
      <c r="D13" s="239"/>
      <c r="E13" s="239"/>
      <c r="F13" s="239"/>
      <c r="G13" s="239"/>
      <c r="H13" s="239"/>
      <c r="I13" s="240"/>
      <c r="J13" s="240"/>
      <c r="K13" s="240"/>
    </row>
    <row r="14" spans="1:11" s="234" customFormat="1" ht="15.95" customHeight="1">
      <c r="A14" s="237" t="s">
        <v>756</v>
      </c>
      <c r="B14" s="239">
        <v>1.81</v>
      </c>
      <c r="C14" s="239">
        <v>8.52</v>
      </c>
      <c r="D14" s="239">
        <v>85.66</v>
      </c>
      <c r="E14" s="239"/>
      <c r="F14" s="239"/>
      <c r="G14" s="239"/>
      <c r="H14" s="239"/>
      <c r="I14" s="240"/>
      <c r="J14" s="240"/>
      <c r="K14" s="240"/>
    </row>
    <row r="15" spans="1:11" s="234" customFormat="1" ht="15.95" customHeight="1">
      <c r="A15" s="237" t="s">
        <v>757</v>
      </c>
      <c r="B15" s="239">
        <v>1.78</v>
      </c>
      <c r="C15" s="239">
        <v>0.17</v>
      </c>
      <c r="D15" s="239">
        <v>76.25</v>
      </c>
      <c r="E15" s="239"/>
      <c r="F15" s="239"/>
      <c r="G15" s="239"/>
      <c r="H15" s="239"/>
      <c r="I15" s="240"/>
      <c r="J15" s="240"/>
      <c r="K15" s="240"/>
    </row>
    <row r="16" spans="1:11" s="234" customFormat="1" ht="15.95" customHeight="1">
      <c r="A16" s="237" t="s">
        <v>758</v>
      </c>
      <c r="B16" s="239">
        <v>100</v>
      </c>
      <c r="C16" s="239">
        <v>25.19</v>
      </c>
      <c r="D16" s="239">
        <v>96.71</v>
      </c>
      <c r="E16" s="239"/>
      <c r="F16" s="239"/>
      <c r="G16" s="239"/>
      <c r="H16" s="239"/>
      <c r="I16" s="240"/>
      <c r="J16" s="240"/>
      <c r="K16" s="240"/>
    </row>
    <row r="17" spans="1:11" s="234" customFormat="1" ht="15.95" customHeight="1">
      <c r="A17" s="241" t="s">
        <v>759</v>
      </c>
      <c r="B17" s="239">
        <v>0.15</v>
      </c>
      <c r="C17" s="239">
        <v>7.96</v>
      </c>
      <c r="D17" s="239">
        <v>2.05</v>
      </c>
      <c r="E17" s="239"/>
      <c r="F17" s="239"/>
      <c r="G17" s="239"/>
      <c r="H17" s="239"/>
      <c r="I17" s="240"/>
      <c r="J17" s="240"/>
      <c r="K17" s="240"/>
    </row>
    <row r="18" spans="1:11" s="234" customFormat="1" ht="15.95" customHeight="1">
      <c r="A18" s="237" t="s">
        <v>760</v>
      </c>
      <c r="B18" s="242">
        <v>244.48</v>
      </c>
      <c r="C18" s="242">
        <v>150.89</v>
      </c>
      <c r="D18" s="242">
        <v>85.65</v>
      </c>
      <c r="E18" s="242"/>
      <c r="F18" s="239"/>
      <c r="G18" s="242"/>
      <c r="H18" s="242"/>
      <c r="I18" s="240"/>
      <c r="J18" s="240"/>
      <c r="K18" s="240"/>
    </row>
    <row r="19" spans="1:11" s="234" customFormat="1" ht="10.5" customHeight="1">
      <c r="A19" s="237"/>
      <c r="B19" s="239"/>
      <c r="C19" s="239"/>
      <c r="D19" s="239"/>
      <c r="E19" s="239"/>
      <c r="F19" s="239"/>
      <c r="G19" s="239"/>
      <c r="H19" s="239"/>
      <c r="I19" s="240"/>
      <c r="J19" s="240"/>
      <c r="K19" s="240"/>
    </row>
    <row r="20" spans="1:11" s="234" customFormat="1" ht="15.95" customHeight="1">
      <c r="A20" s="238" t="s">
        <v>761</v>
      </c>
      <c r="B20" s="239"/>
      <c r="C20" s="239"/>
      <c r="D20" s="239"/>
      <c r="E20" s="239"/>
      <c r="F20" s="239"/>
      <c r="G20" s="239"/>
      <c r="H20" s="239"/>
      <c r="I20" s="240"/>
      <c r="J20" s="240"/>
      <c r="K20" s="240"/>
    </row>
    <row r="21" spans="1:11" s="234" customFormat="1" ht="15.95" customHeight="1">
      <c r="A21" s="237" t="s">
        <v>762</v>
      </c>
      <c r="B21" s="239">
        <v>3.060628319318531</v>
      </c>
      <c r="C21" s="239">
        <v>0.5171711577440742</v>
      </c>
      <c r="D21" s="239">
        <v>18.987407315735915</v>
      </c>
      <c r="E21" s="239"/>
      <c r="F21" s="239"/>
      <c r="G21" s="239"/>
      <c r="H21" s="239"/>
      <c r="I21" s="240"/>
      <c r="J21" s="240"/>
      <c r="K21" s="240"/>
    </row>
    <row r="22" spans="1:11" s="234" customFormat="1" ht="15.95" customHeight="1">
      <c r="A22" s="237" t="s">
        <v>763</v>
      </c>
      <c r="B22" s="239">
        <v>50.95922990284686</v>
      </c>
      <c r="C22" s="239">
        <v>82.57285022324277</v>
      </c>
      <c r="D22" s="239">
        <v>141.40662543181398</v>
      </c>
      <c r="E22" s="239"/>
      <c r="F22" s="239"/>
      <c r="G22" s="239"/>
      <c r="H22" s="239"/>
      <c r="I22" s="240"/>
      <c r="J22" s="240"/>
      <c r="K22" s="240"/>
    </row>
    <row r="23" spans="1:11" s="234" customFormat="1" ht="15.95" customHeight="1">
      <c r="A23" s="237" t="s">
        <v>764</v>
      </c>
      <c r="B23" s="239">
        <v>75.93056992137905</v>
      </c>
      <c r="C23" s="239">
        <v>93.42699041216306</v>
      </c>
      <c r="D23" s="239">
        <v>73.79407291533138</v>
      </c>
      <c r="E23" s="239"/>
      <c r="F23" s="239"/>
      <c r="G23" s="239"/>
      <c r="H23" s="239"/>
      <c r="I23" s="240"/>
      <c r="J23" s="240"/>
      <c r="K23" s="240"/>
    </row>
    <row r="24" spans="1:11" s="234" customFormat="1" ht="15.95" customHeight="1">
      <c r="A24" s="237" t="s">
        <v>765</v>
      </c>
      <c r="B24" s="239">
        <v>6.000160368103835</v>
      </c>
      <c r="C24" s="239">
        <v>5.793097090484126</v>
      </c>
      <c r="D24" s="239">
        <v>12.99153817300867</v>
      </c>
      <c r="E24" s="239"/>
      <c r="F24" s="239"/>
      <c r="G24" s="239"/>
      <c r="H24" s="239"/>
      <c r="I24" s="240"/>
      <c r="J24" s="240"/>
      <c r="K24" s="240"/>
    </row>
    <row r="25" spans="1:11" s="234" customFormat="1" ht="15.95" customHeight="1">
      <c r="A25" s="237" t="s">
        <v>766</v>
      </c>
      <c r="B25" s="243">
        <v>1769</v>
      </c>
      <c r="C25" s="243">
        <v>27322</v>
      </c>
      <c r="D25" s="243">
        <v>3305</v>
      </c>
      <c r="E25" s="243"/>
      <c r="F25" s="239"/>
      <c r="G25" s="243"/>
      <c r="H25" s="243"/>
      <c r="I25" s="240"/>
      <c r="J25" s="240"/>
      <c r="K25" s="240"/>
    </row>
    <row r="26" spans="1:11" s="234" customFormat="1" ht="15.95" customHeight="1">
      <c r="A26" s="237" t="s">
        <v>767</v>
      </c>
      <c r="B26" s="243">
        <v>64176.782542</v>
      </c>
      <c r="C26" s="244" t="s">
        <v>768</v>
      </c>
      <c r="D26" s="243">
        <v>0</v>
      </c>
      <c r="E26" s="243"/>
      <c r="F26" s="239"/>
      <c r="G26" s="243"/>
      <c r="H26" s="243"/>
      <c r="I26" s="240"/>
      <c r="J26" s="240"/>
      <c r="K26" s="240"/>
    </row>
    <row r="27" spans="1:11" s="234" customFormat="1" ht="9.75" customHeight="1">
      <c r="A27" s="237"/>
      <c r="B27" s="245"/>
      <c r="C27" s="245"/>
      <c r="D27" s="245"/>
      <c r="E27" s="245"/>
      <c r="F27" s="239"/>
      <c r="G27" s="245"/>
      <c r="H27" s="245"/>
      <c r="I27" s="240"/>
      <c r="J27" s="240"/>
      <c r="K27" s="240"/>
    </row>
    <row r="28" spans="1:11" s="234" customFormat="1" ht="15.95" customHeight="1">
      <c r="A28" s="238" t="s">
        <v>769</v>
      </c>
      <c r="B28" s="246"/>
      <c r="C28" s="246"/>
      <c r="D28" s="246"/>
      <c r="E28" s="246"/>
      <c r="F28" s="239"/>
      <c r="G28" s="246"/>
      <c r="H28" s="246"/>
      <c r="I28" s="240"/>
      <c r="J28" s="240"/>
      <c r="K28" s="240"/>
    </row>
    <row r="29" spans="1:11" s="234" customFormat="1" ht="15.95" customHeight="1">
      <c r="A29" s="237" t="s">
        <v>770</v>
      </c>
      <c r="B29" s="239">
        <v>33.260112772121126</v>
      </c>
      <c r="C29" s="239">
        <v>1.2045348509427471</v>
      </c>
      <c r="D29" s="239">
        <v>-45.94251793325379</v>
      </c>
      <c r="E29" s="239"/>
      <c r="F29" s="239"/>
      <c r="G29" s="239"/>
      <c r="H29" s="239"/>
      <c r="I29" s="240"/>
      <c r="J29" s="240"/>
      <c r="K29" s="240"/>
    </row>
    <row r="30" spans="1:11" s="234" customFormat="1" ht="15.95" customHeight="1">
      <c r="A30" s="237" t="s">
        <v>771</v>
      </c>
      <c r="B30" s="239">
        <v>2.5820888397945163</v>
      </c>
      <c r="C30" s="239">
        <v>0.2213180922333489</v>
      </c>
      <c r="D30" s="239">
        <v>-24.564108181697662</v>
      </c>
      <c r="E30" s="239"/>
      <c r="F30" s="239"/>
      <c r="G30" s="239"/>
      <c r="H30" s="239"/>
      <c r="I30" s="240"/>
      <c r="J30" s="240"/>
      <c r="K30" s="240"/>
    </row>
    <row r="31" spans="1:11" s="234" customFormat="1" ht="9.75" customHeight="1">
      <c r="A31" s="237"/>
      <c r="B31" s="239"/>
      <c r="C31" s="239"/>
      <c r="D31" s="239"/>
      <c r="E31" s="239"/>
      <c r="F31" s="239"/>
      <c r="G31" s="239"/>
      <c r="H31" s="239"/>
      <c r="I31" s="240"/>
      <c r="J31" s="240"/>
      <c r="K31" s="240"/>
    </row>
    <row r="32" spans="1:11" s="234" customFormat="1" ht="15.95" customHeight="1">
      <c r="A32" s="238" t="s">
        <v>772</v>
      </c>
      <c r="B32" s="239"/>
      <c r="C32" s="239"/>
      <c r="D32" s="239"/>
      <c r="E32" s="239"/>
      <c r="F32" s="239"/>
      <c r="G32" s="239"/>
      <c r="H32" s="239"/>
      <c r="I32" s="240"/>
      <c r="J32" s="240"/>
      <c r="K32" s="240"/>
    </row>
    <row r="33" spans="1:11" s="234" customFormat="1" ht="15.95" customHeight="1">
      <c r="A33" s="237" t="s">
        <v>773</v>
      </c>
      <c r="B33" s="239">
        <v>87.19</v>
      </c>
      <c r="C33" s="239">
        <v>0</v>
      </c>
      <c r="D33" s="239">
        <v>731.81</v>
      </c>
      <c r="E33" s="239"/>
      <c r="F33" s="239"/>
      <c r="G33" s="239"/>
      <c r="H33" s="239"/>
      <c r="I33" s="240"/>
      <c r="J33" s="240"/>
      <c r="K33" s="240"/>
    </row>
    <row r="34" spans="1:11" s="234" customFormat="1" ht="15.95" customHeight="1">
      <c r="A34" s="237" t="s">
        <v>774</v>
      </c>
      <c r="B34" s="239">
        <v>200.12</v>
      </c>
      <c r="C34" s="239">
        <v>0</v>
      </c>
      <c r="D34" s="239">
        <v>3643864.41</v>
      </c>
      <c r="E34" s="239"/>
      <c r="F34" s="239"/>
      <c r="G34" s="239"/>
      <c r="H34" s="239"/>
      <c r="I34" s="240"/>
      <c r="J34" s="240"/>
      <c r="K34" s="240"/>
    </row>
    <row r="35" spans="1:11" s="234" customFormat="1" ht="15.95" customHeight="1">
      <c r="A35" s="237" t="s">
        <v>775</v>
      </c>
      <c r="B35" s="239">
        <v>1.45</v>
      </c>
      <c r="C35" s="239">
        <v>0</v>
      </c>
      <c r="D35" s="239">
        <v>0</v>
      </c>
      <c r="E35" s="239"/>
      <c r="F35" s="239"/>
      <c r="G35" s="239"/>
      <c r="H35" s="239"/>
      <c r="I35" s="240"/>
      <c r="J35" s="240"/>
      <c r="K35" s="240"/>
    </row>
    <row r="36" spans="1:11" s="234" customFormat="1" ht="15.95" customHeight="1">
      <c r="A36" s="237" t="s">
        <v>776</v>
      </c>
      <c r="B36" s="239">
        <v>2.41</v>
      </c>
      <c r="C36" s="239">
        <v>0</v>
      </c>
      <c r="D36" s="239">
        <v>0</v>
      </c>
      <c r="E36" s="239"/>
      <c r="F36" s="239"/>
      <c r="G36" s="239"/>
      <c r="H36" s="239"/>
      <c r="I36" s="240"/>
      <c r="J36" s="240"/>
      <c r="K36" s="240"/>
    </row>
    <row r="37" spans="1:4" s="234" customFormat="1" ht="10.5" customHeight="1" thickBot="1">
      <c r="A37" s="247"/>
      <c r="B37" s="248"/>
      <c r="C37" s="248"/>
      <c r="D37" s="248"/>
    </row>
    <row r="38" spans="1:256" s="234" customFormat="1" ht="5.25" customHeight="1">
      <c r="A38" s="22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49"/>
      <c r="HS38" s="249"/>
      <c r="HT38" s="249"/>
      <c r="HU38" s="249"/>
      <c r="HV38" s="249"/>
      <c r="HW38" s="249"/>
      <c r="HX38" s="249"/>
      <c r="HY38" s="249"/>
      <c r="HZ38" s="249"/>
      <c r="IA38" s="249"/>
      <c r="IB38" s="249"/>
      <c r="IC38" s="249"/>
      <c r="ID38" s="249"/>
      <c r="IE38" s="249"/>
      <c r="IF38" s="249"/>
      <c r="IG38" s="249"/>
      <c r="IH38" s="249"/>
      <c r="II38" s="249"/>
      <c r="IJ38" s="249"/>
      <c r="IK38" s="249"/>
      <c r="IL38" s="249"/>
      <c r="IM38" s="249"/>
      <c r="IN38" s="249"/>
      <c r="IO38" s="249"/>
      <c r="IP38" s="249"/>
      <c r="IQ38" s="249"/>
      <c r="IR38" s="249"/>
      <c r="IS38" s="249"/>
      <c r="IT38" s="249"/>
      <c r="IU38" s="249"/>
      <c r="IV38" s="249"/>
    </row>
    <row r="39" spans="1:4" s="234" customFormat="1" ht="13.5">
      <c r="A39" s="250" t="s">
        <v>777</v>
      </c>
      <c r="B39" s="251"/>
      <c r="C39" s="251"/>
      <c r="D39" s="251"/>
    </row>
    <row r="40" s="234" customFormat="1" ht="15">
      <c r="A40" s="252"/>
    </row>
    <row r="41" s="234" customFormat="1" ht="13.5">
      <c r="A41" s="251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4" customWidth="1"/>
    <col min="2" max="2" width="43.57421875" style="183" bestFit="1" customWidth="1"/>
    <col min="3" max="3" width="26.8515625" style="183" bestFit="1" customWidth="1"/>
    <col min="4" max="6" width="25.7109375" style="183" customWidth="1"/>
    <col min="7" max="7" width="26.8515625" style="183" bestFit="1" customWidth="1"/>
    <col min="8" max="256" width="10.8515625" style="183" customWidth="1"/>
    <col min="257" max="257" width="2.140625" style="183" customWidth="1"/>
    <col min="258" max="258" width="46.28125" style="183" customWidth="1"/>
    <col min="259" max="259" width="26.8515625" style="183" bestFit="1" customWidth="1"/>
    <col min="260" max="262" width="25.7109375" style="183" customWidth="1"/>
    <col min="263" max="263" width="26.8515625" style="183" bestFit="1" customWidth="1"/>
    <col min="264" max="512" width="10.8515625" style="183" customWidth="1"/>
    <col min="513" max="513" width="2.140625" style="183" customWidth="1"/>
    <col min="514" max="514" width="46.28125" style="183" customWidth="1"/>
    <col min="515" max="515" width="26.8515625" style="183" bestFit="1" customWidth="1"/>
    <col min="516" max="518" width="25.7109375" style="183" customWidth="1"/>
    <col min="519" max="519" width="26.8515625" style="183" bestFit="1" customWidth="1"/>
    <col min="520" max="768" width="10.8515625" style="183" customWidth="1"/>
    <col min="769" max="769" width="2.140625" style="183" customWidth="1"/>
    <col min="770" max="770" width="46.28125" style="183" customWidth="1"/>
    <col min="771" max="771" width="26.8515625" style="183" bestFit="1" customWidth="1"/>
    <col min="772" max="774" width="25.7109375" style="183" customWidth="1"/>
    <col min="775" max="775" width="26.8515625" style="183" bestFit="1" customWidth="1"/>
    <col min="776" max="1024" width="10.8515625" style="183" customWidth="1"/>
    <col min="1025" max="1025" width="2.140625" style="183" customWidth="1"/>
    <col min="1026" max="1026" width="46.28125" style="183" customWidth="1"/>
    <col min="1027" max="1027" width="26.8515625" style="183" bestFit="1" customWidth="1"/>
    <col min="1028" max="1030" width="25.7109375" style="183" customWidth="1"/>
    <col min="1031" max="1031" width="26.8515625" style="183" bestFit="1" customWidth="1"/>
    <col min="1032" max="1280" width="10.8515625" style="183" customWidth="1"/>
    <col min="1281" max="1281" width="2.140625" style="183" customWidth="1"/>
    <col min="1282" max="1282" width="46.28125" style="183" customWidth="1"/>
    <col min="1283" max="1283" width="26.8515625" style="183" bestFit="1" customWidth="1"/>
    <col min="1284" max="1286" width="25.7109375" style="183" customWidth="1"/>
    <col min="1287" max="1287" width="26.8515625" style="183" bestFit="1" customWidth="1"/>
    <col min="1288" max="1536" width="10.8515625" style="183" customWidth="1"/>
    <col min="1537" max="1537" width="2.140625" style="183" customWidth="1"/>
    <col min="1538" max="1538" width="46.28125" style="183" customWidth="1"/>
    <col min="1539" max="1539" width="26.8515625" style="183" bestFit="1" customWidth="1"/>
    <col min="1540" max="1542" width="25.7109375" style="183" customWidth="1"/>
    <col min="1543" max="1543" width="26.8515625" style="183" bestFit="1" customWidth="1"/>
    <col min="1544" max="1792" width="10.8515625" style="183" customWidth="1"/>
    <col min="1793" max="1793" width="2.140625" style="183" customWidth="1"/>
    <col min="1794" max="1794" width="46.28125" style="183" customWidth="1"/>
    <col min="1795" max="1795" width="26.8515625" style="183" bestFit="1" customWidth="1"/>
    <col min="1796" max="1798" width="25.7109375" style="183" customWidth="1"/>
    <col min="1799" max="1799" width="26.8515625" style="183" bestFit="1" customWidth="1"/>
    <col min="1800" max="2048" width="10.8515625" style="183" customWidth="1"/>
    <col min="2049" max="2049" width="2.140625" style="183" customWidth="1"/>
    <col min="2050" max="2050" width="46.28125" style="183" customWidth="1"/>
    <col min="2051" max="2051" width="26.8515625" style="183" bestFit="1" customWidth="1"/>
    <col min="2052" max="2054" width="25.7109375" style="183" customWidth="1"/>
    <col min="2055" max="2055" width="26.8515625" style="183" bestFit="1" customWidth="1"/>
    <col min="2056" max="2304" width="10.8515625" style="183" customWidth="1"/>
    <col min="2305" max="2305" width="2.140625" style="183" customWidth="1"/>
    <col min="2306" max="2306" width="46.28125" style="183" customWidth="1"/>
    <col min="2307" max="2307" width="26.8515625" style="183" bestFit="1" customWidth="1"/>
    <col min="2308" max="2310" width="25.7109375" style="183" customWidth="1"/>
    <col min="2311" max="2311" width="26.8515625" style="183" bestFit="1" customWidth="1"/>
    <col min="2312" max="2560" width="10.8515625" style="183" customWidth="1"/>
    <col min="2561" max="2561" width="2.140625" style="183" customWidth="1"/>
    <col min="2562" max="2562" width="46.28125" style="183" customWidth="1"/>
    <col min="2563" max="2563" width="26.8515625" style="183" bestFit="1" customWidth="1"/>
    <col min="2564" max="2566" width="25.7109375" style="183" customWidth="1"/>
    <col min="2567" max="2567" width="26.8515625" style="183" bestFit="1" customWidth="1"/>
    <col min="2568" max="2816" width="10.8515625" style="183" customWidth="1"/>
    <col min="2817" max="2817" width="2.140625" style="183" customWidth="1"/>
    <col min="2818" max="2818" width="46.28125" style="183" customWidth="1"/>
    <col min="2819" max="2819" width="26.8515625" style="183" bestFit="1" customWidth="1"/>
    <col min="2820" max="2822" width="25.7109375" style="183" customWidth="1"/>
    <col min="2823" max="2823" width="26.8515625" style="183" bestFit="1" customWidth="1"/>
    <col min="2824" max="3072" width="10.8515625" style="183" customWidth="1"/>
    <col min="3073" max="3073" width="2.140625" style="183" customWidth="1"/>
    <col min="3074" max="3074" width="46.28125" style="183" customWidth="1"/>
    <col min="3075" max="3075" width="26.8515625" style="183" bestFit="1" customWidth="1"/>
    <col min="3076" max="3078" width="25.7109375" style="183" customWidth="1"/>
    <col min="3079" max="3079" width="26.8515625" style="183" bestFit="1" customWidth="1"/>
    <col min="3080" max="3328" width="10.8515625" style="183" customWidth="1"/>
    <col min="3329" max="3329" width="2.140625" style="183" customWidth="1"/>
    <col min="3330" max="3330" width="46.28125" style="183" customWidth="1"/>
    <col min="3331" max="3331" width="26.8515625" style="183" bestFit="1" customWidth="1"/>
    <col min="3332" max="3334" width="25.7109375" style="183" customWidth="1"/>
    <col min="3335" max="3335" width="26.8515625" style="183" bestFit="1" customWidth="1"/>
    <col min="3336" max="3584" width="10.8515625" style="183" customWidth="1"/>
    <col min="3585" max="3585" width="2.140625" style="183" customWidth="1"/>
    <col min="3586" max="3586" width="46.28125" style="183" customWidth="1"/>
    <col min="3587" max="3587" width="26.8515625" style="183" bestFit="1" customWidth="1"/>
    <col min="3588" max="3590" width="25.7109375" style="183" customWidth="1"/>
    <col min="3591" max="3591" width="26.8515625" style="183" bestFit="1" customWidth="1"/>
    <col min="3592" max="3840" width="10.8515625" style="183" customWidth="1"/>
    <col min="3841" max="3841" width="2.140625" style="183" customWidth="1"/>
    <col min="3842" max="3842" width="46.28125" style="183" customWidth="1"/>
    <col min="3843" max="3843" width="26.8515625" style="183" bestFit="1" customWidth="1"/>
    <col min="3844" max="3846" width="25.7109375" style="183" customWidth="1"/>
    <col min="3847" max="3847" width="26.8515625" style="183" bestFit="1" customWidth="1"/>
    <col min="3848" max="4096" width="10.8515625" style="183" customWidth="1"/>
    <col min="4097" max="4097" width="2.140625" style="183" customWidth="1"/>
    <col min="4098" max="4098" width="46.28125" style="183" customWidth="1"/>
    <col min="4099" max="4099" width="26.8515625" style="183" bestFit="1" customWidth="1"/>
    <col min="4100" max="4102" width="25.7109375" style="183" customWidth="1"/>
    <col min="4103" max="4103" width="26.8515625" style="183" bestFit="1" customWidth="1"/>
    <col min="4104" max="4352" width="10.8515625" style="183" customWidth="1"/>
    <col min="4353" max="4353" width="2.140625" style="183" customWidth="1"/>
    <col min="4354" max="4354" width="46.28125" style="183" customWidth="1"/>
    <col min="4355" max="4355" width="26.8515625" style="183" bestFit="1" customWidth="1"/>
    <col min="4356" max="4358" width="25.7109375" style="183" customWidth="1"/>
    <col min="4359" max="4359" width="26.8515625" style="183" bestFit="1" customWidth="1"/>
    <col min="4360" max="4608" width="10.8515625" style="183" customWidth="1"/>
    <col min="4609" max="4609" width="2.140625" style="183" customWidth="1"/>
    <col min="4610" max="4610" width="46.28125" style="183" customWidth="1"/>
    <col min="4611" max="4611" width="26.8515625" style="183" bestFit="1" customWidth="1"/>
    <col min="4612" max="4614" width="25.7109375" style="183" customWidth="1"/>
    <col min="4615" max="4615" width="26.8515625" style="183" bestFit="1" customWidth="1"/>
    <col min="4616" max="4864" width="10.8515625" style="183" customWidth="1"/>
    <col min="4865" max="4865" width="2.140625" style="183" customWidth="1"/>
    <col min="4866" max="4866" width="46.28125" style="183" customWidth="1"/>
    <col min="4867" max="4867" width="26.8515625" style="183" bestFit="1" customWidth="1"/>
    <col min="4868" max="4870" width="25.7109375" style="183" customWidth="1"/>
    <col min="4871" max="4871" width="26.8515625" style="183" bestFit="1" customWidth="1"/>
    <col min="4872" max="5120" width="10.8515625" style="183" customWidth="1"/>
    <col min="5121" max="5121" width="2.140625" style="183" customWidth="1"/>
    <col min="5122" max="5122" width="46.28125" style="183" customWidth="1"/>
    <col min="5123" max="5123" width="26.8515625" style="183" bestFit="1" customWidth="1"/>
    <col min="5124" max="5126" width="25.7109375" style="183" customWidth="1"/>
    <col min="5127" max="5127" width="26.8515625" style="183" bestFit="1" customWidth="1"/>
    <col min="5128" max="5376" width="10.8515625" style="183" customWidth="1"/>
    <col min="5377" max="5377" width="2.140625" style="183" customWidth="1"/>
    <col min="5378" max="5378" width="46.28125" style="183" customWidth="1"/>
    <col min="5379" max="5379" width="26.8515625" style="183" bestFit="1" customWidth="1"/>
    <col min="5380" max="5382" width="25.7109375" style="183" customWidth="1"/>
    <col min="5383" max="5383" width="26.8515625" style="183" bestFit="1" customWidth="1"/>
    <col min="5384" max="5632" width="10.8515625" style="183" customWidth="1"/>
    <col min="5633" max="5633" width="2.140625" style="183" customWidth="1"/>
    <col min="5634" max="5634" width="46.28125" style="183" customWidth="1"/>
    <col min="5635" max="5635" width="26.8515625" style="183" bestFit="1" customWidth="1"/>
    <col min="5636" max="5638" width="25.7109375" style="183" customWidth="1"/>
    <col min="5639" max="5639" width="26.8515625" style="183" bestFit="1" customWidth="1"/>
    <col min="5640" max="5888" width="10.8515625" style="183" customWidth="1"/>
    <col min="5889" max="5889" width="2.140625" style="183" customWidth="1"/>
    <col min="5890" max="5890" width="46.28125" style="183" customWidth="1"/>
    <col min="5891" max="5891" width="26.8515625" style="183" bestFit="1" customWidth="1"/>
    <col min="5892" max="5894" width="25.7109375" style="183" customWidth="1"/>
    <col min="5895" max="5895" width="26.8515625" style="183" bestFit="1" customWidth="1"/>
    <col min="5896" max="6144" width="10.8515625" style="183" customWidth="1"/>
    <col min="6145" max="6145" width="2.140625" style="183" customWidth="1"/>
    <col min="6146" max="6146" width="46.28125" style="183" customWidth="1"/>
    <col min="6147" max="6147" width="26.8515625" style="183" bestFit="1" customWidth="1"/>
    <col min="6148" max="6150" width="25.7109375" style="183" customWidth="1"/>
    <col min="6151" max="6151" width="26.8515625" style="183" bestFit="1" customWidth="1"/>
    <col min="6152" max="6400" width="10.8515625" style="183" customWidth="1"/>
    <col min="6401" max="6401" width="2.140625" style="183" customWidth="1"/>
    <col min="6402" max="6402" width="46.28125" style="183" customWidth="1"/>
    <col min="6403" max="6403" width="26.8515625" style="183" bestFit="1" customWidth="1"/>
    <col min="6404" max="6406" width="25.7109375" style="183" customWidth="1"/>
    <col min="6407" max="6407" width="26.8515625" style="183" bestFit="1" customWidth="1"/>
    <col min="6408" max="6656" width="10.8515625" style="183" customWidth="1"/>
    <col min="6657" max="6657" width="2.140625" style="183" customWidth="1"/>
    <col min="6658" max="6658" width="46.28125" style="183" customWidth="1"/>
    <col min="6659" max="6659" width="26.8515625" style="183" bestFit="1" customWidth="1"/>
    <col min="6660" max="6662" width="25.7109375" style="183" customWidth="1"/>
    <col min="6663" max="6663" width="26.8515625" style="183" bestFit="1" customWidth="1"/>
    <col min="6664" max="6912" width="10.8515625" style="183" customWidth="1"/>
    <col min="6913" max="6913" width="2.140625" style="183" customWidth="1"/>
    <col min="6914" max="6914" width="46.28125" style="183" customWidth="1"/>
    <col min="6915" max="6915" width="26.8515625" style="183" bestFit="1" customWidth="1"/>
    <col min="6916" max="6918" width="25.7109375" style="183" customWidth="1"/>
    <col min="6919" max="6919" width="26.8515625" style="183" bestFit="1" customWidth="1"/>
    <col min="6920" max="7168" width="10.8515625" style="183" customWidth="1"/>
    <col min="7169" max="7169" width="2.140625" style="183" customWidth="1"/>
    <col min="7170" max="7170" width="46.28125" style="183" customWidth="1"/>
    <col min="7171" max="7171" width="26.8515625" style="183" bestFit="1" customWidth="1"/>
    <col min="7172" max="7174" width="25.7109375" style="183" customWidth="1"/>
    <col min="7175" max="7175" width="26.8515625" style="183" bestFit="1" customWidth="1"/>
    <col min="7176" max="7424" width="10.8515625" style="183" customWidth="1"/>
    <col min="7425" max="7425" width="2.140625" style="183" customWidth="1"/>
    <col min="7426" max="7426" width="46.28125" style="183" customWidth="1"/>
    <col min="7427" max="7427" width="26.8515625" style="183" bestFit="1" customWidth="1"/>
    <col min="7428" max="7430" width="25.7109375" style="183" customWidth="1"/>
    <col min="7431" max="7431" width="26.8515625" style="183" bestFit="1" customWidth="1"/>
    <col min="7432" max="7680" width="10.8515625" style="183" customWidth="1"/>
    <col min="7681" max="7681" width="2.140625" style="183" customWidth="1"/>
    <col min="7682" max="7682" width="46.28125" style="183" customWidth="1"/>
    <col min="7683" max="7683" width="26.8515625" style="183" bestFit="1" customWidth="1"/>
    <col min="7684" max="7686" width="25.7109375" style="183" customWidth="1"/>
    <col min="7687" max="7687" width="26.8515625" style="183" bestFit="1" customWidth="1"/>
    <col min="7688" max="7936" width="10.8515625" style="183" customWidth="1"/>
    <col min="7937" max="7937" width="2.140625" style="183" customWidth="1"/>
    <col min="7938" max="7938" width="46.28125" style="183" customWidth="1"/>
    <col min="7939" max="7939" width="26.8515625" style="183" bestFit="1" customWidth="1"/>
    <col min="7940" max="7942" width="25.7109375" style="183" customWidth="1"/>
    <col min="7943" max="7943" width="26.8515625" style="183" bestFit="1" customWidth="1"/>
    <col min="7944" max="8192" width="10.8515625" style="183" customWidth="1"/>
    <col min="8193" max="8193" width="2.140625" style="183" customWidth="1"/>
    <col min="8194" max="8194" width="46.28125" style="183" customWidth="1"/>
    <col min="8195" max="8195" width="26.8515625" style="183" bestFit="1" customWidth="1"/>
    <col min="8196" max="8198" width="25.7109375" style="183" customWidth="1"/>
    <col min="8199" max="8199" width="26.8515625" style="183" bestFit="1" customWidth="1"/>
    <col min="8200" max="8448" width="10.8515625" style="183" customWidth="1"/>
    <col min="8449" max="8449" width="2.140625" style="183" customWidth="1"/>
    <col min="8450" max="8450" width="46.28125" style="183" customWidth="1"/>
    <col min="8451" max="8451" width="26.8515625" style="183" bestFit="1" customWidth="1"/>
    <col min="8452" max="8454" width="25.7109375" style="183" customWidth="1"/>
    <col min="8455" max="8455" width="26.8515625" style="183" bestFit="1" customWidth="1"/>
    <col min="8456" max="8704" width="10.8515625" style="183" customWidth="1"/>
    <col min="8705" max="8705" width="2.140625" style="183" customWidth="1"/>
    <col min="8706" max="8706" width="46.28125" style="183" customWidth="1"/>
    <col min="8707" max="8707" width="26.8515625" style="183" bestFit="1" customWidth="1"/>
    <col min="8708" max="8710" width="25.7109375" style="183" customWidth="1"/>
    <col min="8711" max="8711" width="26.8515625" style="183" bestFit="1" customWidth="1"/>
    <col min="8712" max="8960" width="10.8515625" style="183" customWidth="1"/>
    <col min="8961" max="8961" width="2.140625" style="183" customWidth="1"/>
    <col min="8962" max="8962" width="46.28125" style="183" customWidth="1"/>
    <col min="8963" max="8963" width="26.8515625" style="183" bestFit="1" customWidth="1"/>
    <col min="8964" max="8966" width="25.7109375" style="183" customWidth="1"/>
    <col min="8967" max="8967" width="26.8515625" style="183" bestFit="1" customWidth="1"/>
    <col min="8968" max="9216" width="10.8515625" style="183" customWidth="1"/>
    <col min="9217" max="9217" width="2.140625" style="183" customWidth="1"/>
    <col min="9218" max="9218" width="46.28125" style="183" customWidth="1"/>
    <col min="9219" max="9219" width="26.8515625" style="183" bestFit="1" customWidth="1"/>
    <col min="9220" max="9222" width="25.7109375" style="183" customWidth="1"/>
    <col min="9223" max="9223" width="26.8515625" style="183" bestFit="1" customWidth="1"/>
    <col min="9224" max="9472" width="10.8515625" style="183" customWidth="1"/>
    <col min="9473" max="9473" width="2.140625" style="183" customWidth="1"/>
    <col min="9474" max="9474" width="46.28125" style="183" customWidth="1"/>
    <col min="9475" max="9475" width="26.8515625" style="183" bestFit="1" customWidth="1"/>
    <col min="9476" max="9478" width="25.7109375" style="183" customWidth="1"/>
    <col min="9479" max="9479" width="26.8515625" style="183" bestFit="1" customWidth="1"/>
    <col min="9480" max="9728" width="10.8515625" style="183" customWidth="1"/>
    <col min="9729" max="9729" width="2.140625" style="183" customWidth="1"/>
    <col min="9730" max="9730" width="46.28125" style="183" customWidth="1"/>
    <col min="9731" max="9731" width="26.8515625" style="183" bestFit="1" customWidth="1"/>
    <col min="9732" max="9734" width="25.7109375" style="183" customWidth="1"/>
    <col min="9735" max="9735" width="26.8515625" style="183" bestFit="1" customWidth="1"/>
    <col min="9736" max="9984" width="10.8515625" style="183" customWidth="1"/>
    <col min="9985" max="9985" width="2.140625" style="183" customWidth="1"/>
    <col min="9986" max="9986" width="46.28125" style="183" customWidth="1"/>
    <col min="9987" max="9987" width="26.8515625" style="183" bestFit="1" customWidth="1"/>
    <col min="9988" max="9990" width="25.7109375" style="183" customWidth="1"/>
    <col min="9991" max="9991" width="26.8515625" style="183" bestFit="1" customWidth="1"/>
    <col min="9992" max="10240" width="10.8515625" style="183" customWidth="1"/>
    <col min="10241" max="10241" width="2.140625" style="183" customWidth="1"/>
    <col min="10242" max="10242" width="46.28125" style="183" customWidth="1"/>
    <col min="10243" max="10243" width="26.8515625" style="183" bestFit="1" customWidth="1"/>
    <col min="10244" max="10246" width="25.7109375" style="183" customWidth="1"/>
    <col min="10247" max="10247" width="26.8515625" style="183" bestFit="1" customWidth="1"/>
    <col min="10248" max="10496" width="10.8515625" style="183" customWidth="1"/>
    <col min="10497" max="10497" width="2.140625" style="183" customWidth="1"/>
    <col min="10498" max="10498" width="46.28125" style="183" customWidth="1"/>
    <col min="10499" max="10499" width="26.8515625" style="183" bestFit="1" customWidth="1"/>
    <col min="10500" max="10502" width="25.7109375" style="183" customWidth="1"/>
    <col min="10503" max="10503" width="26.8515625" style="183" bestFit="1" customWidth="1"/>
    <col min="10504" max="10752" width="10.8515625" style="183" customWidth="1"/>
    <col min="10753" max="10753" width="2.140625" style="183" customWidth="1"/>
    <col min="10754" max="10754" width="46.28125" style="183" customWidth="1"/>
    <col min="10755" max="10755" width="26.8515625" style="183" bestFit="1" customWidth="1"/>
    <col min="10756" max="10758" width="25.7109375" style="183" customWidth="1"/>
    <col min="10759" max="10759" width="26.8515625" style="183" bestFit="1" customWidth="1"/>
    <col min="10760" max="11008" width="10.8515625" style="183" customWidth="1"/>
    <col min="11009" max="11009" width="2.140625" style="183" customWidth="1"/>
    <col min="11010" max="11010" width="46.28125" style="183" customWidth="1"/>
    <col min="11011" max="11011" width="26.8515625" style="183" bestFit="1" customWidth="1"/>
    <col min="11012" max="11014" width="25.7109375" style="183" customWidth="1"/>
    <col min="11015" max="11015" width="26.8515625" style="183" bestFit="1" customWidth="1"/>
    <col min="11016" max="11264" width="10.8515625" style="183" customWidth="1"/>
    <col min="11265" max="11265" width="2.140625" style="183" customWidth="1"/>
    <col min="11266" max="11266" width="46.28125" style="183" customWidth="1"/>
    <col min="11267" max="11267" width="26.8515625" style="183" bestFit="1" customWidth="1"/>
    <col min="11268" max="11270" width="25.7109375" style="183" customWidth="1"/>
    <col min="11271" max="11271" width="26.8515625" style="183" bestFit="1" customWidth="1"/>
    <col min="11272" max="11520" width="10.8515625" style="183" customWidth="1"/>
    <col min="11521" max="11521" width="2.140625" style="183" customWidth="1"/>
    <col min="11522" max="11522" width="46.28125" style="183" customWidth="1"/>
    <col min="11523" max="11523" width="26.8515625" style="183" bestFit="1" customWidth="1"/>
    <col min="11524" max="11526" width="25.7109375" style="183" customWidth="1"/>
    <col min="11527" max="11527" width="26.8515625" style="183" bestFit="1" customWidth="1"/>
    <col min="11528" max="11776" width="10.8515625" style="183" customWidth="1"/>
    <col min="11777" max="11777" width="2.140625" style="183" customWidth="1"/>
    <col min="11778" max="11778" width="46.28125" style="183" customWidth="1"/>
    <col min="11779" max="11779" width="26.8515625" style="183" bestFit="1" customWidth="1"/>
    <col min="11780" max="11782" width="25.7109375" style="183" customWidth="1"/>
    <col min="11783" max="11783" width="26.8515625" style="183" bestFit="1" customWidth="1"/>
    <col min="11784" max="12032" width="10.8515625" style="183" customWidth="1"/>
    <col min="12033" max="12033" width="2.140625" style="183" customWidth="1"/>
    <col min="12034" max="12034" width="46.28125" style="183" customWidth="1"/>
    <col min="12035" max="12035" width="26.8515625" style="183" bestFit="1" customWidth="1"/>
    <col min="12036" max="12038" width="25.7109375" style="183" customWidth="1"/>
    <col min="12039" max="12039" width="26.8515625" style="183" bestFit="1" customWidth="1"/>
    <col min="12040" max="12288" width="10.8515625" style="183" customWidth="1"/>
    <col min="12289" max="12289" width="2.140625" style="183" customWidth="1"/>
    <col min="12290" max="12290" width="46.28125" style="183" customWidth="1"/>
    <col min="12291" max="12291" width="26.8515625" style="183" bestFit="1" customWidth="1"/>
    <col min="12292" max="12294" width="25.7109375" style="183" customWidth="1"/>
    <col min="12295" max="12295" width="26.8515625" style="183" bestFit="1" customWidth="1"/>
    <col min="12296" max="12544" width="10.8515625" style="183" customWidth="1"/>
    <col min="12545" max="12545" width="2.140625" style="183" customWidth="1"/>
    <col min="12546" max="12546" width="46.28125" style="183" customWidth="1"/>
    <col min="12547" max="12547" width="26.8515625" style="183" bestFit="1" customWidth="1"/>
    <col min="12548" max="12550" width="25.7109375" style="183" customWidth="1"/>
    <col min="12551" max="12551" width="26.8515625" style="183" bestFit="1" customWidth="1"/>
    <col min="12552" max="12800" width="10.8515625" style="183" customWidth="1"/>
    <col min="12801" max="12801" width="2.140625" style="183" customWidth="1"/>
    <col min="12802" max="12802" width="46.28125" style="183" customWidth="1"/>
    <col min="12803" max="12803" width="26.8515625" style="183" bestFit="1" customWidth="1"/>
    <col min="12804" max="12806" width="25.7109375" style="183" customWidth="1"/>
    <col min="12807" max="12807" width="26.8515625" style="183" bestFit="1" customWidth="1"/>
    <col min="12808" max="13056" width="10.8515625" style="183" customWidth="1"/>
    <col min="13057" max="13057" width="2.140625" style="183" customWidth="1"/>
    <col min="13058" max="13058" width="46.28125" style="183" customWidth="1"/>
    <col min="13059" max="13059" width="26.8515625" style="183" bestFit="1" customWidth="1"/>
    <col min="13060" max="13062" width="25.7109375" style="183" customWidth="1"/>
    <col min="13063" max="13063" width="26.8515625" style="183" bestFit="1" customWidth="1"/>
    <col min="13064" max="13312" width="10.8515625" style="183" customWidth="1"/>
    <col min="13313" max="13313" width="2.140625" style="183" customWidth="1"/>
    <col min="13314" max="13314" width="46.28125" style="183" customWidth="1"/>
    <col min="13315" max="13315" width="26.8515625" style="183" bestFit="1" customWidth="1"/>
    <col min="13316" max="13318" width="25.7109375" style="183" customWidth="1"/>
    <col min="13319" max="13319" width="26.8515625" style="183" bestFit="1" customWidth="1"/>
    <col min="13320" max="13568" width="10.8515625" style="183" customWidth="1"/>
    <col min="13569" max="13569" width="2.140625" style="183" customWidth="1"/>
    <col min="13570" max="13570" width="46.28125" style="183" customWidth="1"/>
    <col min="13571" max="13571" width="26.8515625" style="183" bestFit="1" customWidth="1"/>
    <col min="13572" max="13574" width="25.7109375" style="183" customWidth="1"/>
    <col min="13575" max="13575" width="26.8515625" style="183" bestFit="1" customWidth="1"/>
    <col min="13576" max="13824" width="10.8515625" style="183" customWidth="1"/>
    <col min="13825" max="13825" width="2.140625" style="183" customWidth="1"/>
    <col min="13826" max="13826" width="46.28125" style="183" customWidth="1"/>
    <col min="13827" max="13827" width="26.8515625" style="183" bestFit="1" customWidth="1"/>
    <col min="13828" max="13830" width="25.7109375" style="183" customWidth="1"/>
    <col min="13831" max="13831" width="26.8515625" style="183" bestFit="1" customWidth="1"/>
    <col min="13832" max="14080" width="10.8515625" style="183" customWidth="1"/>
    <col min="14081" max="14081" width="2.140625" style="183" customWidth="1"/>
    <col min="14082" max="14082" width="46.28125" style="183" customWidth="1"/>
    <col min="14083" max="14083" width="26.8515625" style="183" bestFit="1" customWidth="1"/>
    <col min="14084" max="14086" width="25.7109375" style="183" customWidth="1"/>
    <col min="14087" max="14087" width="26.8515625" style="183" bestFit="1" customWidth="1"/>
    <col min="14088" max="14336" width="10.8515625" style="183" customWidth="1"/>
    <col min="14337" max="14337" width="2.140625" style="183" customWidth="1"/>
    <col min="14338" max="14338" width="46.28125" style="183" customWidth="1"/>
    <col min="14339" max="14339" width="26.8515625" style="183" bestFit="1" customWidth="1"/>
    <col min="14340" max="14342" width="25.7109375" style="183" customWidth="1"/>
    <col min="14343" max="14343" width="26.8515625" style="183" bestFit="1" customWidth="1"/>
    <col min="14344" max="14592" width="10.8515625" style="183" customWidth="1"/>
    <col min="14593" max="14593" width="2.140625" style="183" customWidth="1"/>
    <col min="14594" max="14594" width="46.28125" style="183" customWidth="1"/>
    <col min="14595" max="14595" width="26.8515625" style="183" bestFit="1" customWidth="1"/>
    <col min="14596" max="14598" width="25.7109375" style="183" customWidth="1"/>
    <col min="14599" max="14599" width="26.8515625" style="183" bestFit="1" customWidth="1"/>
    <col min="14600" max="14848" width="10.8515625" style="183" customWidth="1"/>
    <col min="14849" max="14849" width="2.140625" style="183" customWidth="1"/>
    <col min="14850" max="14850" width="46.28125" style="183" customWidth="1"/>
    <col min="14851" max="14851" width="26.8515625" style="183" bestFit="1" customWidth="1"/>
    <col min="14852" max="14854" width="25.7109375" style="183" customWidth="1"/>
    <col min="14855" max="14855" width="26.8515625" style="183" bestFit="1" customWidth="1"/>
    <col min="14856" max="15104" width="10.8515625" style="183" customWidth="1"/>
    <col min="15105" max="15105" width="2.140625" style="183" customWidth="1"/>
    <col min="15106" max="15106" width="46.28125" style="183" customWidth="1"/>
    <col min="15107" max="15107" width="26.8515625" style="183" bestFit="1" customWidth="1"/>
    <col min="15108" max="15110" width="25.7109375" style="183" customWidth="1"/>
    <col min="15111" max="15111" width="26.8515625" style="183" bestFit="1" customWidth="1"/>
    <col min="15112" max="15360" width="10.8515625" style="183" customWidth="1"/>
    <col min="15361" max="15361" width="2.140625" style="183" customWidth="1"/>
    <col min="15362" max="15362" width="46.28125" style="183" customWidth="1"/>
    <col min="15363" max="15363" width="26.8515625" style="183" bestFit="1" customWidth="1"/>
    <col min="15364" max="15366" width="25.7109375" style="183" customWidth="1"/>
    <col min="15367" max="15367" width="26.8515625" style="183" bestFit="1" customWidth="1"/>
    <col min="15368" max="15616" width="10.8515625" style="183" customWidth="1"/>
    <col min="15617" max="15617" width="2.140625" style="183" customWidth="1"/>
    <col min="15618" max="15618" width="46.28125" style="183" customWidth="1"/>
    <col min="15619" max="15619" width="26.8515625" style="183" bestFit="1" customWidth="1"/>
    <col min="15620" max="15622" width="25.7109375" style="183" customWidth="1"/>
    <col min="15623" max="15623" width="26.8515625" style="183" bestFit="1" customWidth="1"/>
    <col min="15624" max="15872" width="10.8515625" style="183" customWidth="1"/>
    <col min="15873" max="15873" width="2.140625" style="183" customWidth="1"/>
    <col min="15874" max="15874" width="46.28125" style="183" customWidth="1"/>
    <col min="15875" max="15875" width="26.8515625" style="183" bestFit="1" customWidth="1"/>
    <col min="15876" max="15878" width="25.7109375" style="183" customWidth="1"/>
    <col min="15879" max="15879" width="26.8515625" style="183" bestFit="1" customWidth="1"/>
    <col min="15880" max="16128" width="10.8515625" style="183" customWidth="1"/>
    <col min="16129" max="16129" width="2.140625" style="183" customWidth="1"/>
    <col min="16130" max="16130" width="46.28125" style="183" customWidth="1"/>
    <col min="16131" max="16131" width="26.8515625" style="183" bestFit="1" customWidth="1"/>
    <col min="16132" max="16134" width="25.7109375" style="183" customWidth="1"/>
    <col min="16135" max="16135" width="26.8515625" style="183" bestFit="1" customWidth="1"/>
    <col min="16136" max="16384" width="10.8515625" style="183" customWidth="1"/>
  </cols>
  <sheetData>
    <row r="1" spans="1:7" s="254" customFormat="1" ht="18.75">
      <c r="A1" s="287" t="s">
        <v>788</v>
      </c>
      <c r="B1" s="253"/>
      <c r="C1" s="253"/>
      <c r="D1" s="253"/>
      <c r="E1" s="253"/>
      <c r="F1" s="253"/>
      <c r="G1" s="253"/>
    </row>
    <row r="2" spans="1:7" s="256" customFormat="1" ht="49.5" customHeight="1">
      <c r="A2" s="255"/>
      <c r="B2" s="399" t="s">
        <v>778</v>
      </c>
      <c r="C2" s="399"/>
      <c r="D2" s="399"/>
      <c r="E2" s="399"/>
      <c r="F2" s="399"/>
      <c r="G2" s="399"/>
    </row>
    <row r="3" spans="1:7" s="258" customFormat="1" ht="31.5" customHeight="1">
      <c r="A3" s="257"/>
      <c r="B3" s="400">
        <v>44074</v>
      </c>
      <c r="C3" s="400"/>
      <c r="D3" s="400"/>
      <c r="E3" s="400"/>
      <c r="F3" s="400"/>
      <c r="G3" s="400"/>
    </row>
    <row r="4" spans="1:7" s="260" customFormat="1" ht="34.5" customHeight="1">
      <c r="A4" s="259"/>
      <c r="B4" s="401" t="s">
        <v>174</v>
      </c>
      <c r="C4" s="401"/>
      <c r="D4" s="401"/>
      <c r="E4" s="401"/>
      <c r="F4" s="401"/>
      <c r="G4" s="401"/>
    </row>
    <row r="5" spans="1:7" s="263" customFormat="1" ht="22.5" customHeight="1" thickBot="1">
      <c r="A5" s="261"/>
      <c r="B5" s="262"/>
      <c r="C5" s="262"/>
      <c r="D5" s="262"/>
      <c r="E5" s="262"/>
      <c r="F5" s="262"/>
      <c r="G5" s="262"/>
    </row>
    <row r="6" spans="1:7" s="263" customFormat="1" ht="74.25" customHeight="1">
      <c r="A6" s="261"/>
      <c r="B6" s="264"/>
      <c r="C6" s="265" t="s">
        <v>185</v>
      </c>
      <c r="D6" s="265" t="s">
        <v>779</v>
      </c>
      <c r="E6" s="265" t="s">
        <v>780</v>
      </c>
      <c r="F6" s="265" t="s">
        <v>781</v>
      </c>
      <c r="G6" s="266" t="s">
        <v>208</v>
      </c>
    </row>
    <row r="7" spans="1:7" s="263" customFormat="1" ht="27" customHeight="1">
      <c r="A7" s="261"/>
      <c r="B7" s="262"/>
      <c r="C7" s="267"/>
      <c r="D7" s="267"/>
      <c r="E7" s="267"/>
      <c r="F7" s="267"/>
      <c r="G7" s="267"/>
    </row>
    <row r="8" spans="1:7" s="271" customFormat="1" ht="60" customHeight="1">
      <c r="A8" s="268">
        <v>61</v>
      </c>
      <c r="B8" s="269" t="s">
        <v>782</v>
      </c>
      <c r="C8" s="270">
        <v>4917889.014</v>
      </c>
      <c r="D8" s="270">
        <v>14001.406</v>
      </c>
      <c r="E8" s="270">
        <v>119494.113</v>
      </c>
      <c r="F8" s="270">
        <v>33764.463</v>
      </c>
      <c r="G8" s="270">
        <v>5085148.996000001</v>
      </c>
    </row>
    <row r="9" spans="1:7" s="263" customFormat="1" ht="36" customHeight="1" thickBot="1">
      <c r="A9" s="261"/>
      <c r="B9" s="272"/>
      <c r="C9" s="273"/>
      <c r="D9" s="273"/>
      <c r="E9" s="273"/>
      <c r="F9" s="273"/>
      <c r="G9" s="273"/>
    </row>
    <row r="10" spans="1:7" s="263" customFormat="1" ht="22.5" customHeight="1">
      <c r="A10" s="261"/>
      <c r="B10" s="274" t="s">
        <v>783</v>
      </c>
      <c r="C10" s="267"/>
      <c r="D10" s="267"/>
      <c r="E10" s="267"/>
      <c r="F10" s="267"/>
      <c r="G10" s="267"/>
    </row>
    <row r="11" spans="1:7" s="278" customFormat="1" ht="15.75" customHeight="1">
      <c r="A11" s="275"/>
      <c r="B11" s="276"/>
      <c r="C11" s="277"/>
      <c r="D11" s="277"/>
      <c r="E11" s="277"/>
      <c r="F11" s="277"/>
      <c r="G11" s="277"/>
    </row>
    <row r="12" spans="1:7" s="278" customFormat="1" ht="69.75" customHeight="1">
      <c r="A12" s="275"/>
      <c r="B12" s="279" t="s">
        <v>784</v>
      </c>
      <c r="C12" s="280">
        <v>758096</v>
      </c>
      <c r="D12" s="277"/>
      <c r="E12" s="277"/>
      <c r="F12" s="277"/>
      <c r="G12" s="277"/>
    </row>
    <row r="13" spans="1:7" s="263" customFormat="1" ht="13.5">
      <c r="A13" s="261"/>
      <c r="B13" s="281" t="s">
        <v>172</v>
      </c>
      <c r="C13" s="183"/>
      <c r="D13" s="183"/>
      <c r="E13" s="183"/>
      <c r="F13" s="183"/>
      <c r="G13" s="183"/>
    </row>
    <row r="14" spans="1:7" s="263" customFormat="1" ht="15">
      <c r="A14" s="261"/>
      <c r="B14" s="262"/>
      <c r="C14" s="267"/>
      <c r="D14" s="267"/>
      <c r="E14" s="267"/>
      <c r="F14" s="267"/>
      <c r="G14" s="267"/>
    </row>
    <row r="15" spans="1:7" s="263" customFormat="1" ht="15">
      <c r="A15" s="261"/>
      <c r="B15" s="279" t="s">
        <v>785</v>
      </c>
      <c r="C15" s="280">
        <v>273918</v>
      </c>
      <c r="D15" s="262"/>
      <c r="E15" s="262"/>
      <c r="F15" s="262"/>
      <c r="G15" s="262"/>
    </row>
    <row r="16" spans="1:7" s="263" customFormat="1" ht="13.5">
      <c r="A16" s="261"/>
      <c r="B16" s="274" t="s">
        <v>786</v>
      </c>
      <c r="C16" s="262"/>
      <c r="D16" s="262"/>
      <c r="E16" s="262"/>
      <c r="F16" s="262"/>
      <c r="G16" s="262"/>
    </row>
    <row r="17" spans="1:7" s="263" customFormat="1" ht="15">
      <c r="A17" s="261"/>
      <c r="B17" s="262"/>
      <c r="C17" s="262"/>
      <c r="D17" s="262"/>
      <c r="E17" s="262"/>
      <c r="F17" s="262"/>
      <c r="G17" s="262"/>
    </row>
    <row r="18" s="263" customFormat="1" ht="15">
      <c r="A18" s="261"/>
    </row>
    <row r="19" s="283" customFormat="1" ht="15">
      <c r="A19" s="282"/>
    </row>
    <row r="20" s="283" customFormat="1" ht="15">
      <c r="A20" s="282"/>
    </row>
    <row r="21" s="283" customFormat="1" ht="15">
      <c r="A21" s="282"/>
    </row>
    <row r="22" s="283" customFormat="1" ht="15">
      <c r="A22" s="282"/>
    </row>
    <row r="23" s="283" customFormat="1" ht="15">
      <c r="A23" s="282"/>
    </row>
    <row r="24" s="283" customFormat="1" ht="15">
      <c r="A24" s="282"/>
    </row>
    <row r="25" s="283" customFormat="1" ht="15">
      <c r="A25" s="282"/>
    </row>
    <row r="26" s="283" customFormat="1" ht="15">
      <c r="A26" s="282"/>
    </row>
    <row r="27" s="283" customFormat="1" ht="15">
      <c r="A27" s="282"/>
    </row>
    <row r="28" s="283" customFormat="1" ht="15">
      <c r="A28" s="282"/>
    </row>
    <row r="29" s="283" customFormat="1" ht="15">
      <c r="A29" s="282"/>
    </row>
    <row r="30" s="283" customFormat="1" ht="15">
      <c r="A30" s="282"/>
    </row>
    <row r="31" s="283" customFormat="1" ht="15">
      <c r="A31" s="282"/>
    </row>
    <row r="32" s="283" customFormat="1" ht="15">
      <c r="A32" s="282"/>
    </row>
    <row r="33" s="283" customFormat="1" ht="15">
      <c r="A33" s="282"/>
    </row>
    <row r="34" s="283" customFormat="1" ht="15">
      <c r="A34" s="282"/>
    </row>
    <row r="35" s="283" customFormat="1" ht="15">
      <c r="A35" s="282"/>
    </row>
    <row r="36" s="283" customFormat="1" ht="15">
      <c r="A36" s="282"/>
    </row>
    <row r="37" s="283" customFormat="1" ht="15">
      <c r="A37" s="282"/>
    </row>
    <row r="38" s="283" customFormat="1" ht="15">
      <c r="A38" s="282"/>
    </row>
    <row r="39" s="283" customFormat="1" ht="15">
      <c r="A39" s="282"/>
    </row>
    <row r="40" s="283" customFormat="1" ht="15">
      <c r="A40" s="282"/>
    </row>
    <row r="41" s="283" customFormat="1" ht="15">
      <c r="A41" s="282"/>
    </row>
    <row r="42" s="283" customFormat="1" ht="15">
      <c r="A42" s="282"/>
    </row>
    <row r="43" s="283" customFormat="1" ht="15">
      <c r="A43" s="282"/>
    </row>
    <row r="44" s="283" customFormat="1" ht="15">
      <c r="A44" s="282"/>
    </row>
    <row r="45" s="283" customFormat="1" ht="15">
      <c r="A45" s="282"/>
    </row>
    <row r="46" s="283" customFormat="1" ht="15">
      <c r="A46" s="282"/>
    </row>
    <row r="47" s="283" customFormat="1" ht="15">
      <c r="A47" s="282"/>
    </row>
    <row r="48" s="283" customFormat="1" ht="15">
      <c r="A48" s="282"/>
    </row>
    <row r="49" s="283" customFormat="1" ht="15">
      <c r="A49" s="282"/>
    </row>
    <row r="50" s="283" customFormat="1" ht="15">
      <c r="A50" s="282"/>
    </row>
    <row r="51" s="283" customFormat="1" ht="15">
      <c r="A51" s="282"/>
    </row>
    <row r="52" s="283" customFormat="1" ht="15">
      <c r="A52" s="282"/>
    </row>
    <row r="53" s="283" customFormat="1" ht="15">
      <c r="A53" s="282"/>
    </row>
    <row r="54" s="283" customFormat="1" ht="15">
      <c r="A54" s="282"/>
    </row>
    <row r="55" s="283" customFormat="1" ht="15">
      <c r="A55" s="282"/>
    </row>
    <row r="56" s="283" customFormat="1" ht="15">
      <c r="A56" s="282"/>
    </row>
    <row r="57" s="283" customFormat="1" ht="15">
      <c r="A57" s="282"/>
    </row>
    <row r="58" s="283" customFormat="1" ht="15">
      <c r="A58" s="282"/>
    </row>
    <row r="59" s="283" customFormat="1" ht="15">
      <c r="A59" s="282"/>
    </row>
    <row r="60" s="283" customFormat="1" ht="15">
      <c r="A60" s="282"/>
    </row>
    <row r="61" s="283" customFormat="1" ht="15">
      <c r="A61" s="282"/>
    </row>
    <row r="62" s="283" customFormat="1" ht="15">
      <c r="A62" s="282"/>
    </row>
    <row r="63" s="283" customFormat="1" ht="15">
      <c r="A63" s="282"/>
    </row>
    <row r="64" s="283" customFormat="1" ht="15">
      <c r="A64" s="282"/>
    </row>
    <row r="65" s="283" customFormat="1" ht="15">
      <c r="A65" s="282"/>
    </row>
    <row r="66" s="283" customFormat="1" ht="15">
      <c r="A66" s="282"/>
    </row>
    <row r="67" s="283" customFormat="1" ht="15">
      <c r="A67" s="282"/>
    </row>
    <row r="68" s="283" customFormat="1" ht="15">
      <c r="A68" s="282"/>
    </row>
    <row r="69" s="283" customFormat="1" ht="15">
      <c r="A69" s="282"/>
    </row>
    <row r="70" s="283" customFormat="1" ht="15">
      <c r="A70" s="282"/>
    </row>
    <row r="71" s="283" customFormat="1" ht="15">
      <c r="A71" s="282"/>
    </row>
    <row r="200" ht="15">
      <c r="C200" s="183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4" customWidth="1"/>
    <col min="2" max="9" width="15.7109375" style="124" customWidth="1"/>
    <col min="10" max="256" width="11.421875" style="124" customWidth="1"/>
    <col min="257" max="257" width="46.7109375" style="124" customWidth="1"/>
    <col min="258" max="265" width="15.7109375" style="124" customWidth="1"/>
    <col min="266" max="512" width="11.421875" style="124" customWidth="1"/>
    <col min="513" max="513" width="46.7109375" style="124" customWidth="1"/>
    <col min="514" max="521" width="15.7109375" style="124" customWidth="1"/>
    <col min="522" max="768" width="11.421875" style="124" customWidth="1"/>
    <col min="769" max="769" width="46.7109375" style="124" customWidth="1"/>
    <col min="770" max="777" width="15.7109375" style="124" customWidth="1"/>
    <col min="778" max="1024" width="11.421875" style="124" customWidth="1"/>
    <col min="1025" max="1025" width="46.7109375" style="124" customWidth="1"/>
    <col min="1026" max="1033" width="15.7109375" style="124" customWidth="1"/>
    <col min="1034" max="1280" width="11.421875" style="124" customWidth="1"/>
    <col min="1281" max="1281" width="46.7109375" style="124" customWidth="1"/>
    <col min="1282" max="1289" width="15.7109375" style="124" customWidth="1"/>
    <col min="1290" max="1536" width="11.421875" style="124" customWidth="1"/>
    <col min="1537" max="1537" width="46.7109375" style="124" customWidth="1"/>
    <col min="1538" max="1545" width="15.7109375" style="124" customWidth="1"/>
    <col min="1546" max="1792" width="11.421875" style="124" customWidth="1"/>
    <col min="1793" max="1793" width="46.7109375" style="124" customWidth="1"/>
    <col min="1794" max="1801" width="15.7109375" style="124" customWidth="1"/>
    <col min="1802" max="2048" width="11.421875" style="124" customWidth="1"/>
    <col min="2049" max="2049" width="46.7109375" style="124" customWidth="1"/>
    <col min="2050" max="2057" width="15.7109375" style="124" customWidth="1"/>
    <col min="2058" max="2304" width="11.421875" style="124" customWidth="1"/>
    <col min="2305" max="2305" width="46.7109375" style="124" customWidth="1"/>
    <col min="2306" max="2313" width="15.7109375" style="124" customWidth="1"/>
    <col min="2314" max="2560" width="11.421875" style="124" customWidth="1"/>
    <col min="2561" max="2561" width="46.7109375" style="124" customWidth="1"/>
    <col min="2562" max="2569" width="15.7109375" style="124" customWidth="1"/>
    <col min="2570" max="2816" width="11.421875" style="124" customWidth="1"/>
    <col min="2817" max="2817" width="46.7109375" style="124" customWidth="1"/>
    <col min="2818" max="2825" width="15.7109375" style="124" customWidth="1"/>
    <col min="2826" max="3072" width="11.421875" style="124" customWidth="1"/>
    <col min="3073" max="3073" width="46.7109375" style="124" customWidth="1"/>
    <col min="3074" max="3081" width="15.7109375" style="124" customWidth="1"/>
    <col min="3082" max="3328" width="11.421875" style="124" customWidth="1"/>
    <col min="3329" max="3329" width="46.7109375" style="124" customWidth="1"/>
    <col min="3330" max="3337" width="15.7109375" style="124" customWidth="1"/>
    <col min="3338" max="3584" width="11.421875" style="124" customWidth="1"/>
    <col min="3585" max="3585" width="46.7109375" style="124" customWidth="1"/>
    <col min="3586" max="3593" width="15.7109375" style="124" customWidth="1"/>
    <col min="3594" max="3840" width="11.421875" style="124" customWidth="1"/>
    <col min="3841" max="3841" width="46.7109375" style="124" customWidth="1"/>
    <col min="3842" max="3849" width="15.7109375" style="124" customWidth="1"/>
    <col min="3850" max="4096" width="11.421875" style="124" customWidth="1"/>
    <col min="4097" max="4097" width="46.7109375" style="124" customWidth="1"/>
    <col min="4098" max="4105" width="15.7109375" style="124" customWidth="1"/>
    <col min="4106" max="4352" width="11.421875" style="124" customWidth="1"/>
    <col min="4353" max="4353" width="46.7109375" style="124" customWidth="1"/>
    <col min="4354" max="4361" width="15.7109375" style="124" customWidth="1"/>
    <col min="4362" max="4608" width="11.421875" style="124" customWidth="1"/>
    <col min="4609" max="4609" width="46.7109375" style="124" customWidth="1"/>
    <col min="4610" max="4617" width="15.7109375" style="124" customWidth="1"/>
    <col min="4618" max="4864" width="11.421875" style="124" customWidth="1"/>
    <col min="4865" max="4865" width="46.7109375" style="124" customWidth="1"/>
    <col min="4866" max="4873" width="15.7109375" style="124" customWidth="1"/>
    <col min="4874" max="5120" width="11.421875" style="124" customWidth="1"/>
    <col min="5121" max="5121" width="46.7109375" style="124" customWidth="1"/>
    <col min="5122" max="5129" width="15.7109375" style="124" customWidth="1"/>
    <col min="5130" max="5376" width="11.421875" style="124" customWidth="1"/>
    <col min="5377" max="5377" width="46.7109375" style="124" customWidth="1"/>
    <col min="5378" max="5385" width="15.7109375" style="124" customWidth="1"/>
    <col min="5386" max="5632" width="11.421875" style="124" customWidth="1"/>
    <col min="5633" max="5633" width="46.7109375" style="124" customWidth="1"/>
    <col min="5634" max="5641" width="15.7109375" style="124" customWidth="1"/>
    <col min="5642" max="5888" width="11.421875" style="124" customWidth="1"/>
    <col min="5889" max="5889" width="46.7109375" style="124" customWidth="1"/>
    <col min="5890" max="5897" width="15.7109375" style="124" customWidth="1"/>
    <col min="5898" max="6144" width="11.421875" style="124" customWidth="1"/>
    <col min="6145" max="6145" width="46.7109375" style="124" customWidth="1"/>
    <col min="6146" max="6153" width="15.7109375" style="124" customWidth="1"/>
    <col min="6154" max="6400" width="11.421875" style="124" customWidth="1"/>
    <col min="6401" max="6401" width="46.7109375" style="124" customWidth="1"/>
    <col min="6402" max="6409" width="15.7109375" style="124" customWidth="1"/>
    <col min="6410" max="6656" width="11.421875" style="124" customWidth="1"/>
    <col min="6657" max="6657" width="46.7109375" style="124" customWidth="1"/>
    <col min="6658" max="6665" width="15.7109375" style="124" customWidth="1"/>
    <col min="6666" max="6912" width="11.421875" style="124" customWidth="1"/>
    <col min="6913" max="6913" width="46.7109375" style="124" customWidth="1"/>
    <col min="6914" max="6921" width="15.7109375" style="124" customWidth="1"/>
    <col min="6922" max="7168" width="11.421875" style="124" customWidth="1"/>
    <col min="7169" max="7169" width="46.7109375" style="124" customWidth="1"/>
    <col min="7170" max="7177" width="15.7109375" style="124" customWidth="1"/>
    <col min="7178" max="7424" width="11.421875" style="124" customWidth="1"/>
    <col min="7425" max="7425" width="46.7109375" style="124" customWidth="1"/>
    <col min="7426" max="7433" width="15.7109375" style="124" customWidth="1"/>
    <col min="7434" max="7680" width="11.421875" style="124" customWidth="1"/>
    <col min="7681" max="7681" width="46.7109375" style="124" customWidth="1"/>
    <col min="7682" max="7689" width="15.7109375" style="124" customWidth="1"/>
    <col min="7690" max="7936" width="11.421875" style="124" customWidth="1"/>
    <col min="7937" max="7937" width="46.7109375" style="124" customWidth="1"/>
    <col min="7938" max="7945" width="15.7109375" style="124" customWidth="1"/>
    <col min="7946" max="8192" width="11.421875" style="124" customWidth="1"/>
    <col min="8193" max="8193" width="46.7109375" style="124" customWidth="1"/>
    <col min="8194" max="8201" width="15.7109375" style="124" customWidth="1"/>
    <col min="8202" max="8448" width="11.421875" style="124" customWidth="1"/>
    <col min="8449" max="8449" width="46.7109375" style="124" customWidth="1"/>
    <col min="8450" max="8457" width="15.7109375" style="124" customWidth="1"/>
    <col min="8458" max="8704" width="11.421875" style="124" customWidth="1"/>
    <col min="8705" max="8705" width="46.7109375" style="124" customWidth="1"/>
    <col min="8706" max="8713" width="15.7109375" style="124" customWidth="1"/>
    <col min="8714" max="8960" width="11.421875" style="124" customWidth="1"/>
    <col min="8961" max="8961" width="46.7109375" style="124" customWidth="1"/>
    <col min="8962" max="8969" width="15.7109375" style="124" customWidth="1"/>
    <col min="8970" max="9216" width="11.421875" style="124" customWidth="1"/>
    <col min="9217" max="9217" width="46.7109375" style="124" customWidth="1"/>
    <col min="9218" max="9225" width="15.7109375" style="124" customWidth="1"/>
    <col min="9226" max="9472" width="11.421875" style="124" customWidth="1"/>
    <col min="9473" max="9473" width="46.7109375" style="124" customWidth="1"/>
    <col min="9474" max="9481" width="15.7109375" style="124" customWidth="1"/>
    <col min="9482" max="9728" width="11.421875" style="124" customWidth="1"/>
    <col min="9729" max="9729" width="46.7109375" style="124" customWidth="1"/>
    <col min="9730" max="9737" width="15.7109375" style="124" customWidth="1"/>
    <col min="9738" max="9984" width="11.421875" style="124" customWidth="1"/>
    <col min="9985" max="9985" width="46.7109375" style="124" customWidth="1"/>
    <col min="9986" max="9993" width="15.7109375" style="124" customWidth="1"/>
    <col min="9994" max="10240" width="11.421875" style="124" customWidth="1"/>
    <col min="10241" max="10241" width="46.7109375" style="124" customWidth="1"/>
    <col min="10242" max="10249" width="15.7109375" style="124" customWidth="1"/>
    <col min="10250" max="10496" width="11.421875" style="124" customWidth="1"/>
    <col min="10497" max="10497" width="46.7109375" style="124" customWidth="1"/>
    <col min="10498" max="10505" width="15.7109375" style="124" customWidth="1"/>
    <col min="10506" max="10752" width="11.421875" style="124" customWidth="1"/>
    <col min="10753" max="10753" width="46.7109375" style="124" customWidth="1"/>
    <col min="10754" max="10761" width="15.7109375" style="124" customWidth="1"/>
    <col min="10762" max="11008" width="11.421875" style="124" customWidth="1"/>
    <col min="11009" max="11009" width="46.7109375" style="124" customWidth="1"/>
    <col min="11010" max="11017" width="15.7109375" style="124" customWidth="1"/>
    <col min="11018" max="11264" width="11.421875" style="124" customWidth="1"/>
    <col min="11265" max="11265" width="46.7109375" style="124" customWidth="1"/>
    <col min="11266" max="11273" width="15.7109375" style="124" customWidth="1"/>
    <col min="11274" max="11520" width="11.421875" style="124" customWidth="1"/>
    <col min="11521" max="11521" width="46.7109375" style="124" customWidth="1"/>
    <col min="11522" max="11529" width="15.7109375" style="124" customWidth="1"/>
    <col min="11530" max="11776" width="11.421875" style="124" customWidth="1"/>
    <col min="11777" max="11777" width="46.7109375" style="124" customWidth="1"/>
    <col min="11778" max="11785" width="15.7109375" style="124" customWidth="1"/>
    <col min="11786" max="12032" width="11.421875" style="124" customWidth="1"/>
    <col min="12033" max="12033" width="46.7109375" style="124" customWidth="1"/>
    <col min="12034" max="12041" width="15.7109375" style="124" customWidth="1"/>
    <col min="12042" max="12288" width="11.421875" style="124" customWidth="1"/>
    <col min="12289" max="12289" width="46.7109375" style="124" customWidth="1"/>
    <col min="12290" max="12297" width="15.7109375" style="124" customWidth="1"/>
    <col min="12298" max="12544" width="11.421875" style="124" customWidth="1"/>
    <col min="12545" max="12545" width="46.7109375" style="124" customWidth="1"/>
    <col min="12546" max="12553" width="15.7109375" style="124" customWidth="1"/>
    <col min="12554" max="12800" width="11.421875" style="124" customWidth="1"/>
    <col min="12801" max="12801" width="46.7109375" style="124" customWidth="1"/>
    <col min="12802" max="12809" width="15.7109375" style="124" customWidth="1"/>
    <col min="12810" max="13056" width="11.421875" style="124" customWidth="1"/>
    <col min="13057" max="13057" width="46.7109375" style="124" customWidth="1"/>
    <col min="13058" max="13065" width="15.7109375" style="124" customWidth="1"/>
    <col min="13066" max="13312" width="11.421875" style="124" customWidth="1"/>
    <col min="13313" max="13313" width="46.7109375" style="124" customWidth="1"/>
    <col min="13314" max="13321" width="15.7109375" style="124" customWidth="1"/>
    <col min="13322" max="13568" width="11.421875" style="124" customWidth="1"/>
    <col min="13569" max="13569" width="46.7109375" style="124" customWidth="1"/>
    <col min="13570" max="13577" width="15.7109375" style="124" customWidth="1"/>
    <col min="13578" max="13824" width="11.421875" style="124" customWidth="1"/>
    <col min="13825" max="13825" width="46.7109375" style="124" customWidth="1"/>
    <col min="13826" max="13833" width="15.7109375" style="124" customWidth="1"/>
    <col min="13834" max="14080" width="11.421875" style="124" customWidth="1"/>
    <col min="14081" max="14081" width="46.7109375" style="124" customWidth="1"/>
    <col min="14082" max="14089" width="15.7109375" style="124" customWidth="1"/>
    <col min="14090" max="14336" width="11.421875" style="124" customWidth="1"/>
    <col min="14337" max="14337" width="46.7109375" style="124" customWidth="1"/>
    <col min="14338" max="14345" width="15.7109375" style="124" customWidth="1"/>
    <col min="14346" max="14592" width="11.421875" style="124" customWidth="1"/>
    <col min="14593" max="14593" width="46.7109375" style="124" customWidth="1"/>
    <col min="14594" max="14601" width="15.7109375" style="124" customWidth="1"/>
    <col min="14602" max="14848" width="11.421875" style="124" customWidth="1"/>
    <col min="14849" max="14849" width="46.7109375" style="124" customWidth="1"/>
    <col min="14850" max="14857" width="15.7109375" style="124" customWidth="1"/>
    <col min="14858" max="15104" width="11.421875" style="124" customWidth="1"/>
    <col min="15105" max="15105" width="46.7109375" style="124" customWidth="1"/>
    <col min="15106" max="15113" width="15.7109375" style="124" customWidth="1"/>
    <col min="15114" max="15360" width="11.421875" style="124" customWidth="1"/>
    <col min="15361" max="15361" width="46.7109375" style="124" customWidth="1"/>
    <col min="15362" max="15369" width="15.7109375" style="124" customWidth="1"/>
    <col min="15370" max="15616" width="11.421875" style="124" customWidth="1"/>
    <col min="15617" max="15617" width="46.7109375" style="124" customWidth="1"/>
    <col min="15618" max="15625" width="15.7109375" style="124" customWidth="1"/>
    <col min="15626" max="15872" width="11.421875" style="124" customWidth="1"/>
    <col min="15873" max="15873" width="46.7109375" style="124" customWidth="1"/>
    <col min="15874" max="15881" width="15.7109375" style="124" customWidth="1"/>
    <col min="15882" max="16128" width="11.421875" style="124" customWidth="1"/>
    <col min="16129" max="16129" width="46.7109375" style="124" customWidth="1"/>
    <col min="16130" max="16137" width="15.7109375" style="124" customWidth="1"/>
    <col min="16138" max="16384" width="11.421875" style="124" customWidth="1"/>
  </cols>
  <sheetData>
    <row r="1" spans="1:9" s="185" customFormat="1" ht="18" customHeight="1">
      <c r="A1" s="287" t="s">
        <v>788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403" t="s">
        <v>718</v>
      </c>
      <c r="B2" s="403"/>
      <c r="C2" s="403"/>
      <c r="D2" s="403"/>
      <c r="E2" s="403"/>
      <c r="F2" s="403"/>
      <c r="G2" s="403"/>
      <c r="H2" s="403"/>
      <c r="I2" s="403"/>
    </row>
    <row r="3" spans="1:9" s="187" customFormat="1" ht="26.25" customHeight="1">
      <c r="A3" s="404">
        <v>44074</v>
      </c>
      <c r="B3" s="404"/>
      <c r="C3" s="404"/>
      <c r="D3" s="404"/>
      <c r="E3" s="404"/>
      <c r="F3" s="404"/>
      <c r="G3" s="404"/>
      <c r="H3" s="404"/>
      <c r="I3" s="404"/>
    </row>
    <row r="4" spans="1:9" s="188" customFormat="1" ht="23.25" customHeight="1">
      <c r="A4" s="405" t="s">
        <v>174</v>
      </c>
      <c r="B4" s="405"/>
      <c r="C4" s="405"/>
      <c r="D4" s="405"/>
      <c r="E4" s="405"/>
      <c r="F4" s="405"/>
      <c r="G4" s="405"/>
      <c r="H4" s="405"/>
      <c r="I4" s="405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6" t="s">
        <v>164</v>
      </c>
      <c r="B6" s="408" t="s">
        <v>719</v>
      </c>
      <c r="C6" s="408" t="s">
        <v>720</v>
      </c>
      <c r="D6" s="408" t="s">
        <v>721</v>
      </c>
      <c r="E6" s="408" t="s">
        <v>722</v>
      </c>
      <c r="F6" s="408" t="s">
        <v>723</v>
      </c>
      <c r="G6" s="410" t="s">
        <v>724</v>
      </c>
      <c r="H6" s="402" t="s">
        <v>725</v>
      </c>
      <c r="I6" s="402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7"/>
      <c r="B7" s="409"/>
      <c r="C7" s="409"/>
      <c r="D7" s="409"/>
      <c r="E7" s="409"/>
      <c r="F7" s="409"/>
      <c r="G7" s="411"/>
      <c r="H7" s="190" t="s">
        <v>726</v>
      </c>
      <c r="I7" s="190" t="s">
        <v>727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0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4"/>
      <c r="S8" s="114"/>
    </row>
    <row r="9" spans="1:19" s="195" customFormat="1" ht="60" customHeight="1">
      <c r="A9" s="110" t="s">
        <v>152</v>
      </c>
      <c r="B9" s="196">
        <v>1258594.7512</v>
      </c>
      <c r="C9" s="196">
        <v>6795.14271</v>
      </c>
      <c r="D9" s="196">
        <v>1028463.5921</v>
      </c>
      <c r="E9" s="196">
        <v>16693.422150000002</v>
      </c>
      <c r="F9" s="196">
        <v>230131.15961</v>
      </c>
      <c r="G9" s="196">
        <v>0</v>
      </c>
      <c r="H9" s="196">
        <v>3706.25889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4"/>
      <c r="S9" s="114"/>
    </row>
    <row r="10" spans="1:19" s="195" customFormat="1" ht="60" customHeight="1">
      <c r="A10" s="110" t="s">
        <v>156</v>
      </c>
      <c r="B10" s="196">
        <v>12290612.26859</v>
      </c>
      <c r="C10" s="196">
        <v>190442.17912000002</v>
      </c>
      <c r="D10" s="196">
        <v>7653500.8817799995</v>
      </c>
      <c r="E10" s="196">
        <v>257366.35118</v>
      </c>
      <c r="F10" s="196">
        <v>4637111.38681</v>
      </c>
      <c r="G10" s="196">
        <v>479327.89718</v>
      </c>
      <c r="H10" s="196">
        <v>29219.27935</v>
      </c>
      <c r="I10" s="196">
        <v>293.21619</v>
      </c>
      <c r="J10" s="193"/>
      <c r="K10" s="193"/>
      <c r="L10" s="193"/>
      <c r="M10" s="193"/>
      <c r="N10" s="193"/>
      <c r="O10" s="193"/>
      <c r="P10" s="194"/>
      <c r="Q10" s="194"/>
      <c r="R10" s="114"/>
      <c r="S10" s="114"/>
    </row>
    <row r="11" spans="1:19" s="195" customFormat="1" ht="60" customHeight="1">
      <c r="A11" s="110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999074.16301</v>
      </c>
      <c r="H11" s="196">
        <v>0</v>
      </c>
      <c r="I11" s="196">
        <v>6735.02091</v>
      </c>
      <c r="J11" s="193"/>
      <c r="K11" s="193"/>
      <c r="L11" s="193"/>
      <c r="M11" s="193"/>
      <c r="N11" s="193"/>
      <c r="O11" s="193"/>
      <c r="P11" s="194"/>
      <c r="Q11" s="194"/>
      <c r="R11" s="114"/>
      <c r="S11" s="114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4"/>
      <c r="S12" s="114"/>
    </row>
    <row r="13" spans="2:18" s="105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1" customFormat="1" ht="11.25" customHeight="1">
      <c r="A14" s="202" t="s">
        <v>728</v>
      </c>
      <c r="H14" s="203"/>
      <c r="I14" s="203"/>
    </row>
    <row r="15" spans="9:18" s="105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5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5" customFormat="1" ht="15"/>
    <row r="18" s="105" customFormat="1" ht="15"/>
    <row r="19" s="105" customFormat="1" ht="15"/>
    <row r="20" s="105" customFormat="1" ht="15"/>
    <row r="21" s="105" customFormat="1" ht="15"/>
    <row r="22" s="105" customFormat="1" ht="15"/>
    <row r="23" s="105" customFormat="1" ht="15"/>
    <row r="24" s="105" customFormat="1" ht="15"/>
    <row r="25" s="105" customFormat="1" ht="15"/>
    <row r="26" s="105" customFormat="1" ht="15"/>
    <row r="27" s="105" customFormat="1" ht="15"/>
    <row r="28" s="105" customFormat="1" ht="15"/>
    <row r="29" s="105" customFormat="1" ht="15"/>
    <row r="30" s="105" customFormat="1" ht="15"/>
    <row r="31" s="105" customFormat="1" ht="15"/>
    <row r="32" s="105" customFormat="1" ht="15"/>
    <row r="33" s="105" customFormat="1" ht="15"/>
    <row r="34" s="105" customFormat="1" ht="15"/>
    <row r="35" s="105" customFormat="1" ht="15"/>
    <row r="36" s="105" customFormat="1" ht="15"/>
    <row r="37" s="105" customFormat="1" ht="15"/>
    <row r="38" s="105" customFormat="1" ht="15"/>
    <row r="39" s="105" customFormat="1" ht="15"/>
    <row r="40" s="105" customFormat="1" ht="15"/>
    <row r="41" s="105" customFormat="1" ht="15"/>
    <row r="42" s="105" customFormat="1" ht="15"/>
    <row r="43" s="105" customFormat="1" ht="15"/>
    <row r="44" s="105" customFormat="1" ht="15"/>
    <row r="45" s="105" customFormat="1" ht="15"/>
    <row r="46" s="105" customFormat="1" ht="15"/>
    <row r="47" s="105" customFormat="1" ht="15"/>
    <row r="48" s="105" customFormat="1" ht="15"/>
    <row r="49" s="105" customFormat="1" ht="15"/>
    <row r="50" s="105" customFormat="1" ht="15"/>
    <row r="51" s="105" customFormat="1" ht="15"/>
    <row r="52" s="105" customFormat="1" ht="15"/>
    <row r="53" s="105" customFormat="1" ht="15"/>
    <row r="54" s="105" customFormat="1" ht="15"/>
    <row r="55" s="105" customFormat="1" ht="15"/>
    <row r="56" s="105" customFormat="1" ht="15"/>
    <row r="57" s="105" customFormat="1" ht="15"/>
    <row r="58" s="105" customFormat="1" ht="15"/>
    <row r="59" s="105" customFormat="1" ht="15"/>
    <row r="60" s="105" customFormat="1" ht="15"/>
    <row r="61" s="105" customFormat="1" ht="15"/>
    <row r="62" s="105" customFormat="1" ht="15"/>
    <row r="63" s="105" customFormat="1" ht="15"/>
    <row r="64" s="105" customFormat="1" ht="15"/>
    <row r="65" s="105" customFormat="1" ht="15"/>
    <row r="66" s="105" customFormat="1" ht="15"/>
    <row r="67" s="105" customFormat="1" ht="15"/>
    <row r="68" s="105" customFormat="1" ht="15"/>
    <row r="69" s="105" customFormat="1" ht="15"/>
    <row r="70" s="105" customFormat="1" ht="15"/>
    <row r="71" s="105" customFormat="1" ht="15"/>
    <row r="72" s="105" customFormat="1" ht="15"/>
    <row r="73" s="105" customFormat="1" ht="15"/>
    <row r="74" s="105" customFormat="1" ht="15"/>
    <row r="75" s="105" customFormat="1" ht="15"/>
    <row r="76" s="105" customFormat="1" ht="15"/>
    <row r="77" s="105" customFormat="1" ht="15"/>
    <row r="78" s="105" customFormat="1" ht="15"/>
    <row r="79" s="105" customFormat="1" ht="15"/>
    <row r="80" s="105" customFormat="1" ht="15"/>
    <row r="81" s="105" customFormat="1" ht="15"/>
    <row r="82" s="105" customFormat="1" ht="15"/>
    <row r="83" s="105" customFormat="1" ht="15"/>
    <row r="84" s="105" customFormat="1" ht="15"/>
    <row r="85" s="105" customFormat="1" ht="15"/>
    <row r="86" s="105" customFormat="1" ht="15"/>
    <row r="87" s="105" customFormat="1" ht="15"/>
    <row r="88" s="105" customFormat="1" ht="15"/>
    <row r="89" s="105" customFormat="1" ht="15"/>
    <row r="90" s="105" customFormat="1" ht="15"/>
    <row r="91" s="105" customFormat="1" ht="15"/>
    <row r="92" s="105" customFormat="1" ht="15"/>
    <row r="93" s="105" customFormat="1" ht="15"/>
    <row r="94" s="105" customFormat="1" ht="15"/>
    <row r="95" s="105" customFormat="1" ht="15"/>
    <row r="96" s="105" customFormat="1" ht="15"/>
    <row r="97" s="105" customFormat="1" ht="15"/>
    <row r="98" s="105" customFormat="1" ht="15"/>
    <row r="99" s="105" customFormat="1" ht="15"/>
    <row r="100" s="105" customFormat="1" ht="15"/>
    <row r="101" s="105" customFormat="1" ht="15"/>
    <row r="102" s="105" customFormat="1" ht="15"/>
    <row r="103" s="105" customFormat="1" ht="15"/>
    <row r="104" s="105" customFormat="1" ht="15"/>
    <row r="105" s="105" customFormat="1" ht="15"/>
    <row r="106" s="105" customFormat="1" ht="15"/>
    <row r="107" s="105" customFormat="1" ht="15"/>
    <row r="108" s="105" customFormat="1" ht="15"/>
    <row r="109" s="105" customFormat="1" ht="15"/>
    <row r="110" s="105" customFormat="1" ht="15"/>
    <row r="111" s="105" customFormat="1" ht="15"/>
    <row r="112" s="105" customFormat="1" ht="15"/>
    <row r="113" s="105" customFormat="1" ht="15"/>
    <row r="114" s="105" customFormat="1" ht="15"/>
    <row r="115" s="105" customFormat="1" ht="15"/>
    <row r="116" s="105" customFormat="1" ht="15"/>
    <row r="117" s="105" customFormat="1" ht="15"/>
    <row r="118" s="105" customFormat="1" ht="15"/>
    <row r="119" s="105" customFormat="1" ht="15"/>
    <row r="120" s="105" customFormat="1" ht="15"/>
    <row r="121" s="105" customFormat="1" ht="15"/>
    <row r="122" s="105" customFormat="1" ht="15"/>
    <row r="123" s="105" customFormat="1" ht="15"/>
    <row r="124" s="105" customFormat="1" ht="15"/>
    <row r="125" s="105" customFormat="1" ht="15"/>
    <row r="126" s="105" customFormat="1" ht="15"/>
    <row r="127" s="105" customFormat="1" ht="15"/>
    <row r="128" s="105" customFormat="1" ht="15"/>
    <row r="129" s="105" customFormat="1" ht="15"/>
    <row r="130" s="105" customFormat="1" ht="15"/>
    <row r="131" s="105" customFormat="1" ht="15"/>
    <row r="132" s="105" customFormat="1" ht="15"/>
    <row r="133" s="105" customFormat="1" ht="15"/>
    <row r="134" s="105" customFormat="1" ht="15"/>
    <row r="135" s="105" customFormat="1" ht="15"/>
    <row r="136" s="105" customFormat="1" ht="15"/>
    <row r="137" s="105" customFormat="1" ht="15"/>
    <row r="138" s="105" customFormat="1" ht="15"/>
    <row r="139" s="105" customFormat="1" ht="15"/>
    <row r="140" s="105" customFormat="1" ht="15"/>
    <row r="141" s="105" customFormat="1" ht="15"/>
    <row r="142" s="105" customFormat="1" ht="15"/>
    <row r="143" s="105" customFormat="1" ht="15"/>
    <row r="144" s="105" customFormat="1" ht="15"/>
    <row r="145" s="105" customFormat="1" ht="15"/>
    <row r="146" s="105" customFormat="1" ht="15"/>
    <row r="147" s="105" customFormat="1" ht="15"/>
    <row r="148" s="105" customFormat="1" ht="15"/>
    <row r="149" s="105" customFormat="1" ht="15"/>
    <row r="150" s="105" customFormat="1" ht="15"/>
    <row r="151" s="105" customFormat="1" ht="15"/>
    <row r="152" s="105" customFormat="1" ht="15"/>
    <row r="153" s="105" customFormat="1" ht="15"/>
    <row r="154" s="105" customFormat="1" ht="15"/>
    <row r="155" s="105" customFormat="1" ht="15"/>
    <row r="156" s="105" customFormat="1" ht="15"/>
    <row r="157" s="105" customFormat="1" ht="15"/>
    <row r="158" s="105" customFormat="1" ht="15"/>
    <row r="159" s="105" customFormat="1" ht="15"/>
    <row r="160" s="105" customFormat="1" ht="15"/>
    <row r="161" s="105" customFormat="1" ht="15"/>
    <row r="162" s="105" customFormat="1" ht="15"/>
    <row r="163" s="105" customFormat="1" ht="15"/>
    <row r="164" s="105" customFormat="1" ht="15"/>
    <row r="165" s="105" customFormat="1" ht="15"/>
    <row r="166" s="105" customFormat="1" ht="15"/>
    <row r="167" s="105" customFormat="1" ht="15"/>
    <row r="168" s="105" customFormat="1" ht="15"/>
    <row r="169" s="105" customFormat="1" ht="15"/>
    <row r="170" s="105" customFormat="1" ht="15"/>
    <row r="171" s="105" customFormat="1" ht="15"/>
    <row r="172" s="105" customFormat="1" ht="15"/>
    <row r="173" s="105" customFormat="1" ht="15"/>
    <row r="174" s="105" customFormat="1" ht="15"/>
    <row r="175" s="105" customFormat="1" ht="15"/>
    <row r="176" s="105" customFormat="1" ht="15"/>
    <row r="177" s="105" customFormat="1" ht="15"/>
    <row r="178" s="105" customFormat="1" ht="15"/>
    <row r="179" s="105" customFormat="1" ht="15"/>
    <row r="180" s="105" customFormat="1" ht="15"/>
    <row r="181" s="105" customFormat="1" ht="15"/>
    <row r="182" s="105" customFormat="1" ht="15"/>
    <row r="183" s="105" customFormat="1" ht="15"/>
    <row r="184" s="105" customFormat="1" ht="15"/>
    <row r="185" s="105" customFormat="1" ht="15"/>
    <row r="186" s="105" customFormat="1" ht="15"/>
    <row r="187" s="105" customFormat="1" ht="15"/>
    <row r="188" s="105" customFormat="1" ht="15"/>
    <row r="189" s="105" customFormat="1" ht="15"/>
    <row r="190" s="105" customFormat="1" ht="15"/>
    <row r="191" s="105" customFormat="1" ht="15"/>
    <row r="192" s="105" customFormat="1" ht="15"/>
    <row r="193" s="105" customFormat="1" ht="15"/>
    <row r="194" s="105" customFormat="1" ht="15"/>
    <row r="195" s="105" customFormat="1" ht="15"/>
    <row r="196" s="105" customFormat="1" ht="15"/>
    <row r="197" s="105" customFormat="1" ht="15"/>
    <row r="198" s="105" customFormat="1" ht="15"/>
    <row r="199" s="105" customFormat="1" ht="15"/>
    <row r="200" s="105" customFormat="1" ht="15"/>
    <row r="201" s="105" customFormat="1" ht="15"/>
    <row r="202" s="105" customFormat="1" ht="15"/>
    <row r="203" s="105" customFormat="1" ht="15"/>
    <row r="204" s="105" customFormat="1" ht="15"/>
    <row r="205" s="105" customFormat="1" ht="15"/>
    <row r="206" s="105" customFormat="1" ht="15"/>
    <row r="207" s="105" customFormat="1" ht="15"/>
    <row r="208" s="105" customFormat="1" ht="15"/>
    <row r="209" s="105" customFormat="1" ht="15"/>
    <row r="210" s="105" customFormat="1" ht="15"/>
    <row r="211" s="105" customFormat="1" ht="15"/>
    <row r="212" s="105" customFormat="1" ht="15"/>
    <row r="213" s="105" customFormat="1" ht="15"/>
    <row r="214" s="105" customFormat="1" ht="15"/>
    <row r="215" s="105" customFormat="1" ht="15"/>
    <row r="216" s="105" customFormat="1" ht="15"/>
    <row r="217" s="105" customFormat="1" ht="15"/>
    <row r="218" s="105" customFormat="1" ht="15"/>
    <row r="219" s="105" customFormat="1" ht="15"/>
    <row r="220" s="105" customFormat="1" ht="15"/>
    <row r="221" s="105" customFormat="1" ht="15"/>
    <row r="222" s="105" customFormat="1" ht="15"/>
    <row r="223" s="105" customFormat="1" ht="15"/>
    <row r="224" s="105" customFormat="1" ht="15"/>
    <row r="225" s="105" customFormat="1" ht="15"/>
    <row r="226" s="105" customFormat="1" ht="15"/>
    <row r="227" s="105" customFormat="1" ht="15"/>
    <row r="228" s="105" customFormat="1" ht="15"/>
    <row r="229" s="105" customFormat="1" ht="15"/>
    <row r="230" s="105" customFormat="1" ht="15"/>
    <row r="231" s="105" customFormat="1" ht="15"/>
    <row r="232" s="105" customFormat="1" ht="15"/>
    <row r="233" s="105" customFormat="1" ht="15"/>
    <row r="234" s="105" customFormat="1" ht="15"/>
    <row r="235" s="105" customFormat="1" ht="15"/>
    <row r="236" s="105" customFormat="1" ht="15"/>
    <row r="237" s="105" customFormat="1" ht="15"/>
    <row r="238" s="105" customFormat="1" ht="15"/>
    <row r="239" s="105" customFormat="1" ht="15"/>
    <row r="240" s="105" customFormat="1" ht="15"/>
    <row r="241" s="105" customFormat="1" ht="15"/>
    <row r="242" s="105" customFormat="1" ht="15"/>
    <row r="243" s="105" customFormat="1" ht="15"/>
    <row r="244" s="105" customFormat="1" ht="15"/>
    <row r="245" s="105" customFormat="1" ht="15"/>
    <row r="246" s="105" customFormat="1" ht="15"/>
    <row r="247" s="105" customFormat="1" ht="15"/>
    <row r="248" s="105" customFormat="1" ht="15"/>
    <row r="249" s="105" customFormat="1" ht="15"/>
    <row r="250" s="105" customFormat="1" ht="15"/>
    <row r="251" s="105" customFormat="1" ht="15"/>
    <row r="252" s="105" customFormat="1" ht="15"/>
    <row r="253" s="105" customFormat="1" ht="15"/>
    <row r="254" s="105" customFormat="1" ht="15"/>
    <row r="255" s="105" customFormat="1" ht="15"/>
    <row r="256" s="105" customFormat="1" ht="15"/>
    <row r="257" s="105" customFormat="1" ht="15"/>
    <row r="258" s="105" customFormat="1" ht="15"/>
    <row r="259" s="105" customFormat="1" ht="15"/>
    <row r="260" s="105" customFormat="1" ht="15"/>
    <row r="261" s="105" customFormat="1" ht="15"/>
    <row r="262" s="105" customFormat="1" ht="15"/>
    <row r="263" s="105" customFormat="1" ht="15"/>
    <row r="264" s="105" customFormat="1" ht="15"/>
    <row r="265" s="105" customFormat="1" ht="15"/>
    <row r="266" s="105" customFormat="1" ht="15"/>
    <row r="267" s="105" customFormat="1" ht="15"/>
    <row r="268" s="105" customFormat="1" ht="15"/>
    <row r="269" s="105" customFormat="1" ht="15"/>
    <row r="270" s="105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3"/>
  <sheetViews>
    <sheetView showGridLines="0" zoomScale="82" zoomScaleNormal="82" workbookViewId="0" topLeftCell="A1"/>
  </sheetViews>
  <sheetFormatPr defaultColWidth="11.421875" defaultRowHeight="15"/>
  <cols>
    <col min="1" max="1" width="13.140625" style="172" bestFit="1" customWidth="1"/>
    <col min="2" max="2" width="13.57421875" style="172" customWidth="1"/>
    <col min="3" max="3" width="22.140625" style="172" bestFit="1" customWidth="1"/>
    <col min="4" max="4" width="27.140625" style="172" bestFit="1" customWidth="1"/>
    <col min="5" max="5" width="14.421875" style="172" customWidth="1"/>
    <col min="6" max="6" width="16.140625" style="172" customWidth="1"/>
    <col min="7" max="7" width="13.8515625" style="172" bestFit="1" customWidth="1"/>
    <col min="8" max="8" width="15.140625" style="172" bestFit="1" customWidth="1"/>
    <col min="9" max="9" width="14.140625" style="172" bestFit="1" customWidth="1"/>
    <col min="10" max="10" width="12.140625" style="172" bestFit="1" customWidth="1"/>
    <col min="11" max="12" width="14.140625" style="172" bestFit="1" customWidth="1"/>
    <col min="13" max="13" width="12.57421875" style="172" bestFit="1" customWidth="1"/>
    <col min="14" max="14" width="14.421875" style="172" bestFit="1" customWidth="1"/>
    <col min="15" max="15" width="14.7109375" style="172" bestFit="1" customWidth="1"/>
    <col min="16" max="16" width="14.8515625" style="172" bestFit="1" customWidth="1"/>
    <col min="17" max="17" width="12.28125" style="172" bestFit="1" customWidth="1"/>
    <col min="18" max="18" width="15.140625" style="172" bestFit="1" customWidth="1"/>
    <col min="19" max="256" width="11.421875" style="172" customWidth="1"/>
    <col min="257" max="257" width="13.140625" style="172" bestFit="1" customWidth="1"/>
    <col min="258" max="258" width="13.57421875" style="172" customWidth="1"/>
    <col min="259" max="259" width="22.140625" style="172" bestFit="1" customWidth="1"/>
    <col min="260" max="260" width="27.140625" style="172" bestFit="1" customWidth="1"/>
    <col min="261" max="261" width="14.421875" style="172" customWidth="1"/>
    <col min="262" max="262" width="16.140625" style="172" customWidth="1"/>
    <col min="263" max="263" width="13.8515625" style="172" bestFit="1" customWidth="1"/>
    <col min="264" max="264" width="15.140625" style="172" bestFit="1" customWidth="1"/>
    <col min="265" max="265" width="14.140625" style="172" bestFit="1" customWidth="1"/>
    <col min="266" max="266" width="12.140625" style="172" bestFit="1" customWidth="1"/>
    <col min="267" max="268" width="14.140625" style="172" bestFit="1" customWidth="1"/>
    <col min="269" max="269" width="12.57421875" style="172" bestFit="1" customWidth="1"/>
    <col min="270" max="270" width="14.421875" style="172" bestFit="1" customWidth="1"/>
    <col min="271" max="271" width="14.7109375" style="172" bestFit="1" customWidth="1"/>
    <col min="272" max="272" width="14.8515625" style="172" bestFit="1" customWidth="1"/>
    <col min="273" max="273" width="12.28125" style="172" bestFit="1" customWidth="1"/>
    <col min="274" max="274" width="15.140625" style="172" bestFit="1" customWidth="1"/>
    <col min="275" max="512" width="11.421875" style="172" customWidth="1"/>
    <col min="513" max="513" width="13.140625" style="172" bestFit="1" customWidth="1"/>
    <col min="514" max="514" width="13.57421875" style="172" customWidth="1"/>
    <col min="515" max="515" width="22.140625" style="172" bestFit="1" customWidth="1"/>
    <col min="516" max="516" width="27.140625" style="172" bestFit="1" customWidth="1"/>
    <col min="517" max="517" width="14.421875" style="172" customWidth="1"/>
    <col min="518" max="518" width="16.140625" style="172" customWidth="1"/>
    <col min="519" max="519" width="13.8515625" style="172" bestFit="1" customWidth="1"/>
    <col min="520" max="520" width="15.140625" style="172" bestFit="1" customWidth="1"/>
    <col min="521" max="521" width="14.140625" style="172" bestFit="1" customWidth="1"/>
    <col min="522" max="522" width="12.140625" style="172" bestFit="1" customWidth="1"/>
    <col min="523" max="524" width="14.140625" style="172" bestFit="1" customWidth="1"/>
    <col min="525" max="525" width="12.57421875" style="172" bestFit="1" customWidth="1"/>
    <col min="526" max="526" width="14.421875" style="172" bestFit="1" customWidth="1"/>
    <col min="527" max="527" width="14.7109375" style="172" bestFit="1" customWidth="1"/>
    <col min="528" max="528" width="14.8515625" style="172" bestFit="1" customWidth="1"/>
    <col min="529" max="529" width="12.28125" style="172" bestFit="1" customWidth="1"/>
    <col min="530" max="530" width="15.140625" style="172" bestFit="1" customWidth="1"/>
    <col min="531" max="768" width="11.421875" style="172" customWidth="1"/>
    <col min="769" max="769" width="13.140625" style="172" bestFit="1" customWidth="1"/>
    <col min="770" max="770" width="13.57421875" style="172" customWidth="1"/>
    <col min="771" max="771" width="22.140625" style="172" bestFit="1" customWidth="1"/>
    <col min="772" max="772" width="27.140625" style="172" bestFit="1" customWidth="1"/>
    <col min="773" max="773" width="14.421875" style="172" customWidth="1"/>
    <col min="774" max="774" width="16.140625" style="172" customWidth="1"/>
    <col min="775" max="775" width="13.8515625" style="172" bestFit="1" customWidth="1"/>
    <col min="776" max="776" width="15.140625" style="172" bestFit="1" customWidth="1"/>
    <col min="777" max="777" width="14.140625" style="172" bestFit="1" customWidth="1"/>
    <col min="778" max="778" width="12.140625" style="172" bestFit="1" customWidth="1"/>
    <col min="779" max="780" width="14.140625" style="172" bestFit="1" customWidth="1"/>
    <col min="781" max="781" width="12.57421875" style="172" bestFit="1" customWidth="1"/>
    <col min="782" max="782" width="14.421875" style="172" bestFit="1" customWidth="1"/>
    <col min="783" max="783" width="14.7109375" style="172" bestFit="1" customWidth="1"/>
    <col min="784" max="784" width="14.8515625" style="172" bestFit="1" customWidth="1"/>
    <col min="785" max="785" width="12.28125" style="172" bestFit="1" customWidth="1"/>
    <col min="786" max="786" width="15.140625" style="172" bestFit="1" customWidth="1"/>
    <col min="787" max="1024" width="11.421875" style="172" customWidth="1"/>
    <col min="1025" max="1025" width="13.140625" style="172" bestFit="1" customWidth="1"/>
    <col min="1026" max="1026" width="13.57421875" style="172" customWidth="1"/>
    <col min="1027" max="1027" width="22.140625" style="172" bestFit="1" customWidth="1"/>
    <col min="1028" max="1028" width="27.140625" style="172" bestFit="1" customWidth="1"/>
    <col min="1029" max="1029" width="14.421875" style="172" customWidth="1"/>
    <col min="1030" max="1030" width="16.140625" style="172" customWidth="1"/>
    <col min="1031" max="1031" width="13.8515625" style="172" bestFit="1" customWidth="1"/>
    <col min="1032" max="1032" width="15.140625" style="172" bestFit="1" customWidth="1"/>
    <col min="1033" max="1033" width="14.140625" style="172" bestFit="1" customWidth="1"/>
    <col min="1034" max="1034" width="12.140625" style="172" bestFit="1" customWidth="1"/>
    <col min="1035" max="1036" width="14.140625" style="172" bestFit="1" customWidth="1"/>
    <col min="1037" max="1037" width="12.57421875" style="172" bestFit="1" customWidth="1"/>
    <col min="1038" max="1038" width="14.421875" style="172" bestFit="1" customWidth="1"/>
    <col min="1039" max="1039" width="14.7109375" style="172" bestFit="1" customWidth="1"/>
    <col min="1040" max="1040" width="14.8515625" style="172" bestFit="1" customWidth="1"/>
    <col min="1041" max="1041" width="12.28125" style="172" bestFit="1" customWidth="1"/>
    <col min="1042" max="1042" width="15.140625" style="172" bestFit="1" customWidth="1"/>
    <col min="1043" max="1280" width="11.421875" style="172" customWidth="1"/>
    <col min="1281" max="1281" width="13.140625" style="172" bestFit="1" customWidth="1"/>
    <col min="1282" max="1282" width="13.57421875" style="172" customWidth="1"/>
    <col min="1283" max="1283" width="22.140625" style="172" bestFit="1" customWidth="1"/>
    <col min="1284" max="1284" width="27.140625" style="172" bestFit="1" customWidth="1"/>
    <col min="1285" max="1285" width="14.421875" style="172" customWidth="1"/>
    <col min="1286" max="1286" width="16.140625" style="172" customWidth="1"/>
    <col min="1287" max="1287" width="13.8515625" style="172" bestFit="1" customWidth="1"/>
    <col min="1288" max="1288" width="15.140625" style="172" bestFit="1" customWidth="1"/>
    <col min="1289" max="1289" width="14.140625" style="172" bestFit="1" customWidth="1"/>
    <col min="1290" max="1290" width="12.140625" style="172" bestFit="1" customWidth="1"/>
    <col min="1291" max="1292" width="14.140625" style="172" bestFit="1" customWidth="1"/>
    <col min="1293" max="1293" width="12.57421875" style="172" bestFit="1" customWidth="1"/>
    <col min="1294" max="1294" width="14.421875" style="172" bestFit="1" customWidth="1"/>
    <col min="1295" max="1295" width="14.7109375" style="172" bestFit="1" customWidth="1"/>
    <col min="1296" max="1296" width="14.8515625" style="172" bestFit="1" customWidth="1"/>
    <col min="1297" max="1297" width="12.28125" style="172" bestFit="1" customWidth="1"/>
    <col min="1298" max="1298" width="15.140625" style="172" bestFit="1" customWidth="1"/>
    <col min="1299" max="1536" width="11.421875" style="172" customWidth="1"/>
    <col min="1537" max="1537" width="13.140625" style="172" bestFit="1" customWidth="1"/>
    <col min="1538" max="1538" width="13.57421875" style="172" customWidth="1"/>
    <col min="1539" max="1539" width="22.140625" style="172" bestFit="1" customWidth="1"/>
    <col min="1540" max="1540" width="27.140625" style="172" bestFit="1" customWidth="1"/>
    <col min="1541" max="1541" width="14.421875" style="172" customWidth="1"/>
    <col min="1542" max="1542" width="16.140625" style="172" customWidth="1"/>
    <col min="1543" max="1543" width="13.8515625" style="172" bestFit="1" customWidth="1"/>
    <col min="1544" max="1544" width="15.140625" style="172" bestFit="1" customWidth="1"/>
    <col min="1545" max="1545" width="14.140625" style="172" bestFit="1" customWidth="1"/>
    <col min="1546" max="1546" width="12.140625" style="172" bestFit="1" customWidth="1"/>
    <col min="1547" max="1548" width="14.140625" style="172" bestFit="1" customWidth="1"/>
    <col min="1549" max="1549" width="12.57421875" style="172" bestFit="1" customWidth="1"/>
    <col min="1550" max="1550" width="14.421875" style="172" bestFit="1" customWidth="1"/>
    <col min="1551" max="1551" width="14.7109375" style="172" bestFit="1" customWidth="1"/>
    <col min="1552" max="1552" width="14.8515625" style="172" bestFit="1" customWidth="1"/>
    <col min="1553" max="1553" width="12.28125" style="172" bestFit="1" customWidth="1"/>
    <col min="1554" max="1554" width="15.140625" style="172" bestFit="1" customWidth="1"/>
    <col min="1555" max="1792" width="11.421875" style="172" customWidth="1"/>
    <col min="1793" max="1793" width="13.140625" style="172" bestFit="1" customWidth="1"/>
    <col min="1794" max="1794" width="13.57421875" style="172" customWidth="1"/>
    <col min="1795" max="1795" width="22.140625" style="172" bestFit="1" customWidth="1"/>
    <col min="1796" max="1796" width="27.140625" style="172" bestFit="1" customWidth="1"/>
    <col min="1797" max="1797" width="14.421875" style="172" customWidth="1"/>
    <col min="1798" max="1798" width="16.140625" style="172" customWidth="1"/>
    <col min="1799" max="1799" width="13.8515625" style="172" bestFit="1" customWidth="1"/>
    <col min="1800" max="1800" width="15.140625" style="172" bestFit="1" customWidth="1"/>
    <col min="1801" max="1801" width="14.140625" style="172" bestFit="1" customWidth="1"/>
    <col min="1802" max="1802" width="12.140625" style="172" bestFit="1" customWidth="1"/>
    <col min="1803" max="1804" width="14.140625" style="172" bestFit="1" customWidth="1"/>
    <col min="1805" max="1805" width="12.57421875" style="172" bestFit="1" customWidth="1"/>
    <col min="1806" max="1806" width="14.421875" style="172" bestFit="1" customWidth="1"/>
    <col min="1807" max="1807" width="14.7109375" style="172" bestFit="1" customWidth="1"/>
    <col min="1808" max="1808" width="14.8515625" style="172" bestFit="1" customWidth="1"/>
    <col min="1809" max="1809" width="12.28125" style="172" bestFit="1" customWidth="1"/>
    <col min="1810" max="1810" width="15.140625" style="172" bestFit="1" customWidth="1"/>
    <col min="1811" max="2048" width="11.421875" style="172" customWidth="1"/>
    <col min="2049" max="2049" width="13.140625" style="172" bestFit="1" customWidth="1"/>
    <col min="2050" max="2050" width="13.57421875" style="172" customWidth="1"/>
    <col min="2051" max="2051" width="22.140625" style="172" bestFit="1" customWidth="1"/>
    <col min="2052" max="2052" width="27.140625" style="172" bestFit="1" customWidth="1"/>
    <col min="2053" max="2053" width="14.421875" style="172" customWidth="1"/>
    <col min="2054" max="2054" width="16.140625" style="172" customWidth="1"/>
    <col min="2055" max="2055" width="13.8515625" style="172" bestFit="1" customWidth="1"/>
    <col min="2056" max="2056" width="15.140625" style="172" bestFit="1" customWidth="1"/>
    <col min="2057" max="2057" width="14.140625" style="172" bestFit="1" customWidth="1"/>
    <col min="2058" max="2058" width="12.140625" style="172" bestFit="1" customWidth="1"/>
    <col min="2059" max="2060" width="14.140625" style="172" bestFit="1" customWidth="1"/>
    <col min="2061" max="2061" width="12.57421875" style="172" bestFit="1" customWidth="1"/>
    <col min="2062" max="2062" width="14.421875" style="172" bestFit="1" customWidth="1"/>
    <col min="2063" max="2063" width="14.7109375" style="172" bestFit="1" customWidth="1"/>
    <col min="2064" max="2064" width="14.8515625" style="172" bestFit="1" customWidth="1"/>
    <col min="2065" max="2065" width="12.28125" style="172" bestFit="1" customWidth="1"/>
    <col min="2066" max="2066" width="15.140625" style="172" bestFit="1" customWidth="1"/>
    <col min="2067" max="2304" width="11.421875" style="172" customWidth="1"/>
    <col min="2305" max="2305" width="13.140625" style="172" bestFit="1" customWidth="1"/>
    <col min="2306" max="2306" width="13.57421875" style="172" customWidth="1"/>
    <col min="2307" max="2307" width="22.140625" style="172" bestFit="1" customWidth="1"/>
    <col min="2308" max="2308" width="27.140625" style="172" bestFit="1" customWidth="1"/>
    <col min="2309" max="2309" width="14.421875" style="172" customWidth="1"/>
    <col min="2310" max="2310" width="16.140625" style="172" customWidth="1"/>
    <col min="2311" max="2311" width="13.8515625" style="172" bestFit="1" customWidth="1"/>
    <col min="2312" max="2312" width="15.140625" style="172" bestFit="1" customWidth="1"/>
    <col min="2313" max="2313" width="14.140625" style="172" bestFit="1" customWidth="1"/>
    <col min="2314" max="2314" width="12.140625" style="172" bestFit="1" customWidth="1"/>
    <col min="2315" max="2316" width="14.140625" style="172" bestFit="1" customWidth="1"/>
    <col min="2317" max="2317" width="12.57421875" style="172" bestFit="1" customWidth="1"/>
    <col min="2318" max="2318" width="14.421875" style="172" bestFit="1" customWidth="1"/>
    <col min="2319" max="2319" width="14.7109375" style="172" bestFit="1" customWidth="1"/>
    <col min="2320" max="2320" width="14.8515625" style="172" bestFit="1" customWidth="1"/>
    <col min="2321" max="2321" width="12.28125" style="172" bestFit="1" customWidth="1"/>
    <col min="2322" max="2322" width="15.140625" style="172" bestFit="1" customWidth="1"/>
    <col min="2323" max="2560" width="11.421875" style="172" customWidth="1"/>
    <col min="2561" max="2561" width="13.140625" style="172" bestFit="1" customWidth="1"/>
    <col min="2562" max="2562" width="13.57421875" style="172" customWidth="1"/>
    <col min="2563" max="2563" width="22.140625" style="172" bestFit="1" customWidth="1"/>
    <col min="2564" max="2564" width="27.140625" style="172" bestFit="1" customWidth="1"/>
    <col min="2565" max="2565" width="14.421875" style="172" customWidth="1"/>
    <col min="2566" max="2566" width="16.140625" style="172" customWidth="1"/>
    <col min="2567" max="2567" width="13.8515625" style="172" bestFit="1" customWidth="1"/>
    <col min="2568" max="2568" width="15.140625" style="172" bestFit="1" customWidth="1"/>
    <col min="2569" max="2569" width="14.140625" style="172" bestFit="1" customWidth="1"/>
    <col min="2570" max="2570" width="12.140625" style="172" bestFit="1" customWidth="1"/>
    <col min="2571" max="2572" width="14.140625" style="172" bestFit="1" customWidth="1"/>
    <col min="2573" max="2573" width="12.57421875" style="172" bestFit="1" customWidth="1"/>
    <col min="2574" max="2574" width="14.421875" style="172" bestFit="1" customWidth="1"/>
    <col min="2575" max="2575" width="14.7109375" style="172" bestFit="1" customWidth="1"/>
    <col min="2576" max="2576" width="14.8515625" style="172" bestFit="1" customWidth="1"/>
    <col min="2577" max="2577" width="12.28125" style="172" bestFit="1" customWidth="1"/>
    <col min="2578" max="2578" width="15.140625" style="172" bestFit="1" customWidth="1"/>
    <col min="2579" max="2816" width="11.421875" style="172" customWidth="1"/>
    <col min="2817" max="2817" width="13.140625" style="172" bestFit="1" customWidth="1"/>
    <col min="2818" max="2818" width="13.57421875" style="172" customWidth="1"/>
    <col min="2819" max="2819" width="22.140625" style="172" bestFit="1" customWidth="1"/>
    <col min="2820" max="2820" width="27.140625" style="172" bestFit="1" customWidth="1"/>
    <col min="2821" max="2821" width="14.421875" style="172" customWidth="1"/>
    <col min="2822" max="2822" width="16.140625" style="172" customWidth="1"/>
    <col min="2823" max="2823" width="13.8515625" style="172" bestFit="1" customWidth="1"/>
    <col min="2824" max="2824" width="15.140625" style="172" bestFit="1" customWidth="1"/>
    <col min="2825" max="2825" width="14.140625" style="172" bestFit="1" customWidth="1"/>
    <col min="2826" max="2826" width="12.140625" style="172" bestFit="1" customWidth="1"/>
    <col min="2827" max="2828" width="14.140625" style="172" bestFit="1" customWidth="1"/>
    <col min="2829" max="2829" width="12.57421875" style="172" bestFit="1" customWidth="1"/>
    <col min="2830" max="2830" width="14.421875" style="172" bestFit="1" customWidth="1"/>
    <col min="2831" max="2831" width="14.7109375" style="172" bestFit="1" customWidth="1"/>
    <col min="2832" max="2832" width="14.8515625" style="172" bestFit="1" customWidth="1"/>
    <col min="2833" max="2833" width="12.28125" style="172" bestFit="1" customWidth="1"/>
    <col min="2834" max="2834" width="15.140625" style="172" bestFit="1" customWidth="1"/>
    <col min="2835" max="3072" width="11.421875" style="172" customWidth="1"/>
    <col min="3073" max="3073" width="13.140625" style="172" bestFit="1" customWidth="1"/>
    <col min="3074" max="3074" width="13.57421875" style="172" customWidth="1"/>
    <col min="3075" max="3075" width="22.140625" style="172" bestFit="1" customWidth="1"/>
    <col min="3076" max="3076" width="27.140625" style="172" bestFit="1" customWidth="1"/>
    <col min="3077" max="3077" width="14.421875" style="172" customWidth="1"/>
    <col min="3078" max="3078" width="16.140625" style="172" customWidth="1"/>
    <col min="3079" max="3079" width="13.8515625" style="172" bestFit="1" customWidth="1"/>
    <col min="3080" max="3080" width="15.140625" style="172" bestFit="1" customWidth="1"/>
    <col min="3081" max="3081" width="14.140625" style="172" bestFit="1" customWidth="1"/>
    <col min="3082" max="3082" width="12.140625" style="172" bestFit="1" customWidth="1"/>
    <col min="3083" max="3084" width="14.140625" style="172" bestFit="1" customWidth="1"/>
    <col min="3085" max="3085" width="12.57421875" style="172" bestFit="1" customWidth="1"/>
    <col min="3086" max="3086" width="14.421875" style="172" bestFit="1" customWidth="1"/>
    <col min="3087" max="3087" width="14.7109375" style="172" bestFit="1" customWidth="1"/>
    <col min="3088" max="3088" width="14.8515625" style="172" bestFit="1" customWidth="1"/>
    <col min="3089" max="3089" width="12.28125" style="172" bestFit="1" customWidth="1"/>
    <col min="3090" max="3090" width="15.140625" style="172" bestFit="1" customWidth="1"/>
    <col min="3091" max="3328" width="11.421875" style="172" customWidth="1"/>
    <col min="3329" max="3329" width="13.140625" style="172" bestFit="1" customWidth="1"/>
    <col min="3330" max="3330" width="13.57421875" style="172" customWidth="1"/>
    <col min="3331" max="3331" width="22.140625" style="172" bestFit="1" customWidth="1"/>
    <col min="3332" max="3332" width="27.140625" style="172" bestFit="1" customWidth="1"/>
    <col min="3333" max="3333" width="14.421875" style="172" customWidth="1"/>
    <col min="3334" max="3334" width="16.140625" style="172" customWidth="1"/>
    <col min="3335" max="3335" width="13.8515625" style="172" bestFit="1" customWidth="1"/>
    <col min="3336" max="3336" width="15.140625" style="172" bestFit="1" customWidth="1"/>
    <col min="3337" max="3337" width="14.140625" style="172" bestFit="1" customWidth="1"/>
    <col min="3338" max="3338" width="12.140625" style="172" bestFit="1" customWidth="1"/>
    <col min="3339" max="3340" width="14.140625" style="172" bestFit="1" customWidth="1"/>
    <col min="3341" max="3341" width="12.57421875" style="172" bestFit="1" customWidth="1"/>
    <col min="3342" max="3342" width="14.421875" style="172" bestFit="1" customWidth="1"/>
    <col min="3343" max="3343" width="14.7109375" style="172" bestFit="1" customWidth="1"/>
    <col min="3344" max="3344" width="14.8515625" style="172" bestFit="1" customWidth="1"/>
    <col min="3345" max="3345" width="12.28125" style="172" bestFit="1" customWidth="1"/>
    <col min="3346" max="3346" width="15.140625" style="172" bestFit="1" customWidth="1"/>
    <col min="3347" max="3584" width="11.421875" style="172" customWidth="1"/>
    <col min="3585" max="3585" width="13.140625" style="172" bestFit="1" customWidth="1"/>
    <col min="3586" max="3586" width="13.57421875" style="172" customWidth="1"/>
    <col min="3587" max="3587" width="22.140625" style="172" bestFit="1" customWidth="1"/>
    <col min="3588" max="3588" width="27.140625" style="172" bestFit="1" customWidth="1"/>
    <col min="3589" max="3589" width="14.421875" style="172" customWidth="1"/>
    <col min="3590" max="3590" width="16.140625" style="172" customWidth="1"/>
    <col min="3591" max="3591" width="13.8515625" style="172" bestFit="1" customWidth="1"/>
    <col min="3592" max="3592" width="15.140625" style="172" bestFit="1" customWidth="1"/>
    <col min="3593" max="3593" width="14.140625" style="172" bestFit="1" customWidth="1"/>
    <col min="3594" max="3594" width="12.140625" style="172" bestFit="1" customWidth="1"/>
    <col min="3595" max="3596" width="14.140625" style="172" bestFit="1" customWidth="1"/>
    <col min="3597" max="3597" width="12.57421875" style="172" bestFit="1" customWidth="1"/>
    <col min="3598" max="3598" width="14.421875" style="172" bestFit="1" customWidth="1"/>
    <col min="3599" max="3599" width="14.7109375" style="172" bestFit="1" customWidth="1"/>
    <col min="3600" max="3600" width="14.8515625" style="172" bestFit="1" customWidth="1"/>
    <col min="3601" max="3601" width="12.28125" style="172" bestFit="1" customWidth="1"/>
    <col min="3602" max="3602" width="15.140625" style="172" bestFit="1" customWidth="1"/>
    <col min="3603" max="3840" width="11.421875" style="172" customWidth="1"/>
    <col min="3841" max="3841" width="13.140625" style="172" bestFit="1" customWidth="1"/>
    <col min="3842" max="3842" width="13.57421875" style="172" customWidth="1"/>
    <col min="3843" max="3843" width="22.140625" style="172" bestFit="1" customWidth="1"/>
    <col min="3844" max="3844" width="27.140625" style="172" bestFit="1" customWidth="1"/>
    <col min="3845" max="3845" width="14.421875" style="172" customWidth="1"/>
    <col min="3846" max="3846" width="16.140625" style="172" customWidth="1"/>
    <col min="3847" max="3847" width="13.8515625" style="172" bestFit="1" customWidth="1"/>
    <col min="3848" max="3848" width="15.140625" style="172" bestFit="1" customWidth="1"/>
    <col min="3849" max="3849" width="14.140625" style="172" bestFit="1" customWidth="1"/>
    <col min="3850" max="3850" width="12.140625" style="172" bestFit="1" customWidth="1"/>
    <col min="3851" max="3852" width="14.140625" style="172" bestFit="1" customWidth="1"/>
    <col min="3853" max="3853" width="12.57421875" style="172" bestFit="1" customWidth="1"/>
    <col min="3854" max="3854" width="14.421875" style="172" bestFit="1" customWidth="1"/>
    <col min="3855" max="3855" width="14.7109375" style="172" bestFit="1" customWidth="1"/>
    <col min="3856" max="3856" width="14.8515625" style="172" bestFit="1" customWidth="1"/>
    <col min="3857" max="3857" width="12.28125" style="172" bestFit="1" customWidth="1"/>
    <col min="3858" max="3858" width="15.140625" style="172" bestFit="1" customWidth="1"/>
    <col min="3859" max="4096" width="11.421875" style="172" customWidth="1"/>
    <col min="4097" max="4097" width="13.140625" style="172" bestFit="1" customWidth="1"/>
    <col min="4098" max="4098" width="13.57421875" style="172" customWidth="1"/>
    <col min="4099" max="4099" width="22.140625" style="172" bestFit="1" customWidth="1"/>
    <col min="4100" max="4100" width="27.140625" style="172" bestFit="1" customWidth="1"/>
    <col min="4101" max="4101" width="14.421875" style="172" customWidth="1"/>
    <col min="4102" max="4102" width="16.140625" style="172" customWidth="1"/>
    <col min="4103" max="4103" width="13.8515625" style="172" bestFit="1" customWidth="1"/>
    <col min="4104" max="4104" width="15.140625" style="172" bestFit="1" customWidth="1"/>
    <col min="4105" max="4105" width="14.140625" style="172" bestFit="1" customWidth="1"/>
    <col min="4106" max="4106" width="12.140625" style="172" bestFit="1" customWidth="1"/>
    <col min="4107" max="4108" width="14.140625" style="172" bestFit="1" customWidth="1"/>
    <col min="4109" max="4109" width="12.57421875" style="172" bestFit="1" customWidth="1"/>
    <col min="4110" max="4110" width="14.421875" style="172" bestFit="1" customWidth="1"/>
    <col min="4111" max="4111" width="14.7109375" style="172" bestFit="1" customWidth="1"/>
    <col min="4112" max="4112" width="14.8515625" style="172" bestFit="1" customWidth="1"/>
    <col min="4113" max="4113" width="12.28125" style="172" bestFit="1" customWidth="1"/>
    <col min="4114" max="4114" width="15.140625" style="172" bestFit="1" customWidth="1"/>
    <col min="4115" max="4352" width="11.421875" style="172" customWidth="1"/>
    <col min="4353" max="4353" width="13.140625" style="172" bestFit="1" customWidth="1"/>
    <col min="4354" max="4354" width="13.57421875" style="172" customWidth="1"/>
    <col min="4355" max="4355" width="22.140625" style="172" bestFit="1" customWidth="1"/>
    <col min="4356" max="4356" width="27.140625" style="172" bestFit="1" customWidth="1"/>
    <col min="4357" max="4357" width="14.421875" style="172" customWidth="1"/>
    <col min="4358" max="4358" width="16.140625" style="172" customWidth="1"/>
    <col min="4359" max="4359" width="13.8515625" style="172" bestFit="1" customWidth="1"/>
    <col min="4360" max="4360" width="15.140625" style="172" bestFit="1" customWidth="1"/>
    <col min="4361" max="4361" width="14.140625" style="172" bestFit="1" customWidth="1"/>
    <col min="4362" max="4362" width="12.140625" style="172" bestFit="1" customWidth="1"/>
    <col min="4363" max="4364" width="14.140625" style="172" bestFit="1" customWidth="1"/>
    <col min="4365" max="4365" width="12.57421875" style="172" bestFit="1" customWidth="1"/>
    <col min="4366" max="4366" width="14.421875" style="172" bestFit="1" customWidth="1"/>
    <col min="4367" max="4367" width="14.7109375" style="172" bestFit="1" customWidth="1"/>
    <col min="4368" max="4368" width="14.8515625" style="172" bestFit="1" customWidth="1"/>
    <col min="4369" max="4369" width="12.28125" style="172" bestFit="1" customWidth="1"/>
    <col min="4370" max="4370" width="15.140625" style="172" bestFit="1" customWidth="1"/>
    <col min="4371" max="4608" width="11.421875" style="172" customWidth="1"/>
    <col min="4609" max="4609" width="13.140625" style="172" bestFit="1" customWidth="1"/>
    <col min="4610" max="4610" width="13.57421875" style="172" customWidth="1"/>
    <col min="4611" max="4611" width="22.140625" style="172" bestFit="1" customWidth="1"/>
    <col min="4612" max="4612" width="27.140625" style="172" bestFit="1" customWidth="1"/>
    <col min="4613" max="4613" width="14.421875" style="172" customWidth="1"/>
    <col min="4614" max="4614" width="16.140625" style="172" customWidth="1"/>
    <col min="4615" max="4615" width="13.8515625" style="172" bestFit="1" customWidth="1"/>
    <col min="4616" max="4616" width="15.140625" style="172" bestFit="1" customWidth="1"/>
    <col min="4617" max="4617" width="14.140625" style="172" bestFit="1" customWidth="1"/>
    <col min="4618" max="4618" width="12.140625" style="172" bestFit="1" customWidth="1"/>
    <col min="4619" max="4620" width="14.140625" style="172" bestFit="1" customWidth="1"/>
    <col min="4621" max="4621" width="12.57421875" style="172" bestFit="1" customWidth="1"/>
    <col min="4622" max="4622" width="14.421875" style="172" bestFit="1" customWidth="1"/>
    <col min="4623" max="4623" width="14.7109375" style="172" bestFit="1" customWidth="1"/>
    <col min="4624" max="4624" width="14.8515625" style="172" bestFit="1" customWidth="1"/>
    <col min="4625" max="4625" width="12.28125" style="172" bestFit="1" customWidth="1"/>
    <col min="4626" max="4626" width="15.140625" style="172" bestFit="1" customWidth="1"/>
    <col min="4627" max="4864" width="11.421875" style="172" customWidth="1"/>
    <col min="4865" max="4865" width="13.140625" style="172" bestFit="1" customWidth="1"/>
    <col min="4866" max="4866" width="13.57421875" style="172" customWidth="1"/>
    <col min="4867" max="4867" width="22.140625" style="172" bestFit="1" customWidth="1"/>
    <col min="4868" max="4868" width="27.140625" style="172" bestFit="1" customWidth="1"/>
    <col min="4869" max="4869" width="14.421875" style="172" customWidth="1"/>
    <col min="4870" max="4870" width="16.140625" style="172" customWidth="1"/>
    <col min="4871" max="4871" width="13.8515625" style="172" bestFit="1" customWidth="1"/>
    <col min="4872" max="4872" width="15.140625" style="172" bestFit="1" customWidth="1"/>
    <col min="4873" max="4873" width="14.140625" style="172" bestFit="1" customWidth="1"/>
    <col min="4874" max="4874" width="12.140625" style="172" bestFit="1" customWidth="1"/>
    <col min="4875" max="4876" width="14.140625" style="172" bestFit="1" customWidth="1"/>
    <col min="4877" max="4877" width="12.57421875" style="172" bestFit="1" customWidth="1"/>
    <col min="4878" max="4878" width="14.421875" style="172" bestFit="1" customWidth="1"/>
    <col min="4879" max="4879" width="14.7109375" style="172" bestFit="1" customWidth="1"/>
    <col min="4880" max="4880" width="14.8515625" style="172" bestFit="1" customWidth="1"/>
    <col min="4881" max="4881" width="12.28125" style="172" bestFit="1" customWidth="1"/>
    <col min="4882" max="4882" width="15.140625" style="172" bestFit="1" customWidth="1"/>
    <col min="4883" max="5120" width="11.421875" style="172" customWidth="1"/>
    <col min="5121" max="5121" width="13.140625" style="172" bestFit="1" customWidth="1"/>
    <col min="5122" max="5122" width="13.57421875" style="172" customWidth="1"/>
    <col min="5123" max="5123" width="22.140625" style="172" bestFit="1" customWidth="1"/>
    <col min="5124" max="5124" width="27.140625" style="172" bestFit="1" customWidth="1"/>
    <col min="5125" max="5125" width="14.421875" style="172" customWidth="1"/>
    <col min="5126" max="5126" width="16.140625" style="172" customWidth="1"/>
    <col min="5127" max="5127" width="13.8515625" style="172" bestFit="1" customWidth="1"/>
    <col min="5128" max="5128" width="15.140625" style="172" bestFit="1" customWidth="1"/>
    <col min="5129" max="5129" width="14.140625" style="172" bestFit="1" customWidth="1"/>
    <col min="5130" max="5130" width="12.140625" style="172" bestFit="1" customWidth="1"/>
    <col min="5131" max="5132" width="14.140625" style="172" bestFit="1" customWidth="1"/>
    <col min="5133" max="5133" width="12.57421875" style="172" bestFit="1" customWidth="1"/>
    <col min="5134" max="5134" width="14.421875" style="172" bestFit="1" customWidth="1"/>
    <col min="5135" max="5135" width="14.7109375" style="172" bestFit="1" customWidth="1"/>
    <col min="5136" max="5136" width="14.8515625" style="172" bestFit="1" customWidth="1"/>
    <col min="5137" max="5137" width="12.28125" style="172" bestFit="1" customWidth="1"/>
    <col min="5138" max="5138" width="15.140625" style="172" bestFit="1" customWidth="1"/>
    <col min="5139" max="5376" width="11.421875" style="172" customWidth="1"/>
    <col min="5377" max="5377" width="13.140625" style="172" bestFit="1" customWidth="1"/>
    <col min="5378" max="5378" width="13.57421875" style="172" customWidth="1"/>
    <col min="5379" max="5379" width="22.140625" style="172" bestFit="1" customWidth="1"/>
    <col min="5380" max="5380" width="27.140625" style="172" bestFit="1" customWidth="1"/>
    <col min="5381" max="5381" width="14.421875" style="172" customWidth="1"/>
    <col min="5382" max="5382" width="16.140625" style="172" customWidth="1"/>
    <col min="5383" max="5383" width="13.8515625" style="172" bestFit="1" customWidth="1"/>
    <col min="5384" max="5384" width="15.140625" style="172" bestFit="1" customWidth="1"/>
    <col min="5385" max="5385" width="14.140625" style="172" bestFit="1" customWidth="1"/>
    <col min="5386" max="5386" width="12.140625" style="172" bestFit="1" customWidth="1"/>
    <col min="5387" max="5388" width="14.140625" style="172" bestFit="1" customWidth="1"/>
    <col min="5389" max="5389" width="12.57421875" style="172" bestFit="1" customWidth="1"/>
    <col min="5390" max="5390" width="14.421875" style="172" bestFit="1" customWidth="1"/>
    <col min="5391" max="5391" width="14.7109375" style="172" bestFit="1" customWidth="1"/>
    <col min="5392" max="5392" width="14.8515625" style="172" bestFit="1" customWidth="1"/>
    <col min="5393" max="5393" width="12.28125" style="172" bestFit="1" customWidth="1"/>
    <col min="5394" max="5394" width="15.140625" style="172" bestFit="1" customWidth="1"/>
    <col min="5395" max="5632" width="11.421875" style="172" customWidth="1"/>
    <col min="5633" max="5633" width="13.140625" style="172" bestFit="1" customWidth="1"/>
    <col min="5634" max="5634" width="13.57421875" style="172" customWidth="1"/>
    <col min="5635" max="5635" width="22.140625" style="172" bestFit="1" customWidth="1"/>
    <col min="5636" max="5636" width="27.140625" style="172" bestFit="1" customWidth="1"/>
    <col min="5637" max="5637" width="14.421875" style="172" customWidth="1"/>
    <col min="5638" max="5638" width="16.140625" style="172" customWidth="1"/>
    <col min="5639" max="5639" width="13.8515625" style="172" bestFit="1" customWidth="1"/>
    <col min="5640" max="5640" width="15.140625" style="172" bestFit="1" customWidth="1"/>
    <col min="5641" max="5641" width="14.140625" style="172" bestFit="1" customWidth="1"/>
    <col min="5642" max="5642" width="12.140625" style="172" bestFit="1" customWidth="1"/>
    <col min="5643" max="5644" width="14.140625" style="172" bestFit="1" customWidth="1"/>
    <col min="5645" max="5645" width="12.57421875" style="172" bestFit="1" customWidth="1"/>
    <col min="5646" max="5646" width="14.421875" style="172" bestFit="1" customWidth="1"/>
    <col min="5647" max="5647" width="14.7109375" style="172" bestFit="1" customWidth="1"/>
    <col min="5648" max="5648" width="14.8515625" style="172" bestFit="1" customWidth="1"/>
    <col min="5649" max="5649" width="12.28125" style="172" bestFit="1" customWidth="1"/>
    <col min="5650" max="5650" width="15.140625" style="172" bestFit="1" customWidth="1"/>
    <col min="5651" max="5888" width="11.421875" style="172" customWidth="1"/>
    <col min="5889" max="5889" width="13.140625" style="172" bestFit="1" customWidth="1"/>
    <col min="5890" max="5890" width="13.57421875" style="172" customWidth="1"/>
    <col min="5891" max="5891" width="22.140625" style="172" bestFit="1" customWidth="1"/>
    <col min="5892" max="5892" width="27.140625" style="172" bestFit="1" customWidth="1"/>
    <col min="5893" max="5893" width="14.421875" style="172" customWidth="1"/>
    <col min="5894" max="5894" width="16.140625" style="172" customWidth="1"/>
    <col min="5895" max="5895" width="13.8515625" style="172" bestFit="1" customWidth="1"/>
    <col min="5896" max="5896" width="15.140625" style="172" bestFit="1" customWidth="1"/>
    <col min="5897" max="5897" width="14.140625" style="172" bestFit="1" customWidth="1"/>
    <col min="5898" max="5898" width="12.140625" style="172" bestFit="1" customWidth="1"/>
    <col min="5899" max="5900" width="14.140625" style="172" bestFit="1" customWidth="1"/>
    <col min="5901" max="5901" width="12.57421875" style="172" bestFit="1" customWidth="1"/>
    <col min="5902" max="5902" width="14.421875" style="172" bestFit="1" customWidth="1"/>
    <col min="5903" max="5903" width="14.7109375" style="172" bestFit="1" customWidth="1"/>
    <col min="5904" max="5904" width="14.8515625" style="172" bestFit="1" customWidth="1"/>
    <col min="5905" max="5905" width="12.28125" style="172" bestFit="1" customWidth="1"/>
    <col min="5906" max="5906" width="15.140625" style="172" bestFit="1" customWidth="1"/>
    <col min="5907" max="6144" width="11.421875" style="172" customWidth="1"/>
    <col min="6145" max="6145" width="13.140625" style="172" bestFit="1" customWidth="1"/>
    <col min="6146" max="6146" width="13.57421875" style="172" customWidth="1"/>
    <col min="6147" max="6147" width="22.140625" style="172" bestFit="1" customWidth="1"/>
    <col min="6148" max="6148" width="27.140625" style="172" bestFit="1" customWidth="1"/>
    <col min="6149" max="6149" width="14.421875" style="172" customWidth="1"/>
    <col min="6150" max="6150" width="16.140625" style="172" customWidth="1"/>
    <col min="6151" max="6151" width="13.8515625" style="172" bestFit="1" customWidth="1"/>
    <col min="6152" max="6152" width="15.140625" style="172" bestFit="1" customWidth="1"/>
    <col min="6153" max="6153" width="14.140625" style="172" bestFit="1" customWidth="1"/>
    <col min="6154" max="6154" width="12.140625" style="172" bestFit="1" customWidth="1"/>
    <col min="6155" max="6156" width="14.140625" style="172" bestFit="1" customWidth="1"/>
    <col min="6157" max="6157" width="12.57421875" style="172" bestFit="1" customWidth="1"/>
    <col min="6158" max="6158" width="14.421875" style="172" bestFit="1" customWidth="1"/>
    <col min="6159" max="6159" width="14.7109375" style="172" bestFit="1" customWidth="1"/>
    <col min="6160" max="6160" width="14.8515625" style="172" bestFit="1" customWidth="1"/>
    <col min="6161" max="6161" width="12.28125" style="172" bestFit="1" customWidth="1"/>
    <col min="6162" max="6162" width="15.140625" style="172" bestFit="1" customWidth="1"/>
    <col min="6163" max="6400" width="11.421875" style="172" customWidth="1"/>
    <col min="6401" max="6401" width="13.140625" style="172" bestFit="1" customWidth="1"/>
    <col min="6402" max="6402" width="13.57421875" style="172" customWidth="1"/>
    <col min="6403" max="6403" width="22.140625" style="172" bestFit="1" customWidth="1"/>
    <col min="6404" max="6404" width="27.140625" style="172" bestFit="1" customWidth="1"/>
    <col min="6405" max="6405" width="14.421875" style="172" customWidth="1"/>
    <col min="6406" max="6406" width="16.140625" style="172" customWidth="1"/>
    <col min="6407" max="6407" width="13.8515625" style="172" bestFit="1" customWidth="1"/>
    <col min="6408" max="6408" width="15.140625" style="172" bestFit="1" customWidth="1"/>
    <col min="6409" max="6409" width="14.140625" style="172" bestFit="1" customWidth="1"/>
    <col min="6410" max="6410" width="12.140625" style="172" bestFit="1" customWidth="1"/>
    <col min="6411" max="6412" width="14.140625" style="172" bestFit="1" customWidth="1"/>
    <col min="6413" max="6413" width="12.57421875" style="172" bestFit="1" customWidth="1"/>
    <col min="6414" max="6414" width="14.421875" style="172" bestFit="1" customWidth="1"/>
    <col min="6415" max="6415" width="14.7109375" style="172" bestFit="1" customWidth="1"/>
    <col min="6416" max="6416" width="14.8515625" style="172" bestFit="1" customWidth="1"/>
    <col min="6417" max="6417" width="12.28125" style="172" bestFit="1" customWidth="1"/>
    <col min="6418" max="6418" width="15.140625" style="172" bestFit="1" customWidth="1"/>
    <col min="6419" max="6656" width="11.421875" style="172" customWidth="1"/>
    <col min="6657" max="6657" width="13.140625" style="172" bestFit="1" customWidth="1"/>
    <col min="6658" max="6658" width="13.57421875" style="172" customWidth="1"/>
    <col min="6659" max="6659" width="22.140625" style="172" bestFit="1" customWidth="1"/>
    <col min="6660" max="6660" width="27.140625" style="172" bestFit="1" customWidth="1"/>
    <col min="6661" max="6661" width="14.421875" style="172" customWidth="1"/>
    <col min="6662" max="6662" width="16.140625" style="172" customWidth="1"/>
    <col min="6663" max="6663" width="13.8515625" style="172" bestFit="1" customWidth="1"/>
    <col min="6664" max="6664" width="15.140625" style="172" bestFit="1" customWidth="1"/>
    <col min="6665" max="6665" width="14.140625" style="172" bestFit="1" customWidth="1"/>
    <col min="6666" max="6666" width="12.140625" style="172" bestFit="1" customWidth="1"/>
    <col min="6667" max="6668" width="14.140625" style="172" bestFit="1" customWidth="1"/>
    <col min="6669" max="6669" width="12.57421875" style="172" bestFit="1" customWidth="1"/>
    <col min="6670" max="6670" width="14.421875" style="172" bestFit="1" customWidth="1"/>
    <col min="6671" max="6671" width="14.7109375" style="172" bestFit="1" customWidth="1"/>
    <col min="6672" max="6672" width="14.8515625" style="172" bestFit="1" customWidth="1"/>
    <col min="6673" max="6673" width="12.28125" style="172" bestFit="1" customWidth="1"/>
    <col min="6674" max="6674" width="15.140625" style="172" bestFit="1" customWidth="1"/>
    <col min="6675" max="6912" width="11.421875" style="172" customWidth="1"/>
    <col min="6913" max="6913" width="13.140625" style="172" bestFit="1" customWidth="1"/>
    <col min="6914" max="6914" width="13.57421875" style="172" customWidth="1"/>
    <col min="6915" max="6915" width="22.140625" style="172" bestFit="1" customWidth="1"/>
    <col min="6916" max="6916" width="27.140625" style="172" bestFit="1" customWidth="1"/>
    <col min="6917" max="6917" width="14.421875" style="172" customWidth="1"/>
    <col min="6918" max="6918" width="16.140625" style="172" customWidth="1"/>
    <col min="6919" max="6919" width="13.8515625" style="172" bestFit="1" customWidth="1"/>
    <col min="6920" max="6920" width="15.140625" style="172" bestFit="1" customWidth="1"/>
    <col min="6921" max="6921" width="14.140625" style="172" bestFit="1" customWidth="1"/>
    <col min="6922" max="6922" width="12.140625" style="172" bestFit="1" customWidth="1"/>
    <col min="6923" max="6924" width="14.140625" style="172" bestFit="1" customWidth="1"/>
    <col min="6925" max="6925" width="12.57421875" style="172" bestFit="1" customWidth="1"/>
    <col min="6926" max="6926" width="14.421875" style="172" bestFit="1" customWidth="1"/>
    <col min="6927" max="6927" width="14.7109375" style="172" bestFit="1" customWidth="1"/>
    <col min="6928" max="6928" width="14.8515625" style="172" bestFit="1" customWidth="1"/>
    <col min="6929" max="6929" width="12.28125" style="172" bestFit="1" customWidth="1"/>
    <col min="6930" max="6930" width="15.140625" style="172" bestFit="1" customWidth="1"/>
    <col min="6931" max="7168" width="11.421875" style="172" customWidth="1"/>
    <col min="7169" max="7169" width="13.140625" style="172" bestFit="1" customWidth="1"/>
    <col min="7170" max="7170" width="13.57421875" style="172" customWidth="1"/>
    <col min="7171" max="7171" width="22.140625" style="172" bestFit="1" customWidth="1"/>
    <col min="7172" max="7172" width="27.140625" style="172" bestFit="1" customWidth="1"/>
    <col min="7173" max="7173" width="14.421875" style="172" customWidth="1"/>
    <col min="7174" max="7174" width="16.140625" style="172" customWidth="1"/>
    <col min="7175" max="7175" width="13.8515625" style="172" bestFit="1" customWidth="1"/>
    <col min="7176" max="7176" width="15.140625" style="172" bestFit="1" customWidth="1"/>
    <col min="7177" max="7177" width="14.140625" style="172" bestFit="1" customWidth="1"/>
    <col min="7178" max="7178" width="12.140625" style="172" bestFit="1" customWidth="1"/>
    <col min="7179" max="7180" width="14.140625" style="172" bestFit="1" customWidth="1"/>
    <col min="7181" max="7181" width="12.57421875" style="172" bestFit="1" customWidth="1"/>
    <col min="7182" max="7182" width="14.421875" style="172" bestFit="1" customWidth="1"/>
    <col min="7183" max="7183" width="14.7109375" style="172" bestFit="1" customWidth="1"/>
    <col min="7184" max="7184" width="14.8515625" style="172" bestFit="1" customWidth="1"/>
    <col min="7185" max="7185" width="12.28125" style="172" bestFit="1" customWidth="1"/>
    <col min="7186" max="7186" width="15.140625" style="172" bestFit="1" customWidth="1"/>
    <col min="7187" max="7424" width="11.421875" style="172" customWidth="1"/>
    <col min="7425" max="7425" width="13.140625" style="172" bestFit="1" customWidth="1"/>
    <col min="7426" max="7426" width="13.57421875" style="172" customWidth="1"/>
    <col min="7427" max="7427" width="22.140625" style="172" bestFit="1" customWidth="1"/>
    <col min="7428" max="7428" width="27.140625" style="172" bestFit="1" customWidth="1"/>
    <col min="7429" max="7429" width="14.421875" style="172" customWidth="1"/>
    <col min="7430" max="7430" width="16.140625" style="172" customWidth="1"/>
    <col min="7431" max="7431" width="13.8515625" style="172" bestFit="1" customWidth="1"/>
    <col min="7432" max="7432" width="15.140625" style="172" bestFit="1" customWidth="1"/>
    <col min="7433" max="7433" width="14.140625" style="172" bestFit="1" customWidth="1"/>
    <col min="7434" max="7434" width="12.140625" style="172" bestFit="1" customWidth="1"/>
    <col min="7435" max="7436" width="14.140625" style="172" bestFit="1" customWidth="1"/>
    <col min="7437" max="7437" width="12.57421875" style="172" bestFit="1" customWidth="1"/>
    <col min="7438" max="7438" width="14.421875" style="172" bestFit="1" customWidth="1"/>
    <col min="7439" max="7439" width="14.7109375" style="172" bestFit="1" customWidth="1"/>
    <col min="7440" max="7440" width="14.8515625" style="172" bestFit="1" customWidth="1"/>
    <col min="7441" max="7441" width="12.28125" style="172" bestFit="1" customWidth="1"/>
    <col min="7442" max="7442" width="15.140625" style="172" bestFit="1" customWidth="1"/>
    <col min="7443" max="7680" width="11.421875" style="172" customWidth="1"/>
    <col min="7681" max="7681" width="13.140625" style="172" bestFit="1" customWidth="1"/>
    <col min="7682" max="7682" width="13.57421875" style="172" customWidth="1"/>
    <col min="7683" max="7683" width="22.140625" style="172" bestFit="1" customWidth="1"/>
    <col min="7684" max="7684" width="27.140625" style="172" bestFit="1" customWidth="1"/>
    <col min="7685" max="7685" width="14.421875" style="172" customWidth="1"/>
    <col min="7686" max="7686" width="16.140625" style="172" customWidth="1"/>
    <col min="7687" max="7687" width="13.8515625" style="172" bestFit="1" customWidth="1"/>
    <col min="7688" max="7688" width="15.140625" style="172" bestFit="1" customWidth="1"/>
    <col min="7689" max="7689" width="14.140625" style="172" bestFit="1" customWidth="1"/>
    <col min="7690" max="7690" width="12.140625" style="172" bestFit="1" customWidth="1"/>
    <col min="7691" max="7692" width="14.140625" style="172" bestFit="1" customWidth="1"/>
    <col min="7693" max="7693" width="12.57421875" style="172" bestFit="1" customWidth="1"/>
    <col min="7694" max="7694" width="14.421875" style="172" bestFit="1" customWidth="1"/>
    <col min="7695" max="7695" width="14.7109375" style="172" bestFit="1" customWidth="1"/>
    <col min="7696" max="7696" width="14.8515625" style="172" bestFit="1" customWidth="1"/>
    <col min="7697" max="7697" width="12.28125" style="172" bestFit="1" customWidth="1"/>
    <col min="7698" max="7698" width="15.140625" style="172" bestFit="1" customWidth="1"/>
    <col min="7699" max="7936" width="11.421875" style="172" customWidth="1"/>
    <col min="7937" max="7937" width="13.140625" style="172" bestFit="1" customWidth="1"/>
    <col min="7938" max="7938" width="13.57421875" style="172" customWidth="1"/>
    <col min="7939" max="7939" width="22.140625" style="172" bestFit="1" customWidth="1"/>
    <col min="7940" max="7940" width="27.140625" style="172" bestFit="1" customWidth="1"/>
    <col min="7941" max="7941" width="14.421875" style="172" customWidth="1"/>
    <col min="7942" max="7942" width="16.140625" style="172" customWidth="1"/>
    <col min="7943" max="7943" width="13.8515625" style="172" bestFit="1" customWidth="1"/>
    <col min="7944" max="7944" width="15.140625" style="172" bestFit="1" customWidth="1"/>
    <col min="7945" max="7945" width="14.140625" style="172" bestFit="1" customWidth="1"/>
    <col min="7946" max="7946" width="12.140625" style="172" bestFit="1" customWidth="1"/>
    <col min="7947" max="7948" width="14.140625" style="172" bestFit="1" customWidth="1"/>
    <col min="7949" max="7949" width="12.57421875" style="172" bestFit="1" customWidth="1"/>
    <col min="7950" max="7950" width="14.421875" style="172" bestFit="1" customWidth="1"/>
    <col min="7951" max="7951" width="14.7109375" style="172" bestFit="1" customWidth="1"/>
    <col min="7952" max="7952" width="14.8515625" style="172" bestFit="1" customWidth="1"/>
    <col min="7953" max="7953" width="12.28125" style="172" bestFit="1" customWidth="1"/>
    <col min="7954" max="7954" width="15.140625" style="172" bestFit="1" customWidth="1"/>
    <col min="7955" max="8192" width="11.421875" style="172" customWidth="1"/>
    <col min="8193" max="8193" width="13.140625" style="172" bestFit="1" customWidth="1"/>
    <col min="8194" max="8194" width="13.57421875" style="172" customWidth="1"/>
    <col min="8195" max="8195" width="22.140625" style="172" bestFit="1" customWidth="1"/>
    <col min="8196" max="8196" width="27.140625" style="172" bestFit="1" customWidth="1"/>
    <col min="8197" max="8197" width="14.421875" style="172" customWidth="1"/>
    <col min="8198" max="8198" width="16.140625" style="172" customWidth="1"/>
    <col min="8199" max="8199" width="13.8515625" style="172" bestFit="1" customWidth="1"/>
    <col min="8200" max="8200" width="15.140625" style="172" bestFit="1" customWidth="1"/>
    <col min="8201" max="8201" width="14.140625" style="172" bestFit="1" customWidth="1"/>
    <col min="8202" max="8202" width="12.140625" style="172" bestFit="1" customWidth="1"/>
    <col min="8203" max="8204" width="14.140625" style="172" bestFit="1" customWidth="1"/>
    <col min="8205" max="8205" width="12.57421875" style="172" bestFit="1" customWidth="1"/>
    <col min="8206" max="8206" width="14.421875" style="172" bestFit="1" customWidth="1"/>
    <col min="8207" max="8207" width="14.7109375" style="172" bestFit="1" customWidth="1"/>
    <col min="8208" max="8208" width="14.8515625" style="172" bestFit="1" customWidth="1"/>
    <col min="8209" max="8209" width="12.28125" style="172" bestFit="1" customWidth="1"/>
    <col min="8210" max="8210" width="15.140625" style="172" bestFit="1" customWidth="1"/>
    <col min="8211" max="8448" width="11.421875" style="172" customWidth="1"/>
    <col min="8449" max="8449" width="13.140625" style="172" bestFit="1" customWidth="1"/>
    <col min="8450" max="8450" width="13.57421875" style="172" customWidth="1"/>
    <col min="8451" max="8451" width="22.140625" style="172" bestFit="1" customWidth="1"/>
    <col min="8452" max="8452" width="27.140625" style="172" bestFit="1" customWidth="1"/>
    <col min="8453" max="8453" width="14.421875" style="172" customWidth="1"/>
    <col min="8454" max="8454" width="16.140625" style="172" customWidth="1"/>
    <col min="8455" max="8455" width="13.8515625" style="172" bestFit="1" customWidth="1"/>
    <col min="8456" max="8456" width="15.140625" style="172" bestFit="1" customWidth="1"/>
    <col min="8457" max="8457" width="14.140625" style="172" bestFit="1" customWidth="1"/>
    <col min="8458" max="8458" width="12.140625" style="172" bestFit="1" customWidth="1"/>
    <col min="8459" max="8460" width="14.140625" style="172" bestFit="1" customWidth="1"/>
    <col min="8461" max="8461" width="12.57421875" style="172" bestFit="1" customWidth="1"/>
    <col min="8462" max="8462" width="14.421875" style="172" bestFit="1" customWidth="1"/>
    <col min="8463" max="8463" width="14.7109375" style="172" bestFit="1" customWidth="1"/>
    <col min="8464" max="8464" width="14.8515625" style="172" bestFit="1" customWidth="1"/>
    <col min="8465" max="8465" width="12.28125" style="172" bestFit="1" customWidth="1"/>
    <col min="8466" max="8466" width="15.140625" style="172" bestFit="1" customWidth="1"/>
    <col min="8467" max="8704" width="11.421875" style="172" customWidth="1"/>
    <col min="8705" max="8705" width="13.140625" style="172" bestFit="1" customWidth="1"/>
    <col min="8706" max="8706" width="13.57421875" style="172" customWidth="1"/>
    <col min="8707" max="8707" width="22.140625" style="172" bestFit="1" customWidth="1"/>
    <col min="8708" max="8708" width="27.140625" style="172" bestFit="1" customWidth="1"/>
    <col min="8709" max="8709" width="14.421875" style="172" customWidth="1"/>
    <col min="8710" max="8710" width="16.140625" style="172" customWidth="1"/>
    <col min="8711" max="8711" width="13.8515625" style="172" bestFit="1" customWidth="1"/>
    <col min="8712" max="8712" width="15.140625" style="172" bestFit="1" customWidth="1"/>
    <col min="8713" max="8713" width="14.140625" style="172" bestFit="1" customWidth="1"/>
    <col min="8714" max="8714" width="12.140625" style="172" bestFit="1" customWidth="1"/>
    <col min="8715" max="8716" width="14.140625" style="172" bestFit="1" customWidth="1"/>
    <col min="8717" max="8717" width="12.57421875" style="172" bestFit="1" customWidth="1"/>
    <col min="8718" max="8718" width="14.421875" style="172" bestFit="1" customWidth="1"/>
    <col min="8719" max="8719" width="14.7109375" style="172" bestFit="1" customWidth="1"/>
    <col min="8720" max="8720" width="14.8515625" style="172" bestFit="1" customWidth="1"/>
    <col min="8721" max="8721" width="12.28125" style="172" bestFit="1" customWidth="1"/>
    <col min="8722" max="8722" width="15.140625" style="172" bestFit="1" customWidth="1"/>
    <col min="8723" max="8960" width="11.421875" style="172" customWidth="1"/>
    <col min="8961" max="8961" width="13.140625" style="172" bestFit="1" customWidth="1"/>
    <col min="8962" max="8962" width="13.57421875" style="172" customWidth="1"/>
    <col min="8963" max="8963" width="22.140625" style="172" bestFit="1" customWidth="1"/>
    <col min="8964" max="8964" width="27.140625" style="172" bestFit="1" customWidth="1"/>
    <col min="8965" max="8965" width="14.421875" style="172" customWidth="1"/>
    <col min="8966" max="8966" width="16.140625" style="172" customWidth="1"/>
    <col min="8967" max="8967" width="13.8515625" style="172" bestFit="1" customWidth="1"/>
    <col min="8968" max="8968" width="15.140625" style="172" bestFit="1" customWidth="1"/>
    <col min="8969" max="8969" width="14.140625" style="172" bestFit="1" customWidth="1"/>
    <col min="8970" max="8970" width="12.140625" style="172" bestFit="1" customWidth="1"/>
    <col min="8971" max="8972" width="14.140625" style="172" bestFit="1" customWidth="1"/>
    <col min="8973" max="8973" width="12.57421875" style="172" bestFit="1" customWidth="1"/>
    <col min="8974" max="8974" width="14.421875" style="172" bestFit="1" customWidth="1"/>
    <col min="8975" max="8975" width="14.7109375" style="172" bestFit="1" customWidth="1"/>
    <col min="8976" max="8976" width="14.8515625" style="172" bestFit="1" customWidth="1"/>
    <col min="8977" max="8977" width="12.28125" style="172" bestFit="1" customWidth="1"/>
    <col min="8978" max="8978" width="15.140625" style="172" bestFit="1" customWidth="1"/>
    <col min="8979" max="9216" width="11.421875" style="172" customWidth="1"/>
    <col min="9217" max="9217" width="13.140625" style="172" bestFit="1" customWidth="1"/>
    <col min="9218" max="9218" width="13.57421875" style="172" customWidth="1"/>
    <col min="9219" max="9219" width="22.140625" style="172" bestFit="1" customWidth="1"/>
    <col min="9220" max="9220" width="27.140625" style="172" bestFit="1" customWidth="1"/>
    <col min="9221" max="9221" width="14.421875" style="172" customWidth="1"/>
    <col min="9222" max="9222" width="16.140625" style="172" customWidth="1"/>
    <col min="9223" max="9223" width="13.8515625" style="172" bestFit="1" customWidth="1"/>
    <col min="9224" max="9224" width="15.140625" style="172" bestFit="1" customWidth="1"/>
    <col min="9225" max="9225" width="14.140625" style="172" bestFit="1" customWidth="1"/>
    <col min="9226" max="9226" width="12.140625" style="172" bestFit="1" customWidth="1"/>
    <col min="9227" max="9228" width="14.140625" style="172" bestFit="1" customWidth="1"/>
    <col min="9229" max="9229" width="12.57421875" style="172" bestFit="1" customWidth="1"/>
    <col min="9230" max="9230" width="14.421875" style="172" bestFit="1" customWidth="1"/>
    <col min="9231" max="9231" width="14.7109375" style="172" bestFit="1" customWidth="1"/>
    <col min="9232" max="9232" width="14.8515625" style="172" bestFit="1" customWidth="1"/>
    <col min="9233" max="9233" width="12.28125" style="172" bestFit="1" customWidth="1"/>
    <col min="9234" max="9234" width="15.140625" style="172" bestFit="1" customWidth="1"/>
    <col min="9235" max="9472" width="11.421875" style="172" customWidth="1"/>
    <col min="9473" max="9473" width="13.140625" style="172" bestFit="1" customWidth="1"/>
    <col min="9474" max="9474" width="13.57421875" style="172" customWidth="1"/>
    <col min="9475" max="9475" width="22.140625" style="172" bestFit="1" customWidth="1"/>
    <col min="9476" max="9476" width="27.140625" style="172" bestFit="1" customWidth="1"/>
    <col min="9477" max="9477" width="14.421875" style="172" customWidth="1"/>
    <col min="9478" max="9478" width="16.140625" style="172" customWidth="1"/>
    <col min="9479" max="9479" width="13.8515625" style="172" bestFit="1" customWidth="1"/>
    <col min="9480" max="9480" width="15.140625" style="172" bestFit="1" customWidth="1"/>
    <col min="9481" max="9481" width="14.140625" style="172" bestFit="1" customWidth="1"/>
    <col min="9482" max="9482" width="12.140625" style="172" bestFit="1" customWidth="1"/>
    <col min="9483" max="9484" width="14.140625" style="172" bestFit="1" customWidth="1"/>
    <col min="9485" max="9485" width="12.57421875" style="172" bestFit="1" customWidth="1"/>
    <col min="9486" max="9486" width="14.421875" style="172" bestFit="1" customWidth="1"/>
    <col min="9487" max="9487" width="14.7109375" style="172" bestFit="1" customWidth="1"/>
    <col min="9488" max="9488" width="14.8515625" style="172" bestFit="1" customWidth="1"/>
    <col min="9489" max="9489" width="12.28125" style="172" bestFit="1" customWidth="1"/>
    <col min="9490" max="9490" width="15.140625" style="172" bestFit="1" customWidth="1"/>
    <col min="9491" max="9728" width="11.421875" style="172" customWidth="1"/>
    <col min="9729" max="9729" width="13.140625" style="172" bestFit="1" customWidth="1"/>
    <col min="9730" max="9730" width="13.57421875" style="172" customWidth="1"/>
    <col min="9731" max="9731" width="22.140625" style="172" bestFit="1" customWidth="1"/>
    <col min="9732" max="9732" width="27.140625" style="172" bestFit="1" customWidth="1"/>
    <col min="9733" max="9733" width="14.421875" style="172" customWidth="1"/>
    <col min="9734" max="9734" width="16.140625" style="172" customWidth="1"/>
    <col min="9735" max="9735" width="13.8515625" style="172" bestFit="1" customWidth="1"/>
    <col min="9736" max="9736" width="15.140625" style="172" bestFit="1" customWidth="1"/>
    <col min="9737" max="9737" width="14.140625" style="172" bestFit="1" customWidth="1"/>
    <col min="9738" max="9738" width="12.140625" style="172" bestFit="1" customWidth="1"/>
    <col min="9739" max="9740" width="14.140625" style="172" bestFit="1" customWidth="1"/>
    <col min="9741" max="9741" width="12.57421875" style="172" bestFit="1" customWidth="1"/>
    <col min="9742" max="9742" width="14.421875" style="172" bestFit="1" customWidth="1"/>
    <col min="9743" max="9743" width="14.7109375" style="172" bestFit="1" customWidth="1"/>
    <col min="9744" max="9744" width="14.8515625" style="172" bestFit="1" customWidth="1"/>
    <col min="9745" max="9745" width="12.28125" style="172" bestFit="1" customWidth="1"/>
    <col min="9746" max="9746" width="15.140625" style="172" bestFit="1" customWidth="1"/>
    <col min="9747" max="9984" width="11.421875" style="172" customWidth="1"/>
    <col min="9985" max="9985" width="13.140625" style="172" bestFit="1" customWidth="1"/>
    <col min="9986" max="9986" width="13.57421875" style="172" customWidth="1"/>
    <col min="9987" max="9987" width="22.140625" style="172" bestFit="1" customWidth="1"/>
    <col min="9988" max="9988" width="27.140625" style="172" bestFit="1" customWidth="1"/>
    <col min="9989" max="9989" width="14.421875" style="172" customWidth="1"/>
    <col min="9990" max="9990" width="16.140625" style="172" customWidth="1"/>
    <col min="9991" max="9991" width="13.8515625" style="172" bestFit="1" customWidth="1"/>
    <col min="9992" max="9992" width="15.140625" style="172" bestFit="1" customWidth="1"/>
    <col min="9993" max="9993" width="14.140625" style="172" bestFit="1" customWidth="1"/>
    <col min="9994" max="9994" width="12.140625" style="172" bestFit="1" customWidth="1"/>
    <col min="9995" max="9996" width="14.140625" style="172" bestFit="1" customWidth="1"/>
    <col min="9997" max="9997" width="12.57421875" style="172" bestFit="1" customWidth="1"/>
    <col min="9998" max="9998" width="14.421875" style="172" bestFit="1" customWidth="1"/>
    <col min="9999" max="9999" width="14.7109375" style="172" bestFit="1" customWidth="1"/>
    <col min="10000" max="10000" width="14.8515625" style="172" bestFit="1" customWidth="1"/>
    <col min="10001" max="10001" width="12.28125" style="172" bestFit="1" customWidth="1"/>
    <col min="10002" max="10002" width="15.140625" style="172" bestFit="1" customWidth="1"/>
    <col min="10003" max="10240" width="11.421875" style="172" customWidth="1"/>
    <col min="10241" max="10241" width="13.140625" style="172" bestFit="1" customWidth="1"/>
    <col min="10242" max="10242" width="13.57421875" style="172" customWidth="1"/>
    <col min="10243" max="10243" width="22.140625" style="172" bestFit="1" customWidth="1"/>
    <col min="10244" max="10244" width="27.140625" style="172" bestFit="1" customWidth="1"/>
    <col min="10245" max="10245" width="14.421875" style="172" customWidth="1"/>
    <col min="10246" max="10246" width="16.140625" style="172" customWidth="1"/>
    <col min="10247" max="10247" width="13.8515625" style="172" bestFit="1" customWidth="1"/>
    <col min="10248" max="10248" width="15.140625" style="172" bestFit="1" customWidth="1"/>
    <col min="10249" max="10249" width="14.140625" style="172" bestFit="1" customWidth="1"/>
    <col min="10250" max="10250" width="12.140625" style="172" bestFit="1" customWidth="1"/>
    <col min="10251" max="10252" width="14.140625" style="172" bestFit="1" customWidth="1"/>
    <col min="10253" max="10253" width="12.57421875" style="172" bestFit="1" customWidth="1"/>
    <col min="10254" max="10254" width="14.421875" style="172" bestFit="1" customWidth="1"/>
    <col min="10255" max="10255" width="14.7109375" style="172" bestFit="1" customWidth="1"/>
    <col min="10256" max="10256" width="14.8515625" style="172" bestFit="1" customWidth="1"/>
    <col min="10257" max="10257" width="12.28125" style="172" bestFit="1" customWidth="1"/>
    <col min="10258" max="10258" width="15.140625" style="172" bestFit="1" customWidth="1"/>
    <col min="10259" max="10496" width="11.421875" style="172" customWidth="1"/>
    <col min="10497" max="10497" width="13.140625" style="172" bestFit="1" customWidth="1"/>
    <col min="10498" max="10498" width="13.57421875" style="172" customWidth="1"/>
    <col min="10499" max="10499" width="22.140625" style="172" bestFit="1" customWidth="1"/>
    <col min="10500" max="10500" width="27.140625" style="172" bestFit="1" customWidth="1"/>
    <col min="10501" max="10501" width="14.421875" style="172" customWidth="1"/>
    <col min="10502" max="10502" width="16.140625" style="172" customWidth="1"/>
    <col min="10503" max="10503" width="13.8515625" style="172" bestFit="1" customWidth="1"/>
    <col min="10504" max="10504" width="15.140625" style="172" bestFit="1" customWidth="1"/>
    <col min="10505" max="10505" width="14.140625" style="172" bestFit="1" customWidth="1"/>
    <col min="10506" max="10506" width="12.140625" style="172" bestFit="1" customWidth="1"/>
    <col min="10507" max="10508" width="14.140625" style="172" bestFit="1" customWidth="1"/>
    <col min="10509" max="10509" width="12.57421875" style="172" bestFit="1" customWidth="1"/>
    <col min="10510" max="10510" width="14.421875" style="172" bestFit="1" customWidth="1"/>
    <col min="10511" max="10511" width="14.7109375" style="172" bestFit="1" customWidth="1"/>
    <col min="10512" max="10512" width="14.8515625" style="172" bestFit="1" customWidth="1"/>
    <col min="10513" max="10513" width="12.28125" style="172" bestFit="1" customWidth="1"/>
    <col min="10514" max="10514" width="15.140625" style="172" bestFit="1" customWidth="1"/>
    <col min="10515" max="10752" width="11.421875" style="172" customWidth="1"/>
    <col min="10753" max="10753" width="13.140625" style="172" bestFit="1" customWidth="1"/>
    <col min="10754" max="10754" width="13.57421875" style="172" customWidth="1"/>
    <col min="10755" max="10755" width="22.140625" style="172" bestFit="1" customWidth="1"/>
    <col min="10756" max="10756" width="27.140625" style="172" bestFit="1" customWidth="1"/>
    <col min="10757" max="10757" width="14.421875" style="172" customWidth="1"/>
    <col min="10758" max="10758" width="16.140625" style="172" customWidth="1"/>
    <col min="10759" max="10759" width="13.8515625" style="172" bestFit="1" customWidth="1"/>
    <col min="10760" max="10760" width="15.140625" style="172" bestFit="1" customWidth="1"/>
    <col min="10761" max="10761" width="14.140625" style="172" bestFit="1" customWidth="1"/>
    <col min="10762" max="10762" width="12.140625" style="172" bestFit="1" customWidth="1"/>
    <col min="10763" max="10764" width="14.140625" style="172" bestFit="1" customWidth="1"/>
    <col min="10765" max="10765" width="12.57421875" style="172" bestFit="1" customWidth="1"/>
    <col min="10766" max="10766" width="14.421875" style="172" bestFit="1" customWidth="1"/>
    <col min="10767" max="10767" width="14.7109375" style="172" bestFit="1" customWidth="1"/>
    <col min="10768" max="10768" width="14.8515625" style="172" bestFit="1" customWidth="1"/>
    <col min="10769" max="10769" width="12.28125" style="172" bestFit="1" customWidth="1"/>
    <col min="10770" max="10770" width="15.140625" style="172" bestFit="1" customWidth="1"/>
    <col min="10771" max="11008" width="11.421875" style="172" customWidth="1"/>
    <col min="11009" max="11009" width="13.140625" style="172" bestFit="1" customWidth="1"/>
    <col min="11010" max="11010" width="13.57421875" style="172" customWidth="1"/>
    <col min="11011" max="11011" width="22.140625" style="172" bestFit="1" customWidth="1"/>
    <col min="11012" max="11012" width="27.140625" style="172" bestFit="1" customWidth="1"/>
    <col min="11013" max="11013" width="14.421875" style="172" customWidth="1"/>
    <col min="11014" max="11014" width="16.140625" style="172" customWidth="1"/>
    <col min="11015" max="11015" width="13.8515625" style="172" bestFit="1" customWidth="1"/>
    <col min="11016" max="11016" width="15.140625" style="172" bestFit="1" customWidth="1"/>
    <col min="11017" max="11017" width="14.140625" style="172" bestFit="1" customWidth="1"/>
    <col min="11018" max="11018" width="12.140625" style="172" bestFit="1" customWidth="1"/>
    <col min="11019" max="11020" width="14.140625" style="172" bestFit="1" customWidth="1"/>
    <col min="11021" max="11021" width="12.57421875" style="172" bestFit="1" customWidth="1"/>
    <col min="11022" max="11022" width="14.421875" style="172" bestFit="1" customWidth="1"/>
    <col min="11023" max="11023" width="14.7109375" style="172" bestFit="1" customWidth="1"/>
    <col min="11024" max="11024" width="14.8515625" style="172" bestFit="1" customWidth="1"/>
    <col min="11025" max="11025" width="12.28125" style="172" bestFit="1" customWidth="1"/>
    <col min="11026" max="11026" width="15.140625" style="172" bestFit="1" customWidth="1"/>
    <col min="11027" max="11264" width="11.421875" style="172" customWidth="1"/>
    <col min="11265" max="11265" width="13.140625" style="172" bestFit="1" customWidth="1"/>
    <col min="11266" max="11266" width="13.57421875" style="172" customWidth="1"/>
    <col min="11267" max="11267" width="22.140625" style="172" bestFit="1" customWidth="1"/>
    <col min="11268" max="11268" width="27.140625" style="172" bestFit="1" customWidth="1"/>
    <col min="11269" max="11269" width="14.421875" style="172" customWidth="1"/>
    <col min="11270" max="11270" width="16.140625" style="172" customWidth="1"/>
    <col min="11271" max="11271" width="13.8515625" style="172" bestFit="1" customWidth="1"/>
    <col min="11272" max="11272" width="15.140625" style="172" bestFit="1" customWidth="1"/>
    <col min="11273" max="11273" width="14.140625" style="172" bestFit="1" customWidth="1"/>
    <col min="11274" max="11274" width="12.140625" style="172" bestFit="1" customWidth="1"/>
    <col min="11275" max="11276" width="14.140625" style="172" bestFit="1" customWidth="1"/>
    <col min="11277" max="11277" width="12.57421875" style="172" bestFit="1" customWidth="1"/>
    <col min="11278" max="11278" width="14.421875" style="172" bestFit="1" customWidth="1"/>
    <col min="11279" max="11279" width="14.7109375" style="172" bestFit="1" customWidth="1"/>
    <col min="11280" max="11280" width="14.8515625" style="172" bestFit="1" customWidth="1"/>
    <col min="11281" max="11281" width="12.28125" style="172" bestFit="1" customWidth="1"/>
    <col min="11282" max="11282" width="15.140625" style="172" bestFit="1" customWidth="1"/>
    <col min="11283" max="11520" width="11.421875" style="172" customWidth="1"/>
    <col min="11521" max="11521" width="13.140625" style="172" bestFit="1" customWidth="1"/>
    <col min="11522" max="11522" width="13.57421875" style="172" customWidth="1"/>
    <col min="11523" max="11523" width="22.140625" style="172" bestFit="1" customWidth="1"/>
    <col min="11524" max="11524" width="27.140625" style="172" bestFit="1" customWidth="1"/>
    <col min="11525" max="11525" width="14.421875" style="172" customWidth="1"/>
    <col min="11526" max="11526" width="16.140625" style="172" customWidth="1"/>
    <col min="11527" max="11527" width="13.8515625" style="172" bestFit="1" customWidth="1"/>
    <col min="11528" max="11528" width="15.140625" style="172" bestFit="1" customWidth="1"/>
    <col min="11529" max="11529" width="14.140625" style="172" bestFit="1" customWidth="1"/>
    <col min="11530" max="11530" width="12.140625" style="172" bestFit="1" customWidth="1"/>
    <col min="11531" max="11532" width="14.140625" style="172" bestFit="1" customWidth="1"/>
    <col min="11533" max="11533" width="12.57421875" style="172" bestFit="1" customWidth="1"/>
    <col min="11534" max="11534" width="14.421875" style="172" bestFit="1" customWidth="1"/>
    <col min="11535" max="11535" width="14.7109375" style="172" bestFit="1" customWidth="1"/>
    <col min="11536" max="11536" width="14.8515625" style="172" bestFit="1" customWidth="1"/>
    <col min="11537" max="11537" width="12.28125" style="172" bestFit="1" customWidth="1"/>
    <col min="11538" max="11538" width="15.140625" style="172" bestFit="1" customWidth="1"/>
    <col min="11539" max="11776" width="11.421875" style="172" customWidth="1"/>
    <col min="11777" max="11777" width="13.140625" style="172" bestFit="1" customWidth="1"/>
    <col min="11778" max="11778" width="13.57421875" style="172" customWidth="1"/>
    <col min="11779" max="11779" width="22.140625" style="172" bestFit="1" customWidth="1"/>
    <col min="11780" max="11780" width="27.140625" style="172" bestFit="1" customWidth="1"/>
    <col min="11781" max="11781" width="14.421875" style="172" customWidth="1"/>
    <col min="11782" max="11782" width="16.140625" style="172" customWidth="1"/>
    <col min="11783" max="11783" width="13.8515625" style="172" bestFit="1" customWidth="1"/>
    <col min="11784" max="11784" width="15.140625" style="172" bestFit="1" customWidth="1"/>
    <col min="11785" max="11785" width="14.140625" style="172" bestFit="1" customWidth="1"/>
    <col min="11786" max="11786" width="12.140625" style="172" bestFit="1" customWidth="1"/>
    <col min="11787" max="11788" width="14.140625" style="172" bestFit="1" customWidth="1"/>
    <col min="11789" max="11789" width="12.57421875" style="172" bestFit="1" customWidth="1"/>
    <col min="11790" max="11790" width="14.421875" style="172" bestFit="1" customWidth="1"/>
    <col min="11791" max="11791" width="14.7109375" style="172" bestFit="1" customWidth="1"/>
    <col min="11792" max="11792" width="14.8515625" style="172" bestFit="1" customWidth="1"/>
    <col min="11793" max="11793" width="12.28125" style="172" bestFit="1" customWidth="1"/>
    <col min="11794" max="11794" width="15.140625" style="172" bestFit="1" customWidth="1"/>
    <col min="11795" max="12032" width="11.421875" style="172" customWidth="1"/>
    <col min="12033" max="12033" width="13.140625" style="172" bestFit="1" customWidth="1"/>
    <col min="12034" max="12034" width="13.57421875" style="172" customWidth="1"/>
    <col min="12035" max="12035" width="22.140625" style="172" bestFit="1" customWidth="1"/>
    <col min="12036" max="12036" width="27.140625" style="172" bestFit="1" customWidth="1"/>
    <col min="12037" max="12037" width="14.421875" style="172" customWidth="1"/>
    <col min="12038" max="12038" width="16.140625" style="172" customWidth="1"/>
    <col min="12039" max="12039" width="13.8515625" style="172" bestFit="1" customWidth="1"/>
    <col min="12040" max="12040" width="15.140625" style="172" bestFit="1" customWidth="1"/>
    <col min="12041" max="12041" width="14.140625" style="172" bestFit="1" customWidth="1"/>
    <col min="12042" max="12042" width="12.140625" style="172" bestFit="1" customWidth="1"/>
    <col min="12043" max="12044" width="14.140625" style="172" bestFit="1" customWidth="1"/>
    <col min="12045" max="12045" width="12.57421875" style="172" bestFit="1" customWidth="1"/>
    <col min="12046" max="12046" width="14.421875" style="172" bestFit="1" customWidth="1"/>
    <col min="12047" max="12047" width="14.7109375" style="172" bestFit="1" customWidth="1"/>
    <col min="12048" max="12048" width="14.8515625" style="172" bestFit="1" customWidth="1"/>
    <col min="12049" max="12049" width="12.28125" style="172" bestFit="1" customWidth="1"/>
    <col min="12050" max="12050" width="15.140625" style="172" bestFit="1" customWidth="1"/>
    <col min="12051" max="12288" width="11.421875" style="172" customWidth="1"/>
    <col min="12289" max="12289" width="13.140625" style="172" bestFit="1" customWidth="1"/>
    <col min="12290" max="12290" width="13.57421875" style="172" customWidth="1"/>
    <col min="12291" max="12291" width="22.140625" style="172" bestFit="1" customWidth="1"/>
    <col min="12292" max="12292" width="27.140625" style="172" bestFit="1" customWidth="1"/>
    <col min="12293" max="12293" width="14.421875" style="172" customWidth="1"/>
    <col min="12294" max="12294" width="16.140625" style="172" customWidth="1"/>
    <col min="12295" max="12295" width="13.8515625" style="172" bestFit="1" customWidth="1"/>
    <col min="12296" max="12296" width="15.140625" style="172" bestFit="1" customWidth="1"/>
    <col min="12297" max="12297" width="14.140625" style="172" bestFit="1" customWidth="1"/>
    <col min="12298" max="12298" width="12.140625" style="172" bestFit="1" customWidth="1"/>
    <col min="12299" max="12300" width="14.140625" style="172" bestFit="1" customWidth="1"/>
    <col min="12301" max="12301" width="12.57421875" style="172" bestFit="1" customWidth="1"/>
    <col min="12302" max="12302" width="14.421875" style="172" bestFit="1" customWidth="1"/>
    <col min="12303" max="12303" width="14.7109375" style="172" bestFit="1" customWidth="1"/>
    <col min="12304" max="12304" width="14.8515625" style="172" bestFit="1" customWidth="1"/>
    <col min="12305" max="12305" width="12.28125" style="172" bestFit="1" customWidth="1"/>
    <col min="12306" max="12306" width="15.140625" style="172" bestFit="1" customWidth="1"/>
    <col min="12307" max="12544" width="11.421875" style="172" customWidth="1"/>
    <col min="12545" max="12545" width="13.140625" style="172" bestFit="1" customWidth="1"/>
    <col min="12546" max="12546" width="13.57421875" style="172" customWidth="1"/>
    <col min="12547" max="12547" width="22.140625" style="172" bestFit="1" customWidth="1"/>
    <col min="12548" max="12548" width="27.140625" style="172" bestFit="1" customWidth="1"/>
    <col min="12549" max="12549" width="14.421875" style="172" customWidth="1"/>
    <col min="12550" max="12550" width="16.140625" style="172" customWidth="1"/>
    <col min="12551" max="12551" width="13.8515625" style="172" bestFit="1" customWidth="1"/>
    <col min="12552" max="12552" width="15.140625" style="172" bestFit="1" customWidth="1"/>
    <col min="12553" max="12553" width="14.140625" style="172" bestFit="1" customWidth="1"/>
    <col min="12554" max="12554" width="12.140625" style="172" bestFit="1" customWidth="1"/>
    <col min="12555" max="12556" width="14.140625" style="172" bestFit="1" customWidth="1"/>
    <col min="12557" max="12557" width="12.57421875" style="172" bestFit="1" customWidth="1"/>
    <col min="12558" max="12558" width="14.421875" style="172" bestFit="1" customWidth="1"/>
    <col min="12559" max="12559" width="14.7109375" style="172" bestFit="1" customWidth="1"/>
    <col min="12560" max="12560" width="14.8515625" style="172" bestFit="1" customWidth="1"/>
    <col min="12561" max="12561" width="12.28125" style="172" bestFit="1" customWidth="1"/>
    <col min="12562" max="12562" width="15.140625" style="172" bestFit="1" customWidth="1"/>
    <col min="12563" max="12800" width="11.421875" style="172" customWidth="1"/>
    <col min="12801" max="12801" width="13.140625" style="172" bestFit="1" customWidth="1"/>
    <col min="12802" max="12802" width="13.57421875" style="172" customWidth="1"/>
    <col min="12803" max="12803" width="22.140625" style="172" bestFit="1" customWidth="1"/>
    <col min="12804" max="12804" width="27.140625" style="172" bestFit="1" customWidth="1"/>
    <col min="12805" max="12805" width="14.421875" style="172" customWidth="1"/>
    <col min="12806" max="12806" width="16.140625" style="172" customWidth="1"/>
    <col min="12807" max="12807" width="13.8515625" style="172" bestFit="1" customWidth="1"/>
    <col min="12808" max="12808" width="15.140625" style="172" bestFit="1" customWidth="1"/>
    <col min="12809" max="12809" width="14.140625" style="172" bestFit="1" customWidth="1"/>
    <col min="12810" max="12810" width="12.140625" style="172" bestFit="1" customWidth="1"/>
    <col min="12811" max="12812" width="14.140625" style="172" bestFit="1" customWidth="1"/>
    <col min="12813" max="12813" width="12.57421875" style="172" bestFit="1" customWidth="1"/>
    <col min="12814" max="12814" width="14.421875" style="172" bestFit="1" customWidth="1"/>
    <col min="12815" max="12815" width="14.7109375" style="172" bestFit="1" customWidth="1"/>
    <col min="12816" max="12816" width="14.8515625" style="172" bestFit="1" customWidth="1"/>
    <col min="12817" max="12817" width="12.28125" style="172" bestFit="1" customWidth="1"/>
    <col min="12818" max="12818" width="15.140625" style="172" bestFit="1" customWidth="1"/>
    <col min="12819" max="13056" width="11.421875" style="172" customWidth="1"/>
    <col min="13057" max="13057" width="13.140625" style="172" bestFit="1" customWidth="1"/>
    <col min="13058" max="13058" width="13.57421875" style="172" customWidth="1"/>
    <col min="13059" max="13059" width="22.140625" style="172" bestFit="1" customWidth="1"/>
    <col min="13060" max="13060" width="27.140625" style="172" bestFit="1" customWidth="1"/>
    <col min="13061" max="13061" width="14.421875" style="172" customWidth="1"/>
    <col min="13062" max="13062" width="16.140625" style="172" customWidth="1"/>
    <col min="13063" max="13063" width="13.8515625" style="172" bestFit="1" customWidth="1"/>
    <col min="13064" max="13064" width="15.140625" style="172" bestFit="1" customWidth="1"/>
    <col min="13065" max="13065" width="14.140625" style="172" bestFit="1" customWidth="1"/>
    <col min="13066" max="13066" width="12.140625" style="172" bestFit="1" customWidth="1"/>
    <col min="13067" max="13068" width="14.140625" style="172" bestFit="1" customWidth="1"/>
    <col min="13069" max="13069" width="12.57421875" style="172" bestFit="1" customWidth="1"/>
    <col min="13070" max="13070" width="14.421875" style="172" bestFit="1" customWidth="1"/>
    <col min="13071" max="13071" width="14.7109375" style="172" bestFit="1" customWidth="1"/>
    <col min="13072" max="13072" width="14.8515625" style="172" bestFit="1" customWidth="1"/>
    <col min="13073" max="13073" width="12.28125" style="172" bestFit="1" customWidth="1"/>
    <col min="13074" max="13074" width="15.140625" style="172" bestFit="1" customWidth="1"/>
    <col min="13075" max="13312" width="11.421875" style="172" customWidth="1"/>
    <col min="13313" max="13313" width="13.140625" style="172" bestFit="1" customWidth="1"/>
    <col min="13314" max="13314" width="13.57421875" style="172" customWidth="1"/>
    <col min="13315" max="13315" width="22.140625" style="172" bestFit="1" customWidth="1"/>
    <col min="13316" max="13316" width="27.140625" style="172" bestFit="1" customWidth="1"/>
    <col min="13317" max="13317" width="14.421875" style="172" customWidth="1"/>
    <col min="13318" max="13318" width="16.140625" style="172" customWidth="1"/>
    <col min="13319" max="13319" width="13.8515625" style="172" bestFit="1" customWidth="1"/>
    <col min="13320" max="13320" width="15.140625" style="172" bestFit="1" customWidth="1"/>
    <col min="13321" max="13321" width="14.140625" style="172" bestFit="1" customWidth="1"/>
    <col min="13322" max="13322" width="12.140625" style="172" bestFit="1" customWidth="1"/>
    <col min="13323" max="13324" width="14.140625" style="172" bestFit="1" customWidth="1"/>
    <col min="13325" max="13325" width="12.57421875" style="172" bestFit="1" customWidth="1"/>
    <col min="13326" max="13326" width="14.421875" style="172" bestFit="1" customWidth="1"/>
    <col min="13327" max="13327" width="14.7109375" style="172" bestFit="1" customWidth="1"/>
    <col min="13328" max="13328" width="14.8515625" style="172" bestFit="1" customWidth="1"/>
    <col min="13329" max="13329" width="12.28125" style="172" bestFit="1" customWidth="1"/>
    <col min="13330" max="13330" width="15.140625" style="172" bestFit="1" customWidth="1"/>
    <col min="13331" max="13568" width="11.421875" style="172" customWidth="1"/>
    <col min="13569" max="13569" width="13.140625" style="172" bestFit="1" customWidth="1"/>
    <col min="13570" max="13570" width="13.57421875" style="172" customWidth="1"/>
    <col min="13571" max="13571" width="22.140625" style="172" bestFit="1" customWidth="1"/>
    <col min="13572" max="13572" width="27.140625" style="172" bestFit="1" customWidth="1"/>
    <col min="13573" max="13573" width="14.421875" style="172" customWidth="1"/>
    <col min="13574" max="13574" width="16.140625" style="172" customWidth="1"/>
    <col min="13575" max="13575" width="13.8515625" style="172" bestFit="1" customWidth="1"/>
    <col min="13576" max="13576" width="15.140625" style="172" bestFit="1" customWidth="1"/>
    <col min="13577" max="13577" width="14.140625" style="172" bestFit="1" customWidth="1"/>
    <col min="13578" max="13578" width="12.140625" style="172" bestFit="1" customWidth="1"/>
    <col min="13579" max="13580" width="14.140625" style="172" bestFit="1" customWidth="1"/>
    <col min="13581" max="13581" width="12.57421875" style="172" bestFit="1" customWidth="1"/>
    <col min="13582" max="13582" width="14.421875" style="172" bestFit="1" customWidth="1"/>
    <col min="13583" max="13583" width="14.7109375" style="172" bestFit="1" customWidth="1"/>
    <col min="13584" max="13584" width="14.8515625" style="172" bestFit="1" customWidth="1"/>
    <col min="13585" max="13585" width="12.28125" style="172" bestFit="1" customWidth="1"/>
    <col min="13586" max="13586" width="15.140625" style="172" bestFit="1" customWidth="1"/>
    <col min="13587" max="13824" width="11.421875" style="172" customWidth="1"/>
    <col min="13825" max="13825" width="13.140625" style="172" bestFit="1" customWidth="1"/>
    <col min="13826" max="13826" width="13.57421875" style="172" customWidth="1"/>
    <col min="13827" max="13827" width="22.140625" style="172" bestFit="1" customWidth="1"/>
    <col min="13828" max="13828" width="27.140625" style="172" bestFit="1" customWidth="1"/>
    <col min="13829" max="13829" width="14.421875" style="172" customWidth="1"/>
    <col min="13830" max="13830" width="16.140625" style="172" customWidth="1"/>
    <col min="13831" max="13831" width="13.8515625" style="172" bestFit="1" customWidth="1"/>
    <col min="13832" max="13832" width="15.140625" style="172" bestFit="1" customWidth="1"/>
    <col min="13833" max="13833" width="14.140625" style="172" bestFit="1" customWidth="1"/>
    <col min="13834" max="13834" width="12.140625" style="172" bestFit="1" customWidth="1"/>
    <col min="13835" max="13836" width="14.140625" style="172" bestFit="1" customWidth="1"/>
    <col min="13837" max="13837" width="12.57421875" style="172" bestFit="1" customWidth="1"/>
    <col min="13838" max="13838" width="14.421875" style="172" bestFit="1" customWidth="1"/>
    <col min="13839" max="13839" width="14.7109375" style="172" bestFit="1" customWidth="1"/>
    <col min="13840" max="13840" width="14.8515625" style="172" bestFit="1" customWidth="1"/>
    <col min="13841" max="13841" width="12.28125" style="172" bestFit="1" customWidth="1"/>
    <col min="13842" max="13842" width="15.140625" style="172" bestFit="1" customWidth="1"/>
    <col min="13843" max="14080" width="11.421875" style="172" customWidth="1"/>
    <col min="14081" max="14081" width="13.140625" style="172" bestFit="1" customWidth="1"/>
    <col min="14082" max="14082" width="13.57421875" style="172" customWidth="1"/>
    <col min="14083" max="14083" width="22.140625" style="172" bestFit="1" customWidth="1"/>
    <col min="14084" max="14084" width="27.140625" style="172" bestFit="1" customWidth="1"/>
    <col min="14085" max="14085" width="14.421875" style="172" customWidth="1"/>
    <col min="14086" max="14086" width="16.140625" style="172" customWidth="1"/>
    <col min="14087" max="14087" width="13.8515625" style="172" bestFit="1" customWidth="1"/>
    <col min="14088" max="14088" width="15.140625" style="172" bestFit="1" customWidth="1"/>
    <col min="14089" max="14089" width="14.140625" style="172" bestFit="1" customWidth="1"/>
    <col min="14090" max="14090" width="12.140625" style="172" bestFit="1" customWidth="1"/>
    <col min="14091" max="14092" width="14.140625" style="172" bestFit="1" customWidth="1"/>
    <col min="14093" max="14093" width="12.57421875" style="172" bestFit="1" customWidth="1"/>
    <col min="14094" max="14094" width="14.421875" style="172" bestFit="1" customWidth="1"/>
    <col min="14095" max="14095" width="14.7109375" style="172" bestFit="1" customWidth="1"/>
    <col min="14096" max="14096" width="14.8515625" style="172" bestFit="1" customWidth="1"/>
    <col min="14097" max="14097" width="12.28125" style="172" bestFit="1" customWidth="1"/>
    <col min="14098" max="14098" width="15.140625" style="172" bestFit="1" customWidth="1"/>
    <col min="14099" max="14336" width="11.421875" style="172" customWidth="1"/>
    <col min="14337" max="14337" width="13.140625" style="172" bestFit="1" customWidth="1"/>
    <col min="14338" max="14338" width="13.57421875" style="172" customWidth="1"/>
    <col min="14339" max="14339" width="22.140625" style="172" bestFit="1" customWidth="1"/>
    <col min="14340" max="14340" width="27.140625" style="172" bestFit="1" customWidth="1"/>
    <col min="14341" max="14341" width="14.421875" style="172" customWidth="1"/>
    <col min="14342" max="14342" width="16.140625" style="172" customWidth="1"/>
    <col min="14343" max="14343" width="13.8515625" style="172" bestFit="1" customWidth="1"/>
    <col min="14344" max="14344" width="15.140625" style="172" bestFit="1" customWidth="1"/>
    <col min="14345" max="14345" width="14.140625" style="172" bestFit="1" customWidth="1"/>
    <col min="14346" max="14346" width="12.140625" style="172" bestFit="1" customWidth="1"/>
    <col min="14347" max="14348" width="14.140625" style="172" bestFit="1" customWidth="1"/>
    <col min="14349" max="14349" width="12.57421875" style="172" bestFit="1" customWidth="1"/>
    <col min="14350" max="14350" width="14.421875" style="172" bestFit="1" customWidth="1"/>
    <col min="14351" max="14351" width="14.7109375" style="172" bestFit="1" customWidth="1"/>
    <col min="14352" max="14352" width="14.8515625" style="172" bestFit="1" customWidth="1"/>
    <col min="14353" max="14353" width="12.28125" style="172" bestFit="1" customWidth="1"/>
    <col min="14354" max="14354" width="15.140625" style="172" bestFit="1" customWidth="1"/>
    <col min="14355" max="14592" width="11.421875" style="172" customWidth="1"/>
    <col min="14593" max="14593" width="13.140625" style="172" bestFit="1" customWidth="1"/>
    <col min="14594" max="14594" width="13.57421875" style="172" customWidth="1"/>
    <col min="14595" max="14595" width="22.140625" style="172" bestFit="1" customWidth="1"/>
    <col min="14596" max="14596" width="27.140625" style="172" bestFit="1" customWidth="1"/>
    <col min="14597" max="14597" width="14.421875" style="172" customWidth="1"/>
    <col min="14598" max="14598" width="16.140625" style="172" customWidth="1"/>
    <col min="14599" max="14599" width="13.8515625" style="172" bestFit="1" customWidth="1"/>
    <col min="14600" max="14600" width="15.140625" style="172" bestFit="1" customWidth="1"/>
    <col min="14601" max="14601" width="14.140625" style="172" bestFit="1" customWidth="1"/>
    <col min="14602" max="14602" width="12.140625" style="172" bestFit="1" customWidth="1"/>
    <col min="14603" max="14604" width="14.140625" style="172" bestFit="1" customWidth="1"/>
    <col min="14605" max="14605" width="12.57421875" style="172" bestFit="1" customWidth="1"/>
    <col min="14606" max="14606" width="14.421875" style="172" bestFit="1" customWidth="1"/>
    <col min="14607" max="14607" width="14.7109375" style="172" bestFit="1" customWidth="1"/>
    <col min="14608" max="14608" width="14.8515625" style="172" bestFit="1" customWidth="1"/>
    <col min="14609" max="14609" width="12.28125" style="172" bestFit="1" customWidth="1"/>
    <col min="14610" max="14610" width="15.140625" style="172" bestFit="1" customWidth="1"/>
    <col min="14611" max="14848" width="11.421875" style="172" customWidth="1"/>
    <col min="14849" max="14849" width="13.140625" style="172" bestFit="1" customWidth="1"/>
    <col min="14850" max="14850" width="13.57421875" style="172" customWidth="1"/>
    <col min="14851" max="14851" width="22.140625" style="172" bestFit="1" customWidth="1"/>
    <col min="14852" max="14852" width="27.140625" style="172" bestFit="1" customWidth="1"/>
    <col min="14853" max="14853" width="14.421875" style="172" customWidth="1"/>
    <col min="14854" max="14854" width="16.140625" style="172" customWidth="1"/>
    <col min="14855" max="14855" width="13.8515625" style="172" bestFit="1" customWidth="1"/>
    <col min="14856" max="14856" width="15.140625" style="172" bestFit="1" customWidth="1"/>
    <col min="14857" max="14857" width="14.140625" style="172" bestFit="1" customWidth="1"/>
    <col min="14858" max="14858" width="12.140625" style="172" bestFit="1" customWidth="1"/>
    <col min="14859" max="14860" width="14.140625" style="172" bestFit="1" customWidth="1"/>
    <col min="14861" max="14861" width="12.57421875" style="172" bestFit="1" customWidth="1"/>
    <col min="14862" max="14862" width="14.421875" style="172" bestFit="1" customWidth="1"/>
    <col min="14863" max="14863" width="14.7109375" style="172" bestFit="1" customWidth="1"/>
    <col min="14864" max="14864" width="14.8515625" style="172" bestFit="1" customWidth="1"/>
    <col min="14865" max="14865" width="12.28125" style="172" bestFit="1" customWidth="1"/>
    <col min="14866" max="14866" width="15.140625" style="172" bestFit="1" customWidth="1"/>
    <col min="14867" max="15104" width="11.421875" style="172" customWidth="1"/>
    <col min="15105" max="15105" width="13.140625" style="172" bestFit="1" customWidth="1"/>
    <col min="15106" max="15106" width="13.57421875" style="172" customWidth="1"/>
    <col min="15107" max="15107" width="22.140625" style="172" bestFit="1" customWidth="1"/>
    <col min="15108" max="15108" width="27.140625" style="172" bestFit="1" customWidth="1"/>
    <col min="15109" max="15109" width="14.421875" style="172" customWidth="1"/>
    <col min="15110" max="15110" width="16.140625" style="172" customWidth="1"/>
    <col min="15111" max="15111" width="13.8515625" style="172" bestFit="1" customWidth="1"/>
    <col min="15112" max="15112" width="15.140625" style="172" bestFit="1" customWidth="1"/>
    <col min="15113" max="15113" width="14.140625" style="172" bestFit="1" customWidth="1"/>
    <col min="15114" max="15114" width="12.140625" style="172" bestFit="1" customWidth="1"/>
    <col min="15115" max="15116" width="14.140625" style="172" bestFit="1" customWidth="1"/>
    <col min="15117" max="15117" width="12.57421875" style="172" bestFit="1" customWidth="1"/>
    <col min="15118" max="15118" width="14.421875" style="172" bestFit="1" customWidth="1"/>
    <col min="15119" max="15119" width="14.7109375" style="172" bestFit="1" customWidth="1"/>
    <col min="15120" max="15120" width="14.8515625" style="172" bestFit="1" customWidth="1"/>
    <col min="15121" max="15121" width="12.28125" style="172" bestFit="1" customWidth="1"/>
    <col min="15122" max="15122" width="15.140625" style="172" bestFit="1" customWidth="1"/>
    <col min="15123" max="15360" width="11.421875" style="172" customWidth="1"/>
    <col min="15361" max="15361" width="13.140625" style="172" bestFit="1" customWidth="1"/>
    <col min="15362" max="15362" width="13.57421875" style="172" customWidth="1"/>
    <col min="15363" max="15363" width="22.140625" style="172" bestFit="1" customWidth="1"/>
    <col min="15364" max="15364" width="27.140625" style="172" bestFit="1" customWidth="1"/>
    <col min="15365" max="15365" width="14.421875" style="172" customWidth="1"/>
    <col min="15366" max="15366" width="16.140625" style="172" customWidth="1"/>
    <col min="15367" max="15367" width="13.8515625" style="172" bestFit="1" customWidth="1"/>
    <col min="15368" max="15368" width="15.140625" style="172" bestFit="1" customWidth="1"/>
    <col min="15369" max="15369" width="14.140625" style="172" bestFit="1" customWidth="1"/>
    <col min="15370" max="15370" width="12.140625" style="172" bestFit="1" customWidth="1"/>
    <col min="15371" max="15372" width="14.140625" style="172" bestFit="1" customWidth="1"/>
    <col min="15373" max="15373" width="12.57421875" style="172" bestFit="1" customWidth="1"/>
    <col min="15374" max="15374" width="14.421875" style="172" bestFit="1" customWidth="1"/>
    <col min="15375" max="15375" width="14.7109375" style="172" bestFit="1" customWidth="1"/>
    <col min="15376" max="15376" width="14.8515625" style="172" bestFit="1" customWidth="1"/>
    <col min="15377" max="15377" width="12.28125" style="172" bestFit="1" customWidth="1"/>
    <col min="15378" max="15378" width="15.140625" style="172" bestFit="1" customWidth="1"/>
    <col min="15379" max="15616" width="11.421875" style="172" customWidth="1"/>
    <col min="15617" max="15617" width="13.140625" style="172" bestFit="1" customWidth="1"/>
    <col min="15618" max="15618" width="13.57421875" style="172" customWidth="1"/>
    <col min="15619" max="15619" width="22.140625" style="172" bestFit="1" customWidth="1"/>
    <col min="15620" max="15620" width="27.140625" style="172" bestFit="1" customWidth="1"/>
    <col min="15621" max="15621" width="14.421875" style="172" customWidth="1"/>
    <col min="15622" max="15622" width="16.140625" style="172" customWidth="1"/>
    <col min="15623" max="15623" width="13.8515625" style="172" bestFit="1" customWidth="1"/>
    <col min="15624" max="15624" width="15.140625" style="172" bestFit="1" customWidth="1"/>
    <col min="15625" max="15625" width="14.140625" style="172" bestFit="1" customWidth="1"/>
    <col min="15626" max="15626" width="12.140625" style="172" bestFit="1" customWidth="1"/>
    <col min="15627" max="15628" width="14.140625" style="172" bestFit="1" customWidth="1"/>
    <col min="15629" max="15629" width="12.57421875" style="172" bestFit="1" customWidth="1"/>
    <col min="15630" max="15630" width="14.421875" style="172" bestFit="1" customWidth="1"/>
    <col min="15631" max="15631" width="14.7109375" style="172" bestFit="1" customWidth="1"/>
    <col min="15632" max="15632" width="14.8515625" style="172" bestFit="1" customWidth="1"/>
    <col min="15633" max="15633" width="12.28125" style="172" bestFit="1" customWidth="1"/>
    <col min="15634" max="15634" width="15.140625" style="172" bestFit="1" customWidth="1"/>
    <col min="15635" max="15872" width="11.421875" style="172" customWidth="1"/>
    <col min="15873" max="15873" width="13.140625" style="172" bestFit="1" customWidth="1"/>
    <col min="15874" max="15874" width="13.57421875" style="172" customWidth="1"/>
    <col min="15875" max="15875" width="22.140625" style="172" bestFit="1" customWidth="1"/>
    <col min="15876" max="15876" width="27.140625" style="172" bestFit="1" customWidth="1"/>
    <col min="15877" max="15877" width="14.421875" style="172" customWidth="1"/>
    <col min="15878" max="15878" width="16.140625" style="172" customWidth="1"/>
    <col min="15879" max="15879" width="13.8515625" style="172" bestFit="1" customWidth="1"/>
    <col min="15880" max="15880" width="15.140625" style="172" bestFit="1" customWidth="1"/>
    <col min="15881" max="15881" width="14.140625" style="172" bestFit="1" customWidth="1"/>
    <col min="15882" max="15882" width="12.140625" style="172" bestFit="1" customWidth="1"/>
    <col min="15883" max="15884" width="14.140625" style="172" bestFit="1" customWidth="1"/>
    <col min="15885" max="15885" width="12.57421875" style="172" bestFit="1" customWidth="1"/>
    <col min="15886" max="15886" width="14.421875" style="172" bestFit="1" customWidth="1"/>
    <col min="15887" max="15887" width="14.7109375" style="172" bestFit="1" customWidth="1"/>
    <col min="15888" max="15888" width="14.8515625" style="172" bestFit="1" customWidth="1"/>
    <col min="15889" max="15889" width="12.28125" style="172" bestFit="1" customWidth="1"/>
    <col min="15890" max="15890" width="15.140625" style="172" bestFit="1" customWidth="1"/>
    <col min="15891" max="16128" width="11.421875" style="172" customWidth="1"/>
    <col min="16129" max="16129" width="13.140625" style="172" bestFit="1" customWidth="1"/>
    <col min="16130" max="16130" width="13.57421875" style="172" customWidth="1"/>
    <col min="16131" max="16131" width="22.140625" style="172" bestFit="1" customWidth="1"/>
    <col min="16132" max="16132" width="27.140625" style="172" bestFit="1" customWidth="1"/>
    <col min="16133" max="16133" width="14.421875" style="172" customWidth="1"/>
    <col min="16134" max="16134" width="16.140625" style="172" customWidth="1"/>
    <col min="16135" max="16135" width="13.8515625" style="172" bestFit="1" customWidth="1"/>
    <col min="16136" max="16136" width="15.140625" style="172" bestFit="1" customWidth="1"/>
    <col min="16137" max="16137" width="14.140625" style="172" bestFit="1" customWidth="1"/>
    <col min="16138" max="16138" width="12.140625" style="172" bestFit="1" customWidth="1"/>
    <col min="16139" max="16140" width="14.140625" style="172" bestFit="1" customWidth="1"/>
    <col min="16141" max="16141" width="12.57421875" style="172" bestFit="1" customWidth="1"/>
    <col min="16142" max="16142" width="14.421875" style="172" bestFit="1" customWidth="1"/>
    <col min="16143" max="16143" width="14.7109375" style="172" bestFit="1" customWidth="1"/>
    <col min="16144" max="16144" width="14.8515625" style="172" bestFit="1" customWidth="1"/>
    <col min="16145" max="16145" width="12.28125" style="172" bestFit="1" customWidth="1"/>
    <col min="16146" max="16146" width="15.140625" style="172" bestFit="1" customWidth="1"/>
    <col min="16147" max="16384" width="11.421875" style="172" customWidth="1"/>
  </cols>
  <sheetData>
    <row r="1" spans="1:24" s="157" customFormat="1" ht="15">
      <c r="A1" s="287" t="s">
        <v>788</v>
      </c>
      <c r="T1" s="158"/>
      <c r="U1" s="158"/>
      <c r="V1" s="158"/>
      <c r="W1" s="159"/>
      <c r="X1" s="159"/>
    </row>
    <row r="2" spans="1:18" s="160" customFormat="1" ht="27.75" customHeight="1">
      <c r="A2" s="416" t="s">
        <v>192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</row>
    <row r="3" spans="1:18" s="160" customFormat="1" ht="18.75">
      <c r="A3" s="417">
        <v>44074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18" s="161" customFormat="1" ht="15">
      <c r="A4" s="418" t="s">
        <v>193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s="160" customFormat="1" ht="15">
      <c r="A5" s="162"/>
      <c r="B5" s="162"/>
      <c r="C5" s="162"/>
      <c r="D5" s="163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2"/>
      <c r="P5" s="163"/>
      <c r="Q5" s="163"/>
      <c r="R5" s="162"/>
    </row>
    <row r="6" spans="1:18" s="160" customFormat="1" ht="13.5" customHeight="1">
      <c r="A6" s="419" t="s">
        <v>194</v>
      </c>
      <c r="B6" s="421" t="s">
        <v>195</v>
      </c>
      <c r="C6" s="422"/>
      <c r="D6" s="423"/>
      <c r="E6" s="424" t="s">
        <v>196</v>
      </c>
      <c r="F6" s="421" t="s">
        <v>197</v>
      </c>
      <c r="G6" s="422"/>
      <c r="H6" s="423"/>
      <c r="I6" s="421" t="s">
        <v>198</v>
      </c>
      <c r="J6" s="422"/>
      <c r="K6" s="423"/>
      <c r="L6" s="421" t="s">
        <v>199</v>
      </c>
      <c r="M6" s="422"/>
      <c r="N6" s="423"/>
      <c r="O6" s="414" t="s">
        <v>200</v>
      </c>
      <c r="P6" s="412" t="s">
        <v>201</v>
      </c>
      <c r="Q6" s="413"/>
      <c r="R6" s="414" t="s">
        <v>202</v>
      </c>
    </row>
    <row r="7" spans="1:18" s="160" customFormat="1" ht="12.75">
      <c r="A7" s="420"/>
      <c r="B7" s="164" t="s">
        <v>203</v>
      </c>
      <c r="C7" s="164" t="s">
        <v>204</v>
      </c>
      <c r="D7" s="165" t="s">
        <v>205</v>
      </c>
      <c r="E7" s="425"/>
      <c r="F7" s="166" t="s">
        <v>206</v>
      </c>
      <c r="G7" s="164" t="s">
        <v>207</v>
      </c>
      <c r="H7" s="164" t="s">
        <v>208</v>
      </c>
      <c r="I7" s="164" t="s">
        <v>206</v>
      </c>
      <c r="J7" s="164" t="s">
        <v>207</v>
      </c>
      <c r="K7" s="164" t="s">
        <v>208</v>
      </c>
      <c r="L7" s="164" t="s">
        <v>206</v>
      </c>
      <c r="M7" s="164" t="s">
        <v>207</v>
      </c>
      <c r="N7" s="164" t="s">
        <v>208</v>
      </c>
      <c r="O7" s="415"/>
      <c r="P7" s="164" t="s">
        <v>206</v>
      </c>
      <c r="Q7" s="164" t="s">
        <v>207</v>
      </c>
      <c r="R7" s="415"/>
    </row>
    <row r="8" spans="1:18" ht="15">
      <c r="A8" s="167" t="s">
        <v>209</v>
      </c>
      <c r="B8" s="167" t="s">
        <v>210</v>
      </c>
      <c r="C8" s="167" t="s">
        <v>211</v>
      </c>
      <c r="D8" s="167" t="s">
        <v>211</v>
      </c>
      <c r="E8" s="168">
        <v>3</v>
      </c>
      <c r="F8" s="169">
        <v>17816.53696</v>
      </c>
      <c r="G8" s="170">
        <v>0</v>
      </c>
      <c r="H8" s="170">
        <v>17816.53696</v>
      </c>
      <c r="I8" s="170">
        <v>48755.26221</v>
      </c>
      <c r="J8" s="170">
        <v>246.11235</v>
      </c>
      <c r="K8" s="170">
        <v>49001.374560000004</v>
      </c>
      <c r="L8" s="170">
        <v>1443.84321</v>
      </c>
      <c r="M8" s="170">
        <v>4.54288</v>
      </c>
      <c r="N8" s="170">
        <v>1448.3860900000002</v>
      </c>
      <c r="O8" s="170">
        <v>68266.29761</v>
      </c>
      <c r="P8" s="170">
        <v>21316.36231</v>
      </c>
      <c r="Q8" s="170">
        <v>0</v>
      </c>
      <c r="R8" s="171">
        <v>21316.36231</v>
      </c>
    </row>
    <row r="9" spans="1:18" ht="15">
      <c r="A9" s="173"/>
      <c r="B9" s="173"/>
      <c r="C9" s="173"/>
      <c r="D9" s="167" t="s">
        <v>212</v>
      </c>
      <c r="E9" s="168">
        <v>618</v>
      </c>
      <c r="F9" s="169">
        <v>5590.30266</v>
      </c>
      <c r="G9" s="170">
        <v>0</v>
      </c>
      <c r="H9" s="170">
        <v>5590.30266</v>
      </c>
      <c r="I9" s="170">
        <v>1717.1632</v>
      </c>
      <c r="J9" s="170">
        <v>0</v>
      </c>
      <c r="K9" s="170">
        <v>1717.1632</v>
      </c>
      <c r="L9" s="170">
        <v>26.4708</v>
      </c>
      <c r="M9" s="170">
        <v>0</v>
      </c>
      <c r="N9" s="170">
        <v>26.4708</v>
      </c>
      <c r="O9" s="170">
        <v>7333.93666</v>
      </c>
      <c r="P9" s="170">
        <v>7946.62634</v>
      </c>
      <c r="Q9" s="170">
        <v>0</v>
      </c>
      <c r="R9" s="171">
        <v>7946.62634</v>
      </c>
    </row>
    <row r="10" spans="1:18" ht="15">
      <c r="A10" s="173"/>
      <c r="B10" s="173"/>
      <c r="C10" s="167" t="s">
        <v>213</v>
      </c>
      <c r="D10" s="167" t="s">
        <v>213</v>
      </c>
      <c r="E10" s="168">
        <v>1</v>
      </c>
      <c r="F10" s="169">
        <v>70699.76036</v>
      </c>
      <c r="G10" s="170">
        <v>0</v>
      </c>
      <c r="H10" s="170">
        <v>70699.76036</v>
      </c>
      <c r="I10" s="170">
        <v>51820.02243</v>
      </c>
      <c r="J10" s="170">
        <v>463.58153000000004</v>
      </c>
      <c r="K10" s="170">
        <v>52283.60396</v>
      </c>
      <c r="L10" s="170">
        <v>1902.53738</v>
      </c>
      <c r="M10" s="170">
        <v>0.75487</v>
      </c>
      <c r="N10" s="170">
        <v>1903.29225</v>
      </c>
      <c r="O10" s="170">
        <v>124886.65656999999</v>
      </c>
      <c r="P10" s="170">
        <v>37502.54294</v>
      </c>
      <c r="Q10" s="170">
        <v>0</v>
      </c>
      <c r="R10" s="171">
        <v>37502.54294</v>
      </c>
    </row>
    <row r="11" spans="1:18" ht="15">
      <c r="A11" s="173"/>
      <c r="B11" s="173"/>
      <c r="C11" s="167" t="s">
        <v>214</v>
      </c>
      <c r="D11" s="167" t="s">
        <v>215</v>
      </c>
      <c r="E11" s="168">
        <v>8</v>
      </c>
      <c r="F11" s="169">
        <v>9748.41783</v>
      </c>
      <c r="G11" s="170">
        <v>0</v>
      </c>
      <c r="H11" s="170">
        <v>9748.41783</v>
      </c>
      <c r="I11" s="170">
        <v>14676.93384</v>
      </c>
      <c r="J11" s="170">
        <v>4.9176899999999995</v>
      </c>
      <c r="K11" s="170">
        <v>14681.85153</v>
      </c>
      <c r="L11" s="170">
        <v>1662.66361</v>
      </c>
      <c r="M11" s="170">
        <v>54.52497</v>
      </c>
      <c r="N11" s="170">
        <v>1717.18858</v>
      </c>
      <c r="O11" s="170">
        <v>26147.45794</v>
      </c>
      <c r="P11" s="170">
        <v>18414.47409</v>
      </c>
      <c r="Q11" s="170">
        <v>0</v>
      </c>
      <c r="R11" s="171">
        <v>18414.47409</v>
      </c>
    </row>
    <row r="12" spans="1:18" ht="15">
      <c r="A12" s="173"/>
      <c r="B12" s="173"/>
      <c r="C12" s="173"/>
      <c r="D12" s="167" t="s">
        <v>216</v>
      </c>
      <c r="E12" s="168">
        <v>542</v>
      </c>
      <c r="F12" s="169">
        <v>800.3029</v>
      </c>
      <c r="G12" s="170">
        <v>0</v>
      </c>
      <c r="H12" s="170">
        <v>800.3029</v>
      </c>
      <c r="I12" s="170">
        <v>3425.07215</v>
      </c>
      <c r="J12" s="170">
        <v>0</v>
      </c>
      <c r="K12" s="170">
        <v>3425.07215</v>
      </c>
      <c r="L12" s="170">
        <v>22.864669999999997</v>
      </c>
      <c r="M12" s="170">
        <v>0</v>
      </c>
      <c r="N12" s="170">
        <v>22.864669999999997</v>
      </c>
      <c r="O12" s="170">
        <v>4248.23972</v>
      </c>
      <c r="P12" s="170">
        <v>1148.72654</v>
      </c>
      <c r="Q12" s="170">
        <v>0</v>
      </c>
      <c r="R12" s="171">
        <v>1148.72654</v>
      </c>
    </row>
    <row r="13" spans="1:18" ht="15">
      <c r="A13" s="173"/>
      <c r="B13" s="173"/>
      <c r="C13" s="173"/>
      <c r="D13" s="167" t="s">
        <v>217</v>
      </c>
      <c r="E13" s="168">
        <v>9</v>
      </c>
      <c r="F13" s="169">
        <v>30.55762</v>
      </c>
      <c r="G13" s="170">
        <v>0</v>
      </c>
      <c r="H13" s="170">
        <v>30.55762</v>
      </c>
      <c r="I13" s="170">
        <v>7083.668860000001</v>
      </c>
      <c r="J13" s="170">
        <v>0.49549</v>
      </c>
      <c r="K13" s="170">
        <v>7084.16435</v>
      </c>
      <c r="L13" s="170">
        <v>16.846049999999998</v>
      </c>
      <c r="M13" s="170">
        <v>0</v>
      </c>
      <c r="N13" s="170">
        <v>16.846049999999998</v>
      </c>
      <c r="O13" s="170">
        <v>7131.56802</v>
      </c>
      <c r="P13" s="170">
        <v>1354.8853100000001</v>
      </c>
      <c r="Q13" s="170">
        <v>0</v>
      </c>
      <c r="R13" s="171">
        <v>1354.8853100000001</v>
      </c>
    </row>
    <row r="14" spans="1:18" ht="15">
      <c r="A14" s="173"/>
      <c r="B14" s="173"/>
      <c r="C14" s="167" t="s">
        <v>218</v>
      </c>
      <c r="D14" s="167" t="s">
        <v>219</v>
      </c>
      <c r="E14" s="168">
        <v>7</v>
      </c>
      <c r="F14" s="169">
        <v>4996.77313</v>
      </c>
      <c r="G14" s="170">
        <v>0</v>
      </c>
      <c r="H14" s="170">
        <v>4996.77313</v>
      </c>
      <c r="I14" s="170">
        <v>14169.66917</v>
      </c>
      <c r="J14" s="170">
        <v>1.70895</v>
      </c>
      <c r="K14" s="170">
        <v>14171.37812</v>
      </c>
      <c r="L14" s="170">
        <v>307.13029</v>
      </c>
      <c r="M14" s="170">
        <v>0</v>
      </c>
      <c r="N14" s="170">
        <v>307.13029</v>
      </c>
      <c r="O14" s="170">
        <v>19475.28154</v>
      </c>
      <c r="P14" s="170">
        <v>4023.52533</v>
      </c>
      <c r="Q14" s="170">
        <v>0</v>
      </c>
      <c r="R14" s="171">
        <v>4023.52533</v>
      </c>
    </row>
    <row r="15" spans="1:18" ht="15">
      <c r="A15" s="173"/>
      <c r="B15" s="173"/>
      <c r="C15" s="167" t="s">
        <v>220</v>
      </c>
      <c r="D15" s="167" t="s">
        <v>221</v>
      </c>
      <c r="E15" s="168">
        <v>5</v>
      </c>
      <c r="F15" s="169">
        <v>5569.87746</v>
      </c>
      <c r="G15" s="170">
        <v>0</v>
      </c>
      <c r="H15" s="170">
        <v>5569.87746</v>
      </c>
      <c r="I15" s="170">
        <v>10250.33104</v>
      </c>
      <c r="J15" s="170">
        <v>0.07878</v>
      </c>
      <c r="K15" s="170">
        <v>10250.40982</v>
      </c>
      <c r="L15" s="170">
        <v>212.71826000000001</v>
      </c>
      <c r="M15" s="170">
        <v>0</v>
      </c>
      <c r="N15" s="170">
        <v>212.71826000000001</v>
      </c>
      <c r="O15" s="170">
        <v>16033.005539999998</v>
      </c>
      <c r="P15" s="170">
        <v>4269.23068</v>
      </c>
      <c r="Q15" s="170">
        <v>0</v>
      </c>
      <c r="R15" s="171">
        <v>4269.23068</v>
      </c>
    </row>
    <row r="16" spans="1:18" ht="15">
      <c r="A16" s="173"/>
      <c r="B16" s="173"/>
      <c r="C16" s="173"/>
      <c r="D16" s="167" t="s">
        <v>222</v>
      </c>
      <c r="E16" s="168">
        <v>443</v>
      </c>
      <c r="F16" s="169">
        <v>254.74006</v>
      </c>
      <c r="G16" s="170">
        <v>0</v>
      </c>
      <c r="H16" s="170">
        <v>254.74006</v>
      </c>
      <c r="I16" s="170">
        <v>3399.80143</v>
      </c>
      <c r="J16" s="170">
        <v>0.17794</v>
      </c>
      <c r="K16" s="170">
        <v>3399.97937</v>
      </c>
      <c r="L16" s="170">
        <v>142.31265</v>
      </c>
      <c r="M16" s="170">
        <v>0</v>
      </c>
      <c r="N16" s="170">
        <v>142.31265</v>
      </c>
      <c r="O16" s="170">
        <v>3797.03208</v>
      </c>
      <c r="P16" s="170">
        <v>1013.1812600000001</v>
      </c>
      <c r="Q16" s="170">
        <v>0</v>
      </c>
      <c r="R16" s="171">
        <v>1013.1812600000001</v>
      </c>
    </row>
    <row r="17" spans="1:18" ht="15">
      <c r="A17" s="173"/>
      <c r="B17" s="173"/>
      <c r="C17" s="167" t="s">
        <v>223</v>
      </c>
      <c r="D17" s="167" t="s">
        <v>224</v>
      </c>
      <c r="E17" s="168">
        <v>455</v>
      </c>
      <c r="F17" s="169">
        <v>47671.3847</v>
      </c>
      <c r="G17" s="170">
        <v>0</v>
      </c>
      <c r="H17" s="170">
        <v>47671.3847</v>
      </c>
      <c r="I17" s="170">
        <v>16750.48833</v>
      </c>
      <c r="J17" s="170">
        <v>0.00128</v>
      </c>
      <c r="K17" s="170">
        <v>16750.48961</v>
      </c>
      <c r="L17" s="170">
        <v>155.22662</v>
      </c>
      <c r="M17" s="170">
        <v>0</v>
      </c>
      <c r="N17" s="170">
        <v>155.22662</v>
      </c>
      <c r="O17" s="170">
        <v>64577.10093</v>
      </c>
      <c r="P17" s="170">
        <v>7588.42692</v>
      </c>
      <c r="Q17" s="170">
        <v>0</v>
      </c>
      <c r="R17" s="171">
        <v>7588.42692</v>
      </c>
    </row>
    <row r="18" spans="1:18" ht="15">
      <c r="A18" s="173"/>
      <c r="B18" s="173"/>
      <c r="C18" s="167" t="s">
        <v>225</v>
      </c>
      <c r="D18" s="167" t="s">
        <v>226</v>
      </c>
      <c r="E18" s="168">
        <v>502</v>
      </c>
      <c r="F18" s="169">
        <v>2695.3001400000003</v>
      </c>
      <c r="G18" s="170">
        <v>0</v>
      </c>
      <c r="H18" s="170">
        <v>2695.3001400000003</v>
      </c>
      <c r="I18" s="170">
        <v>12800.69283</v>
      </c>
      <c r="J18" s="170">
        <v>0.016739999999999998</v>
      </c>
      <c r="K18" s="170">
        <v>12800.70957</v>
      </c>
      <c r="L18" s="170">
        <v>204.51132</v>
      </c>
      <c r="M18" s="170">
        <v>0</v>
      </c>
      <c r="N18" s="170">
        <v>204.51132</v>
      </c>
      <c r="O18" s="170">
        <v>15700.52103</v>
      </c>
      <c r="P18" s="170">
        <v>2813.58753</v>
      </c>
      <c r="Q18" s="170">
        <v>0</v>
      </c>
      <c r="R18" s="171">
        <v>2813.58753</v>
      </c>
    </row>
    <row r="19" spans="1:18" ht="15">
      <c r="A19" s="173"/>
      <c r="B19" s="173"/>
      <c r="C19" s="173"/>
      <c r="D19" s="167" t="s">
        <v>227</v>
      </c>
      <c r="E19" s="168">
        <v>665</v>
      </c>
      <c r="F19" s="169">
        <v>49.91115</v>
      </c>
      <c r="G19" s="170">
        <v>0</v>
      </c>
      <c r="H19" s="170">
        <v>49.91115</v>
      </c>
      <c r="I19" s="170">
        <v>2708.59636</v>
      </c>
      <c r="J19" s="170">
        <v>0</v>
      </c>
      <c r="K19" s="170">
        <v>2708.59636</v>
      </c>
      <c r="L19" s="170">
        <v>3.28</v>
      </c>
      <c r="M19" s="170">
        <v>0</v>
      </c>
      <c r="N19" s="170">
        <v>3.28</v>
      </c>
      <c r="O19" s="170">
        <v>2761.7875099999997</v>
      </c>
      <c r="P19" s="170">
        <v>957.18044</v>
      </c>
      <c r="Q19" s="170">
        <v>0</v>
      </c>
      <c r="R19" s="171">
        <v>957.18044</v>
      </c>
    </row>
    <row r="20" spans="1:18" ht="15">
      <c r="A20" s="173"/>
      <c r="B20" s="167" t="s">
        <v>228</v>
      </c>
      <c r="C20" s="167" t="s">
        <v>229</v>
      </c>
      <c r="D20" s="167" t="s">
        <v>229</v>
      </c>
      <c r="E20" s="168">
        <v>106</v>
      </c>
      <c r="F20" s="169">
        <v>14665.82244</v>
      </c>
      <c r="G20" s="170">
        <v>0</v>
      </c>
      <c r="H20" s="170">
        <v>14665.82244</v>
      </c>
      <c r="I20" s="170">
        <v>4771.381490000001</v>
      </c>
      <c r="J20" s="170">
        <v>46.35597</v>
      </c>
      <c r="K20" s="170">
        <v>4817.73746</v>
      </c>
      <c r="L20" s="170">
        <v>1135.07233</v>
      </c>
      <c r="M20" s="170">
        <v>331.40972</v>
      </c>
      <c r="N20" s="170">
        <v>1466.48205</v>
      </c>
      <c r="O20" s="170">
        <v>20950.04195</v>
      </c>
      <c r="P20" s="170">
        <v>4075.71315</v>
      </c>
      <c r="Q20" s="170">
        <v>0</v>
      </c>
      <c r="R20" s="171">
        <v>4075.71315</v>
      </c>
    </row>
    <row r="21" spans="1:18" ht="15">
      <c r="A21" s="173"/>
      <c r="B21" s="173"/>
      <c r="C21" s="167" t="s">
        <v>230</v>
      </c>
      <c r="D21" s="167" t="s">
        <v>230</v>
      </c>
      <c r="E21" s="168">
        <v>99</v>
      </c>
      <c r="F21" s="169">
        <v>53369.519340000006</v>
      </c>
      <c r="G21" s="170">
        <v>0</v>
      </c>
      <c r="H21" s="170">
        <v>53369.519340000006</v>
      </c>
      <c r="I21" s="170">
        <v>125899.78945</v>
      </c>
      <c r="J21" s="170">
        <v>614.20798</v>
      </c>
      <c r="K21" s="170">
        <v>126513.99743</v>
      </c>
      <c r="L21" s="170">
        <v>18276.83954</v>
      </c>
      <c r="M21" s="170">
        <v>1172.09114</v>
      </c>
      <c r="N21" s="170">
        <v>19448.93068</v>
      </c>
      <c r="O21" s="170">
        <v>199332.44744999998</v>
      </c>
      <c r="P21" s="170">
        <v>46234.32035</v>
      </c>
      <c r="Q21" s="170">
        <v>0</v>
      </c>
      <c r="R21" s="171">
        <v>46234.32035</v>
      </c>
    </row>
    <row r="22" spans="1:18" ht="15">
      <c r="A22" s="173"/>
      <c r="B22" s="173"/>
      <c r="C22" s="173"/>
      <c r="D22" s="167" t="s">
        <v>231</v>
      </c>
      <c r="E22" s="168">
        <v>632</v>
      </c>
      <c r="F22" s="169">
        <v>2217.77017</v>
      </c>
      <c r="G22" s="170">
        <v>0</v>
      </c>
      <c r="H22" s="170">
        <v>2217.77017</v>
      </c>
      <c r="I22" s="170">
        <v>24598.0719</v>
      </c>
      <c r="J22" s="170">
        <v>0</v>
      </c>
      <c r="K22" s="170">
        <v>24598.0719</v>
      </c>
      <c r="L22" s="170">
        <v>1741.6763899999999</v>
      </c>
      <c r="M22" s="170">
        <v>0.18428999999999998</v>
      </c>
      <c r="N22" s="170">
        <v>1741.86068</v>
      </c>
      <c r="O22" s="170">
        <v>28557.70275</v>
      </c>
      <c r="P22" s="170">
        <v>1764.80107</v>
      </c>
      <c r="Q22" s="170">
        <v>0</v>
      </c>
      <c r="R22" s="171">
        <v>1764.80107</v>
      </c>
    </row>
    <row r="23" spans="1:18" ht="15">
      <c r="A23" s="173"/>
      <c r="B23" s="173"/>
      <c r="C23" s="167" t="s">
        <v>232</v>
      </c>
      <c r="D23" s="167" t="s">
        <v>232</v>
      </c>
      <c r="E23" s="168">
        <v>127</v>
      </c>
      <c r="F23" s="169">
        <v>7140.00538</v>
      </c>
      <c r="G23" s="170">
        <v>0</v>
      </c>
      <c r="H23" s="170">
        <v>7140.00538</v>
      </c>
      <c r="I23" s="170">
        <v>16161.31058</v>
      </c>
      <c r="J23" s="170">
        <v>154.03715</v>
      </c>
      <c r="K23" s="170">
        <v>16315.347730000001</v>
      </c>
      <c r="L23" s="170">
        <v>669.1798</v>
      </c>
      <c r="M23" s="170">
        <v>18.799889999999998</v>
      </c>
      <c r="N23" s="170">
        <v>687.9796899999999</v>
      </c>
      <c r="O23" s="170">
        <v>24143.3328</v>
      </c>
      <c r="P23" s="170">
        <v>2701.21416</v>
      </c>
      <c r="Q23" s="170">
        <v>0</v>
      </c>
      <c r="R23" s="171">
        <v>2701.21416</v>
      </c>
    </row>
    <row r="24" spans="1:18" ht="15">
      <c r="A24" s="173"/>
      <c r="B24" s="173"/>
      <c r="C24" s="167" t="s">
        <v>233</v>
      </c>
      <c r="D24" s="167" t="s">
        <v>234</v>
      </c>
      <c r="E24" s="168">
        <v>107</v>
      </c>
      <c r="F24" s="169">
        <v>9207.917619999998</v>
      </c>
      <c r="G24" s="170">
        <v>0</v>
      </c>
      <c r="H24" s="170">
        <v>9207.917619999998</v>
      </c>
      <c r="I24" s="170">
        <v>39346.444229999994</v>
      </c>
      <c r="J24" s="170">
        <v>371.17576</v>
      </c>
      <c r="K24" s="170">
        <v>39717.61999</v>
      </c>
      <c r="L24" s="170">
        <v>1108.69672</v>
      </c>
      <c r="M24" s="170">
        <v>0.00354</v>
      </c>
      <c r="N24" s="170">
        <v>1108.70026</v>
      </c>
      <c r="O24" s="170">
        <v>50034.23787</v>
      </c>
      <c r="P24" s="170">
        <v>11726.985990000001</v>
      </c>
      <c r="Q24" s="170">
        <v>0</v>
      </c>
      <c r="R24" s="171">
        <v>11726.985990000001</v>
      </c>
    </row>
    <row r="25" spans="1:18" ht="15">
      <c r="A25" s="173"/>
      <c r="B25" s="173"/>
      <c r="C25" s="173"/>
      <c r="D25" s="167" t="s">
        <v>233</v>
      </c>
      <c r="E25" s="168">
        <v>109</v>
      </c>
      <c r="F25" s="169">
        <v>32.91318</v>
      </c>
      <c r="G25" s="170">
        <v>0</v>
      </c>
      <c r="H25" s="170">
        <v>32.91318</v>
      </c>
      <c r="I25" s="170">
        <v>3147.46169</v>
      </c>
      <c r="J25" s="170">
        <v>3.42414</v>
      </c>
      <c r="K25" s="170">
        <v>3150.88583</v>
      </c>
      <c r="L25" s="170">
        <v>5.164</v>
      </c>
      <c r="M25" s="170">
        <v>0</v>
      </c>
      <c r="N25" s="170">
        <v>5.164</v>
      </c>
      <c r="O25" s="170">
        <v>3188.96301</v>
      </c>
      <c r="P25" s="170">
        <v>281.15211</v>
      </c>
      <c r="Q25" s="170">
        <v>0</v>
      </c>
      <c r="R25" s="171">
        <v>281.15211</v>
      </c>
    </row>
    <row r="26" spans="1:18" ht="15">
      <c r="A26" s="173"/>
      <c r="B26" s="173"/>
      <c r="C26" s="167" t="s">
        <v>235</v>
      </c>
      <c r="D26" s="167" t="s">
        <v>236</v>
      </c>
      <c r="E26" s="168">
        <v>116</v>
      </c>
      <c r="F26" s="169">
        <v>60380.277299999994</v>
      </c>
      <c r="G26" s="170">
        <v>0</v>
      </c>
      <c r="H26" s="170">
        <v>60380.277299999994</v>
      </c>
      <c r="I26" s="170">
        <v>80185.50548</v>
      </c>
      <c r="J26" s="170">
        <v>1089.13009</v>
      </c>
      <c r="K26" s="170">
        <v>81274.63557</v>
      </c>
      <c r="L26" s="170">
        <v>37331.19311</v>
      </c>
      <c r="M26" s="170">
        <v>6372.26251</v>
      </c>
      <c r="N26" s="170">
        <v>43703.45562</v>
      </c>
      <c r="O26" s="170">
        <v>185358.36849000002</v>
      </c>
      <c r="P26" s="170">
        <v>70862.86533</v>
      </c>
      <c r="Q26" s="170">
        <v>0</v>
      </c>
      <c r="R26" s="171">
        <v>70862.86533</v>
      </c>
    </row>
    <row r="27" spans="1:18" ht="15">
      <c r="A27" s="173"/>
      <c r="B27" s="173"/>
      <c r="C27" s="173"/>
      <c r="D27" s="167" t="s">
        <v>237</v>
      </c>
      <c r="E27" s="168">
        <v>564</v>
      </c>
      <c r="F27" s="169">
        <v>7054.22175</v>
      </c>
      <c r="G27" s="170">
        <v>0</v>
      </c>
      <c r="H27" s="170">
        <v>7054.22175</v>
      </c>
      <c r="I27" s="170">
        <v>34631.11101</v>
      </c>
      <c r="J27" s="170">
        <v>0</v>
      </c>
      <c r="K27" s="170">
        <v>34631.11101</v>
      </c>
      <c r="L27" s="170">
        <v>4162.94366</v>
      </c>
      <c r="M27" s="170">
        <v>413.21254</v>
      </c>
      <c r="N27" s="170">
        <v>4576.1562</v>
      </c>
      <c r="O27" s="170">
        <v>46261.48896</v>
      </c>
      <c r="P27" s="170">
        <v>14744.36722</v>
      </c>
      <c r="Q27" s="170">
        <v>0</v>
      </c>
      <c r="R27" s="171">
        <v>14744.36722</v>
      </c>
    </row>
    <row r="28" spans="1:18" ht="15">
      <c r="A28" s="173"/>
      <c r="B28" s="173"/>
      <c r="C28" s="173"/>
      <c r="D28" s="167" t="s">
        <v>235</v>
      </c>
      <c r="E28" s="168">
        <v>494</v>
      </c>
      <c r="F28" s="169">
        <v>1237.7388899999999</v>
      </c>
      <c r="G28" s="170">
        <v>0</v>
      </c>
      <c r="H28" s="170">
        <v>1237.7388899999999</v>
      </c>
      <c r="I28" s="170">
        <v>13816.19932</v>
      </c>
      <c r="J28" s="170">
        <v>0.34802</v>
      </c>
      <c r="K28" s="170">
        <v>13816.54734</v>
      </c>
      <c r="L28" s="170">
        <v>651.56799</v>
      </c>
      <c r="M28" s="170">
        <v>47.63845</v>
      </c>
      <c r="N28" s="170">
        <v>699.2064399999999</v>
      </c>
      <c r="O28" s="170">
        <v>15753.49267</v>
      </c>
      <c r="P28" s="170">
        <v>1397.54592</v>
      </c>
      <c r="Q28" s="170">
        <v>0</v>
      </c>
      <c r="R28" s="171">
        <v>1397.54592</v>
      </c>
    </row>
    <row r="29" spans="1:18" ht="15">
      <c r="A29" s="173"/>
      <c r="B29" s="173"/>
      <c r="C29" s="173"/>
      <c r="D29" s="167" t="s">
        <v>238</v>
      </c>
      <c r="E29" s="168">
        <v>119</v>
      </c>
      <c r="F29" s="169">
        <v>1365.79981</v>
      </c>
      <c r="G29" s="170">
        <v>0</v>
      </c>
      <c r="H29" s="170">
        <v>1365.79981</v>
      </c>
      <c r="I29" s="170">
        <v>4635.11824</v>
      </c>
      <c r="J29" s="170">
        <v>16.80314</v>
      </c>
      <c r="K29" s="170">
        <v>4651.92138</v>
      </c>
      <c r="L29" s="170">
        <v>695.40445</v>
      </c>
      <c r="M29" s="170">
        <v>0</v>
      </c>
      <c r="N29" s="170">
        <v>695.40445</v>
      </c>
      <c r="O29" s="170">
        <v>6713.125639999999</v>
      </c>
      <c r="P29" s="170">
        <v>1515.2672</v>
      </c>
      <c r="Q29" s="170">
        <v>0</v>
      </c>
      <c r="R29" s="171">
        <v>1515.2672</v>
      </c>
    </row>
    <row r="30" spans="1:18" ht="15">
      <c r="A30" s="173"/>
      <c r="B30" s="173"/>
      <c r="C30" s="173"/>
      <c r="D30" s="167" t="s">
        <v>239</v>
      </c>
      <c r="E30" s="168">
        <v>117</v>
      </c>
      <c r="F30" s="169">
        <v>4481.19392</v>
      </c>
      <c r="G30" s="170">
        <v>0</v>
      </c>
      <c r="H30" s="170">
        <v>4481.19392</v>
      </c>
      <c r="I30" s="170">
        <v>5977.25461</v>
      </c>
      <c r="J30" s="170">
        <v>0.30333</v>
      </c>
      <c r="K30" s="170">
        <v>5977.557940000001</v>
      </c>
      <c r="L30" s="170">
        <v>221.70551</v>
      </c>
      <c r="M30" s="170">
        <v>0</v>
      </c>
      <c r="N30" s="170">
        <v>221.70551</v>
      </c>
      <c r="O30" s="170">
        <v>10680.45737</v>
      </c>
      <c r="P30" s="170">
        <v>5098.87022</v>
      </c>
      <c r="Q30" s="170">
        <v>0</v>
      </c>
      <c r="R30" s="171">
        <v>5098.87022</v>
      </c>
    </row>
    <row r="31" spans="1:18" ht="15">
      <c r="A31" s="173"/>
      <c r="B31" s="173"/>
      <c r="C31" s="167" t="s">
        <v>240</v>
      </c>
      <c r="D31" s="167" t="s">
        <v>240</v>
      </c>
      <c r="E31" s="168">
        <v>104</v>
      </c>
      <c r="F31" s="169">
        <v>11486.1731</v>
      </c>
      <c r="G31" s="170">
        <v>0</v>
      </c>
      <c r="H31" s="170">
        <v>11486.1731</v>
      </c>
      <c r="I31" s="170">
        <v>17281.480199999998</v>
      </c>
      <c r="J31" s="170">
        <v>3.64823</v>
      </c>
      <c r="K31" s="170">
        <v>17285.12843</v>
      </c>
      <c r="L31" s="170">
        <v>500.65165</v>
      </c>
      <c r="M31" s="170">
        <v>0</v>
      </c>
      <c r="N31" s="170">
        <v>500.65165</v>
      </c>
      <c r="O31" s="170">
        <v>29271.95318</v>
      </c>
      <c r="P31" s="170">
        <v>2083.78827</v>
      </c>
      <c r="Q31" s="170">
        <v>0</v>
      </c>
      <c r="R31" s="171">
        <v>2083.78827</v>
      </c>
    </row>
    <row r="32" spans="1:18" ht="15">
      <c r="A32" s="173"/>
      <c r="B32" s="173"/>
      <c r="C32" s="173"/>
      <c r="D32" s="167" t="s">
        <v>241</v>
      </c>
      <c r="E32" s="168">
        <v>105</v>
      </c>
      <c r="F32" s="169">
        <v>10224.04586</v>
      </c>
      <c r="G32" s="170">
        <v>0</v>
      </c>
      <c r="H32" s="170">
        <v>10224.04586</v>
      </c>
      <c r="I32" s="170">
        <v>6210.56891</v>
      </c>
      <c r="J32" s="170">
        <v>0</v>
      </c>
      <c r="K32" s="170">
        <v>6210.56891</v>
      </c>
      <c r="L32" s="170">
        <v>321.70187</v>
      </c>
      <c r="M32" s="170">
        <v>0.3544</v>
      </c>
      <c r="N32" s="170">
        <v>322.05627000000004</v>
      </c>
      <c r="O32" s="170">
        <v>16756.671039999997</v>
      </c>
      <c r="P32" s="170">
        <v>394.75571</v>
      </c>
      <c r="Q32" s="170">
        <v>0</v>
      </c>
      <c r="R32" s="171">
        <v>394.75571</v>
      </c>
    </row>
    <row r="33" spans="1:18" ht="15">
      <c r="A33" s="173"/>
      <c r="B33" s="173"/>
      <c r="C33" s="173"/>
      <c r="D33" s="167" t="s">
        <v>242</v>
      </c>
      <c r="E33" s="168">
        <v>586</v>
      </c>
      <c r="F33" s="169">
        <v>1088.2578</v>
      </c>
      <c r="G33" s="170">
        <v>0</v>
      </c>
      <c r="H33" s="170">
        <v>1088.2578</v>
      </c>
      <c r="I33" s="170">
        <v>2459.50261</v>
      </c>
      <c r="J33" s="170">
        <v>0</v>
      </c>
      <c r="K33" s="170">
        <v>2459.50261</v>
      </c>
      <c r="L33" s="170">
        <v>21.52636</v>
      </c>
      <c r="M33" s="170">
        <v>0</v>
      </c>
      <c r="N33" s="170">
        <v>21.52636</v>
      </c>
      <c r="O33" s="170">
        <v>3569.28677</v>
      </c>
      <c r="P33" s="170">
        <v>554.2464100000001</v>
      </c>
      <c r="Q33" s="170">
        <v>0</v>
      </c>
      <c r="R33" s="171">
        <v>554.2464100000001</v>
      </c>
    </row>
    <row r="34" spans="1:18" ht="15">
      <c r="A34" s="173"/>
      <c r="B34" s="173"/>
      <c r="C34" s="173"/>
      <c r="D34" s="167" t="s">
        <v>243</v>
      </c>
      <c r="E34" s="168">
        <v>613</v>
      </c>
      <c r="F34" s="169">
        <v>451.59563</v>
      </c>
      <c r="G34" s="170">
        <v>0</v>
      </c>
      <c r="H34" s="170">
        <v>451.59563</v>
      </c>
      <c r="I34" s="170">
        <v>1321.8831100000002</v>
      </c>
      <c r="J34" s="170">
        <v>0</v>
      </c>
      <c r="K34" s="170">
        <v>1321.8831100000002</v>
      </c>
      <c r="L34" s="170">
        <v>0.78</v>
      </c>
      <c r="M34" s="170">
        <v>0</v>
      </c>
      <c r="N34" s="170">
        <v>0.78</v>
      </c>
      <c r="O34" s="170">
        <v>1774.25874</v>
      </c>
      <c r="P34" s="170">
        <v>589.4283</v>
      </c>
      <c r="Q34" s="170">
        <v>0</v>
      </c>
      <c r="R34" s="171">
        <v>589.4283</v>
      </c>
    </row>
    <row r="35" spans="1:18" ht="15">
      <c r="A35" s="173"/>
      <c r="B35" s="173"/>
      <c r="C35" s="167" t="s">
        <v>244</v>
      </c>
      <c r="D35" s="167" t="s">
        <v>244</v>
      </c>
      <c r="E35" s="168">
        <v>102</v>
      </c>
      <c r="F35" s="169">
        <v>5073.75132</v>
      </c>
      <c r="G35" s="170">
        <v>0</v>
      </c>
      <c r="H35" s="170">
        <v>5073.75132</v>
      </c>
      <c r="I35" s="170">
        <v>16837.64009</v>
      </c>
      <c r="J35" s="170">
        <v>0.0025800000000000003</v>
      </c>
      <c r="K35" s="170">
        <v>16837.64267</v>
      </c>
      <c r="L35" s="170">
        <v>585.8890600000001</v>
      </c>
      <c r="M35" s="170">
        <v>0.1772</v>
      </c>
      <c r="N35" s="170">
        <v>586.06626</v>
      </c>
      <c r="O35" s="170">
        <v>22497.46025</v>
      </c>
      <c r="P35" s="170">
        <v>779.56386</v>
      </c>
      <c r="Q35" s="170">
        <v>0</v>
      </c>
      <c r="R35" s="171">
        <v>779.56386</v>
      </c>
    </row>
    <row r="36" spans="1:18" ht="15">
      <c r="A36" s="173"/>
      <c r="B36" s="173"/>
      <c r="C36" s="167" t="s">
        <v>245</v>
      </c>
      <c r="D36" s="167" t="s">
        <v>245</v>
      </c>
      <c r="E36" s="168">
        <v>121</v>
      </c>
      <c r="F36" s="169">
        <v>4800.55195</v>
      </c>
      <c r="G36" s="170">
        <v>0</v>
      </c>
      <c r="H36" s="170">
        <v>4800.55195</v>
      </c>
      <c r="I36" s="170">
        <v>24592.274550000002</v>
      </c>
      <c r="J36" s="170">
        <v>63.295449999999995</v>
      </c>
      <c r="K36" s="170">
        <v>24655.57</v>
      </c>
      <c r="L36" s="170">
        <v>336.85303000000005</v>
      </c>
      <c r="M36" s="170">
        <v>10.632</v>
      </c>
      <c r="N36" s="170">
        <v>347.48503000000005</v>
      </c>
      <c r="O36" s="170">
        <v>29803.60698</v>
      </c>
      <c r="P36" s="170">
        <v>1903.49993</v>
      </c>
      <c r="Q36" s="170">
        <v>0</v>
      </c>
      <c r="R36" s="171">
        <v>1903.49993</v>
      </c>
    </row>
    <row r="37" spans="1:18" ht="15">
      <c r="A37" s="173"/>
      <c r="B37" s="173"/>
      <c r="C37" s="167" t="s">
        <v>246</v>
      </c>
      <c r="D37" s="167" t="s">
        <v>246</v>
      </c>
      <c r="E37" s="168">
        <v>115</v>
      </c>
      <c r="F37" s="169">
        <v>2554.7736</v>
      </c>
      <c r="G37" s="170">
        <v>0</v>
      </c>
      <c r="H37" s="170">
        <v>2554.7736</v>
      </c>
      <c r="I37" s="170">
        <v>11382.7842</v>
      </c>
      <c r="J37" s="170">
        <v>2.82932</v>
      </c>
      <c r="K37" s="170">
        <v>11385.613519999999</v>
      </c>
      <c r="L37" s="170">
        <v>264.10947</v>
      </c>
      <c r="M37" s="170">
        <v>0.18428999999999998</v>
      </c>
      <c r="N37" s="170">
        <v>264.29376</v>
      </c>
      <c r="O37" s="170">
        <v>14204.680880000002</v>
      </c>
      <c r="P37" s="170">
        <v>943.98337</v>
      </c>
      <c r="Q37" s="170">
        <v>0</v>
      </c>
      <c r="R37" s="171">
        <v>943.98337</v>
      </c>
    </row>
    <row r="38" spans="1:18" ht="15">
      <c r="A38" s="173"/>
      <c r="B38" s="173"/>
      <c r="C38" s="167" t="s">
        <v>247</v>
      </c>
      <c r="D38" s="167" t="s">
        <v>247</v>
      </c>
      <c r="E38" s="168">
        <v>123</v>
      </c>
      <c r="F38" s="169">
        <v>4306.35505</v>
      </c>
      <c r="G38" s="170">
        <v>0</v>
      </c>
      <c r="H38" s="170">
        <v>4306.35505</v>
      </c>
      <c r="I38" s="170">
        <v>13636.06307</v>
      </c>
      <c r="J38" s="170">
        <v>3.23802</v>
      </c>
      <c r="K38" s="170">
        <v>13639.301089999999</v>
      </c>
      <c r="L38" s="170">
        <v>127.96853</v>
      </c>
      <c r="M38" s="170">
        <v>0</v>
      </c>
      <c r="N38" s="170">
        <v>127.96853</v>
      </c>
      <c r="O38" s="170">
        <v>18073.62467</v>
      </c>
      <c r="P38" s="170">
        <v>2170.39344</v>
      </c>
      <c r="Q38" s="170">
        <v>0</v>
      </c>
      <c r="R38" s="171">
        <v>2170.39344</v>
      </c>
    </row>
    <row r="39" spans="1:18" ht="15">
      <c r="A39" s="173"/>
      <c r="B39" s="173"/>
      <c r="C39" s="167" t="s">
        <v>248</v>
      </c>
      <c r="D39" s="167" t="s">
        <v>249</v>
      </c>
      <c r="E39" s="168">
        <v>489</v>
      </c>
      <c r="F39" s="169">
        <v>2394.7297799999997</v>
      </c>
      <c r="G39" s="170">
        <v>0</v>
      </c>
      <c r="H39" s="170">
        <v>2394.7297799999997</v>
      </c>
      <c r="I39" s="170">
        <v>8410.25468</v>
      </c>
      <c r="J39" s="170">
        <v>0.41262</v>
      </c>
      <c r="K39" s="170">
        <v>8410.667300000001</v>
      </c>
      <c r="L39" s="170">
        <v>315.40806</v>
      </c>
      <c r="M39" s="170">
        <v>0</v>
      </c>
      <c r="N39" s="170">
        <v>315.40806</v>
      </c>
      <c r="O39" s="170">
        <v>11120.80514</v>
      </c>
      <c r="P39" s="170">
        <v>1675.45247</v>
      </c>
      <c r="Q39" s="170">
        <v>0</v>
      </c>
      <c r="R39" s="171">
        <v>1675.45247</v>
      </c>
    </row>
    <row r="40" spans="1:18" ht="15">
      <c r="A40" s="173"/>
      <c r="B40" s="173"/>
      <c r="C40" s="173"/>
      <c r="D40" s="167" t="s">
        <v>250</v>
      </c>
      <c r="E40" s="168">
        <v>491</v>
      </c>
      <c r="F40" s="169">
        <v>880.18802</v>
      </c>
      <c r="G40" s="170">
        <v>0</v>
      </c>
      <c r="H40" s="170">
        <v>880.18802</v>
      </c>
      <c r="I40" s="170">
        <v>3581.9962</v>
      </c>
      <c r="J40" s="170">
        <v>0.02743</v>
      </c>
      <c r="K40" s="170">
        <v>3582.0236299999997</v>
      </c>
      <c r="L40" s="170">
        <v>10.789200000000001</v>
      </c>
      <c r="M40" s="170">
        <v>0</v>
      </c>
      <c r="N40" s="170">
        <v>10.789200000000001</v>
      </c>
      <c r="O40" s="170">
        <v>4473.000849999999</v>
      </c>
      <c r="P40" s="170">
        <v>437.71828999999997</v>
      </c>
      <c r="Q40" s="170">
        <v>0</v>
      </c>
      <c r="R40" s="171">
        <v>437.71828999999997</v>
      </c>
    </row>
    <row r="41" spans="1:18" ht="15">
      <c r="A41" s="173"/>
      <c r="B41" s="173"/>
      <c r="C41" s="167" t="s">
        <v>251</v>
      </c>
      <c r="D41" s="167" t="s">
        <v>251</v>
      </c>
      <c r="E41" s="168">
        <v>114</v>
      </c>
      <c r="F41" s="169">
        <v>5603.190320000001</v>
      </c>
      <c r="G41" s="170">
        <v>0</v>
      </c>
      <c r="H41" s="170">
        <v>5603.190320000001</v>
      </c>
      <c r="I41" s="170">
        <v>32715.05547</v>
      </c>
      <c r="J41" s="170">
        <v>40.80494</v>
      </c>
      <c r="K41" s="170">
        <v>32755.86041</v>
      </c>
      <c r="L41" s="170">
        <v>144.85096</v>
      </c>
      <c r="M41" s="170">
        <v>2.05552</v>
      </c>
      <c r="N41" s="170">
        <v>146.90648000000002</v>
      </c>
      <c r="O41" s="170">
        <v>38505.95721</v>
      </c>
      <c r="P41" s="170">
        <v>3090.11913</v>
      </c>
      <c r="Q41" s="170">
        <v>0</v>
      </c>
      <c r="R41" s="171">
        <v>3090.11913</v>
      </c>
    </row>
    <row r="42" spans="1:18" ht="15">
      <c r="A42" s="173"/>
      <c r="B42" s="173"/>
      <c r="C42" s="167" t="s">
        <v>252</v>
      </c>
      <c r="D42" s="167" t="s">
        <v>252</v>
      </c>
      <c r="E42" s="168">
        <v>510</v>
      </c>
      <c r="F42" s="169">
        <v>832.0784</v>
      </c>
      <c r="G42" s="170">
        <v>0</v>
      </c>
      <c r="H42" s="170">
        <v>832.0784</v>
      </c>
      <c r="I42" s="170">
        <v>4128.86865</v>
      </c>
      <c r="J42" s="170">
        <v>1.5458599999999998</v>
      </c>
      <c r="K42" s="170">
        <v>4130.41451</v>
      </c>
      <c r="L42" s="170">
        <v>61.4594</v>
      </c>
      <c r="M42" s="170">
        <v>0</v>
      </c>
      <c r="N42" s="170">
        <v>61.4594</v>
      </c>
      <c r="O42" s="170">
        <v>5023.95231</v>
      </c>
      <c r="P42" s="170">
        <v>746.44232</v>
      </c>
      <c r="Q42" s="170">
        <v>0</v>
      </c>
      <c r="R42" s="171">
        <v>746.44232</v>
      </c>
    </row>
    <row r="43" spans="1:18" ht="15">
      <c r="A43" s="173"/>
      <c r="B43" s="173"/>
      <c r="C43" s="167" t="s">
        <v>253</v>
      </c>
      <c r="D43" s="167" t="s">
        <v>254</v>
      </c>
      <c r="E43" s="168">
        <v>492</v>
      </c>
      <c r="F43" s="169">
        <v>1198.17673</v>
      </c>
      <c r="G43" s="170">
        <v>0</v>
      </c>
      <c r="H43" s="170">
        <v>1198.17673</v>
      </c>
      <c r="I43" s="170">
        <v>8960.68866</v>
      </c>
      <c r="J43" s="170">
        <v>16.12027</v>
      </c>
      <c r="K43" s="170">
        <v>8976.80893</v>
      </c>
      <c r="L43" s="170">
        <v>72.52291000000001</v>
      </c>
      <c r="M43" s="170">
        <v>0</v>
      </c>
      <c r="N43" s="170">
        <v>72.52291000000001</v>
      </c>
      <c r="O43" s="170">
        <v>10247.50857</v>
      </c>
      <c r="P43" s="170">
        <v>938.32227</v>
      </c>
      <c r="Q43" s="170">
        <v>0</v>
      </c>
      <c r="R43" s="171">
        <v>938.32227</v>
      </c>
    </row>
    <row r="44" spans="1:18" ht="15">
      <c r="A44" s="173"/>
      <c r="B44" s="173"/>
      <c r="C44" s="167" t="s">
        <v>255</v>
      </c>
      <c r="D44" s="167" t="s">
        <v>256</v>
      </c>
      <c r="E44" s="168">
        <v>126</v>
      </c>
      <c r="F44" s="169">
        <v>1142.24872</v>
      </c>
      <c r="G44" s="170">
        <v>0</v>
      </c>
      <c r="H44" s="170">
        <v>1142.24872</v>
      </c>
      <c r="I44" s="170">
        <v>6677.79908</v>
      </c>
      <c r="J44" s="170">
        <v>0</v>
      </c>
      <c r="K44" s="170">
        <v>6677.79908</v>
      </c>
      <c r="L44" s="170">
        <v>71.99601</v>
      </c>
      <c r="M44" s="170">
        <v>0</v>
      </c>
      <c r="N44" s="170">
        <v>71.99601</v>
      </c>
      <c r="O44" s="170">
        <v>7892.043809999999</v>
      </c>
      <c r="P44" s="170">
        <v>780.6781</v>
      </c>
      <c r="Q44" s="170">
        <v>0</v>
      </c>
      <c r="R44" s="171">
        <v>780.6781</v>
      </c>
    </row>
    <row r="45" spans="1:18" ht="15">
      <c r="A45" s="173"/>
      <c r="B45" s="173"/>
      <c r="C45" s="167" t="s">
        <v>257</v>
      </c>
      <c r="D45" s="167" t="s">
        <v>258</v>
      </c>
      <c r="E45" s="168">
        <v>125</v>
      </c>
      <c r="F45" s="169">
        <v>3290.14546</v>
      </c>
      <c r="G45" s="170">
        <v>0</v>
      </c>
      <c r="H45" s="170">
        <v>3290.14546</v>
      </c>
      <c r="I45" s="170">
        <v>10596.98718</v>
      </c>
      <c r="J45" s="170">
        <v>0</v>
      </c>
      <c r="K45" s="170">
        <v>10596.98718</v>
      </c>
      <c r="L45" s="170">
        <v>77.25914</v>
      </c>
      <c r="M45" s="170">
        <v>0</v>
      </c>
      <c r="N45" s="170">
        <v>77.25914</v>
      </c>
      <c r="O45" s="170">
        <v>13964.39178</v>
      </c>
      <c r="P45" s="170">
        <v>1122.85863</v>
      </c>
      <c r="Q45" s="170">
        <v>0</v>
      </c>
      <c r="R45" s="171">
        <v>1122.85863</v>
      </c>
    </row>
    <row r="46" spans="1:18" ht="15">
      <c r="A46" s="173"/>
      <c r="B46" s="173"/>
      <c r="C46" s="167" t="s">
        <v>259</v>
      </c>
      <c r="D46" s="167" t="s">
        <v>259</v>
      </c>
      <c r="E46" s="168">
        <v>103</v>
      </c>
      <c r="F46" s="169">
        <v>1628.66148</v>
      </c>
      <c r="G46" s="170">
        <v>0</v>
      </c>
      <c r="H46" s="170">
        <v>1628.66148</v>
      </c>
      <c r="I46" s="170">
        <v>5006.36334</v>
      </c>
      <c r="J46" s="170">
        <v>0.016050000000000002</v>
      </c>
      <c r="K46" s="170">
        <v>5006.37939</v>
      </c>
      <c r="L46" s="170">
        <v>88.73029</v>
      </c>
      <c r="M46" s="170">
        <v>0</v>
      </c>
      <c r="N46" s="170">
        <v>88.73029</v>
      </c>
      <c r="O46" s="170">
        <v>6723.77116</v>
      </c>
      <c r="P46" s="170">
        <v>626.73973</v>
      </c>
      <c r="Q46" s="170">
        <v>0</v>
      </c>
      <c r="R46" s="171">
        <v>626.73973</v>
      </c>
    </row>
    <row r="47" spans="1:18" ht="15">
      <c r="A47" s="173"/>
      <c r="B47" s="173"/>
      <c r="C47" s="167" t="s">
        <v>260</v>
      </c>
      <c r="D47" s="167" t="s">
        <v>261</v>
      </c>
      <c r="E47" s="168">
        <v>122</v>
      </c>
      <c r="F47" s="169">
        <v>1962.26793</v>
      </c>
      <c r="G47" s="170">
        <v>0</v>
      </c>
      <c r="H47" s="170">
        <v>1962.26793</v>
      </c>
      <c r="I47" s="170">
        <v>5212.19433</v>
      </c>
      <c r="J47" s="170">
        <v>1.42749</v>
      </c>
      <c r="K47" s="170">
        <v>5213.62182</v>
      </c>
      <c r="L47" s="170">
        <v>69.4445</v>
      </c>
      <c r="M47" s="170">
        <v>0</v>
      </c>
      <c r="N47" s="170">
        <v>69.4445</v>
      </c>
      <c r="O47" s="170">
        <v>7245.33425</v>
      </c>
      <c r="P47" s="170">
        <v>2226.88157</v>
      </c>
      <c r="Q47" s="170">
        <v>0</v>
      </c>
      <c r="R47" s="171">
        <v>2226.88157</v>
      </c>
    </row>
    <row r="48" spans="1:18" ht="15">
      <c r="A48" s="173"/>
      <c r="B48" s="173"/>
      <c r="C48" s="167" t="s">
        <v>262</v>
      </c>
      <c r="D48" s="167" t="s">
        <v>262</v>
      </c>
      <c r="E48" s="168">
        <v>493</v>
      </c>
      <c r="F48" s="169">
        <v>538.83484</v>
      </c>
      <c r="G48" s="170">
        <v>0</v>
      </c>
      <c r="H48" s="170">
        <v>538.83484</v>
      </c>
      <c r="I48" s="170">
        <v>1415.06396</v>
      </c>
      <c r="J48" s="170">
        <v>0.01311</v>
      </c>
      <c r="K48" s="170">
        <v>1415.07707</v>
      </c>
      <c r="L48" s="170">
        <v>78.38591000000001</v>
      </c>
      <c r="M48" s="170">
        <v>0</v>
      </c>
      <c r="N48" s="170">
        <v>78.38591000000001</v>
      </c>
      <c r="O48" s="170">
        <v>2032.29782</v>
      </c>
      <c r="P48" s="170">
        <v>550.6914499999999</v>
      </c>
      <c r="Q48" s="170">
        <v>0</v>
      </c>
      <c r="R48" s="171">
        <v>550.6914499999999</v>
      </c>
    </row>
    <row r="49" spans="1:18" ht="15">
      <c r="A49" s="173"/>
      <c r="B49" s="173"/>
      <c r="C49" s="167" t="s">
        <v>263</v>
      </c>
      <c r="D49" s="167" t="s">
        <v>264</v>
      </c>
      <c r="E49" s="168">
        <v>110</v>
      </c>
      <c r="F49" s="169">
        <v>723.1736999999999</v>
      </c>
      <c r="G49" s="170">
        <v>0</v>
      </c>
      <c r="H49" s="170">
        <v>723.1736999999999</v>
      </c>
      <c r="I49" s="170">
        <v>12330.0387</v>
      </c>
      <c r="J49" s="170">
        <v>6.15151</v>
      </c>
      <c r="K49" s="170">
        <v>12336.19021</v>
      </c>
      <c r="L49" s="170">
        <v>138.37454</v>
      </c>
      <c r="M49" s="170">
        <v>0</v>
      </c>
      <c r="N49" s="170">
        <v>138.37454</v>
      </c>
      <c r="O49" s="170">
        <v>13197.738449999999</v>
      </c>
      <c r="P49" s="170">
        <v>2397.5527</v>
      </c>
      <c r="Q49" s="170">
        <v>0</v>
      </c>
      <c r="R49" s="171">
        <v>2397.5527</v>
      </c>
    </row>
    <row r="50" spans="1:18" ht="15">
      <c r="A50" s="173"/>
      <c r="B50" s="173"/>
      <c r="C50" s="173"/>
      <c r="D50" s="167" t="s">
        <v>265</v>
      </c>
      <c r="E50" s="168">
        <v>614</v>
      </c>
      <c r="F50" s="169">
        <v>641.0826800000001</v>
      </c>
      <c r="G50" s="170">
        <v>0</v>
      </c>
      <c r="H50" s="170">
        <v>641.0826800000001</v>
      </c>
      <c r="I50" s="170">
        <v>993.91144</v>
      </c>
      <c r="J50" s="170">
        <v>0</v>
      </c>
      <c r="K50" s="170">
        <v>993.91144</v>
      </c>
      <c r="L50" s="170">
        <v>1.67933</v>
      </c>
      <c r="M50" s="170">
        <v>0</v>
      </c>
      <c r="N50" s="170">
        <v>1.67933</v>
      </c>
      <c r="O50" s="170">
        <v>1636.67345</v>
      </c>
      <c r="P50" s="170">
        <v>604.98653</v>
      </c>
      <c r="Q50" s="170">
        <v>0</v>
      </c>
      <c r="R50" s="171">
        <v>604.98653</v>
      </c>
    </row>
    <row r="51" spans="1:18" ht="15">
      <c r="A51" s="173"/>
      <c r="B51" s="173"/>
      <c r="C51" s="173"/>
      <c r="D51" s="167" t="s">
        <v>266</v>
      </c>
      <c r="E51" s="168">
        <v>111</v>
      </c>
      <c r="F51" s="169">
        <v>1206.56778</v>
      </c>
      <c r="G51" s="170">
        <v>0</v>
      </c>
      <c r="H51" s="170">
        <v>1206.56778</v>
      </c>
      <c r="I51" s="170">
        <v>5306.891610000001</v>
      </c>
      <c r="J51" s="170">
        <v>0.00705</v>
      </c>
      <c r="K51" s="170">
        <v>5306.89866</v>
      </c>
      <c r="L51" s="170">
        <v>41.27096</v>
      </c>
      <c r="M51" s="170">
        <v>0</v>
      </c>
      <c r="N51" s="170">
        <v>41.27096</v>
      </c>
      <c r="O51" s="170">
        <v>6554.7374</v>
      </c>
      <c r="P51" s="170">
        <v>1102.0255300000001</v>
      </c>
      <c r="Q51" s="170">
        <v>0</v>
      </c>
      <c r="R51" s="171">
        <v>1102.0255300000001</v>
      </c>
    </row>
    <row r="52" spans="1:18" ht="15">
      <c r="A52" s="173"/>
      <c r="B52" s="173"/>
      <c r="C52" s="173"/>
      <c r="D52" s="167" t="s">
        <v>263</v>
      </c>
      <c r="E52" s="168">
        <v>668</v>
      </c>
      <c r="F52" s="169">
        <v>59.88519</v>
      </c>
      <c r="G52" s="170">
        <v>0</v>
      </c>
      <c r="H52" s="170">
        <v>59.88519</v>
      </c>
      <c r="I52" s="170">
        <v>5019.40272</v>
      </c>
      <c r="J52" s="170">
        <v>0</v>
      </c>
      <c r="K52" s="170">
        <v>5019.40272</v>
      </c>
      <c r="L52" s="170">
        <v>2.3</v>
      </c>
      <c r="M52" s="170">
        <v>0</v>
      </c>
      <c r="N52" s="170">
        <v>2.3</v>
      </c>
      <c r="O52" s="170">
        <v>5081.58791</v>
      </c>
      <c r="P52" s="170">
        <v>383.39385999999996</v>
      </c>
      <c r="Q52" s="170">
        <v>0</v>
      </c>
      <c r="R52" s="171">
        <v>383.39385999999996</v>
      </c>
    </row>
    <row r="53" spans="1:18" ht="15">
      <c r="A53" s="173"/>
      <c r="B53" s="167" t="s">
        <v>267</v>
      </c>
      <c r="C53" s="167" t="s">
        <v>268</v>
      </c>
      <c r="D53" s="167" t="s">
        <v>268</v>
      </c>
      <c r="E53" s="168">
        <v>279</v>
      </c>
      <c r="F53" s="169">
        <v>43862.457</v>
      </c>
      <c r="G53" s="170">
        <v>0</v>
      </c>
      <c r="H53" s="170">
        <v>43862.457</v>
      </c>
      <c r="I53" s="170">
        <v>93299.4246</v>
      </c>
      <c r="J53" s="170">
        <v>535.10081</v>
      </c>
      <c r="K53" s="170">
        <v>93834.52541</v>
      </c>
      <c r="L53" s="170">
        <v>4234.09427</v>
      </c>
      <c r="M53" s="170">
        <v>657.85812</v>
      </c>
      <c r="N53" s="170">
        <v>4891.9523899999995</v>
      </c>
      <c r="O53" s="170">
        <v>142588.93480000002</v>
      </c>
      <c r="P53" s="170">
        <v>33029.87897</v>
      </c>
      <c r="Q53" s="170">
        <v>0</v>
      </c>
      <c r="R53" s="171">
        <v>33029.87897</v>
      </c>
    </row>
    <row r="54" spans="1:18" ht="15">
      <c r="A54" s="173"/>
      <c r="B54" s="173"/>
      <c r="C54" s="173"/>
      <c r="D54" s="167" t="s">
        <v>269</v>
      </c>
      <c r="E54" s="168">
        <v>280</v>
      </c>
      <c r="F54" s="169">
        <v>1195.0716699999998</v>
      </c>
      <c r="G54" s="170">
        <v>0</v>
      </c>
      <c r="H54" s="170">
        <v>1195.0716699999998</v>
      </c>
      <c r="I54" s="170">
        <v>4824.72637</v>
      </c>
      <c r="J54" s="170">
        <v>52.547599999999996</v>
      </c>
      <c r="K54" s="170">
        <v>4877.27397</v>
      </c>
      <c r="L54" s="170">
        <v>228.81269</v>
      </c>
      <c r="M54" s="170">
        <v>0</v>
      </c>
      <c r="N54" s="170">
        <v>228.81269</v>
      </c>
      <c r="O54" s="170">
        <v>6301.15833</v>
      </c>
      <c r="P54" s="170">
        <v>771.6007099999999</v>
      </c>
      <c r="Q54" s="170">
        <v>0</v>
      </c>
      <c r="R54" s="171">
        <v>771.6007099999999</v>
      </c>
    </row>
    <row r="55" spans="1:18" ht="15">
      <c r="A55" s="173"/>
      <c r="B55" s="173"/>
      <c r="C55" s="167" t="s">
        <v>270</v>
      </c>
      <c r="D55" s="167" t="s">
        <v>270</v>
      </c>
      <c r="E55" s="168">
        <v>282</v>
      </c>
      <c r="F55" s="169">
        <v>24083.81834</v>
      </c>
      <c r="G55" s="170">
        <v>0</v>
      </c>
      <c r="H55" s="170">
        <v>24083.81834</v>
      </c>
      <c r="I55" s="170">
        <v>54563.51574</v>
      </c>
      <c r="J55" s="170">
        <v>191.69245</v>
      </c>
      <c r="K55" s="170">
        <v>54755.20819</v>
      </c>
      <c r="L55" s="170">
        <v>3276.8223599999997</v>
      </c>
      <c r="M55" s="170">
        <v>126.06327</v>
      </c>
      <c r="N55" s="170">
        <v>3402.8856299999998</v>
      </c>
      <c r="O55" s="170">
        <v>82241.91215999999</v>
      </c>
      <c r="P55" s="170">
        <v>29813.93449</v>
      </c>
      <c r="Q55" s="170">
        <v>0</v>
      </c>
      <c r="R55" s="171">
        <v>29813.93449</v>
      </c>
    </row>
    <row r="56" spans="1:18" ht="15">
      <c r="A56" s="173"/>
      <c r="B56" s="173"/>
      <c r="C56" s="173"/>
      <c r="D56" s="167" t="s">
        <v>271</v>
      </c>
      <c r="E56" s="168">
        <v>283</v>
      </c>
      <c r="F56" s="169">
        <v>531.25632</v>
      </c>
      <c r="G56" s="170">
        <v>0</v>
      </c>
      <c r="H56" s="170">
        <v>531.25632</v>
      </c>
      <c r="I56" s="170">
        <v>5500.793769999999</v>
      </c>
      <c r="J56" s="170">
        <v>0.00028000000000000003</v>
      </c>
      <c r="K56" s="170">
        <v>5500.7940499999995</v>
      </c>
      <c r="L56" s="170">
        <v>461.60753000000005</v>
      </c>
      <c r="M56" s="170">
        <v>0</v>
      </c>
      <c r="N56" s="170">
        <v>461.60753000000005</v>
      </c>
      <c r="O56" s="170">
        <v>6493.6579</v>
      </c>
      <c r="P56" s="170">
        <v>827.78231</v>
      </c>
      <c r="Q56" s="170">
        <v>0</v>
      </c>
      <c r="R56" s="171">
        <v>827.78231</v>
      </c>
    </row>
    <row r="57" spans="1:18" ht="15">
      <c r="A57" s="173"/>
      <c r="B57" s="173"/>
      <c r="C57" s="173"/>
      <c r="D57" s="167" t="s">
        <v>272</v>
      </c>
      <c r="E57" s="168">
        <v>633</v>
      </c>
      <c r="F57" s="169">
        <v>874.54257</v>
      </c>
      <c r="G57" s="170">
        <v>0</v>
      </c>
      <c r="H57" s="170">
        <v>874.54257</v>
      </c>
      <c r="I57" s="170">
        <v>13330.2896</v>
      </c>
      <c r="J57" s="170">
        <v>0</v>
      </c>
      <c r="K57" s="170">
        <v>13330.2896</v>
      </c>
      <c r="L57" s="170">
        <v>387.92195000000004</v>
      </c>
      <c r="M57" s="170">
        <v>0</v>
      </c>
      <c r="N57" s="170">
        <v>387.92195000000004</v>
      </c>
      <c r="O57" s="170">
        <v>14592.75412</v>
      </c>
      <c r="P57" s="170">
        <v>1845.34991</v>
      </c>
      <c r="Q57" s="170">
        <v>0</v>
      </c>
      <c r="R57" s="171">
        <v>1845.34991</v>
      </c>
    </row>
    <row r="58" spans="1:18" ht="15">
      <c r="A58" s="173"/>
      <c r="B58" s="173"/>
      <c r="C58" s="167" t="s">
        <v>273</v>
      </c>
      <c r="D58" s="167" t="s">
        <v>274</v>
      </c>
      <c r="E58" s="168">
        <v>285</v>
      </c>
      <c r="F58" s="169">
        <v>8344.13409</v>
      </c>
      <c r="G58" s="170">
        <v>0</v>
      </c>
      <c r="H58" s="170">
        <v>8344.13409</v>
      </c>
      <c r="I58" s="170">
        <v>9233.36961</v>
      </c>
      <c r="J58" s="170">
        <v>0.01057</v>
      </c>
      <c r="K58" s="170">
        <v>9233.38018</v>
      </c>
      <c r="L58" s="170">
        <v>267.69549</v>
      </c>
      <c r="M58" s="170">
        <v>0</v>
      </c>
      <c r="N58" s="170">
        <v>267.69549</v>
      </c>
      <c r="O58" s="170">
        <v>17845.20976</v>
      </c>
      <c r="P58" s="170">
        <v>1952.3248700000001</v>
      </c>
      <c r="Q58" s="170">
        <v>0</v>
      </c>
      <c r="R58" s="171">
        <v>1952.3248700000001</v>
      </c>
    </row>
    <row r="59" spans="1:18" ht="15">
      <c r="A59" s="173"/>
      <c r="B59" s="173"/>
      <c r="C59" s="167" t="s">
        <v>275</v>
      </c>
      <c r="D59" s="167" t="s">
        <v>275</v>
      </c>
      <c r="E59" s="168">
        <v>288</v>
      </c>
      <c r="F59" s="169">
        <v>9999.765519999999</v>
      </c>
      <c r="G59" s="170">
        <v>0</v>
      </c>
      <c r="H59" s="170">
        <v>9999.765519999999</v>
      </c>
      <c r="I59" s="170">
        <v>20881.66848</v>
      </c>
      <c r="J59" s="170">
        <v>91.39657000000001</v>
      </c>
      <c r="K59" s="170">
        <v>20973.06505</v>
      </c>
      <c r="L59" s="170">
        <v>463.36061</v>
      </c>
      <c r="M59" s="170">
        <v>0.46072</v>
      </c>
      <c r="N59" s="170">
        <v>463.82133</v>
      </c>
      <c r="O59" s="170">
        <v>31436.651899999997</v>
      </c>
      <c r="P59" s="170">
        <v>3553.0565</v>
      </c>
      <c r="Q59" s="170">
        <v>0</v>
      </c>
      <c r="R59" s="171">
        <v>3553.0565</v>
      </c>
    </row>
    <row r="60" spans="1:18" ht="15">
      <c r="A60" s="173"/>
      <c r="B60" s="173"/>
      <c r="C60" s="167" t="s">
        <v>276</v>
      </c>
      <c r="D60" s="167" t="s">
        <v>277</v>
      </c>
      <c r="E60" s="168">
        <v>286</v>
      </c>
      <c r="F60" s="169">
        <v>4006.62286</v>
      </c>
      <c r="G60" s="170">
        <v>0</v>
      </c>
      <c r="H60" s="170">
        <v>4006.62286</v>
      </c>
      <c r="I60" s="170">
        <v>9079.390039999998</v>
      </c>
      <c r="J60" s="170">
        <v>0.057460000000000004</v>
      </c>
      <c r="K60" s="170">
        <v>9079.4475</v>
      </c>
      <c r="L60" s="170">
        <v>228.15564</v>
      </c>
      <c r="M60" s="170">
        <v>0</v>
      </c>
      <c r="N60" s="170">
        <v>228.15564</v>
      </c>
      <c r="O60" s="170">
        <v>13314.226</v>
      </c>
      <c r="P60" s="170">
        <v>1878.48842</v>
      </c>
      <c r="Q60" s="170">
        <v>0</v>
      </c>
      <c r="R60" s="171">
        <v>1878.48842</v>
      </c>
    </row>
    <row r="61" spans="1:18" ht="15">
      <c r="A61" s="173"/>
      <c r="B61" s="173"/>
      <c r="C61" s="167" t="s">
        <v>278</v>
      </c>
      <c r="D61" s="167" t="s">
        <v>279</v>
      </c>
      <c r="E61" s="168">
        <v>460</v>
      </c>
      <c r="F61" s="169">
        <v>4189.23359</v>
      </c>
      <c r="G61" s="170">
        <v>0</v>
      </c>
      <c r="H61" s="170">
        <v>4189.23359</v>
      </c>
      <c r="I61" s="170">
        <v>23636.078530000003</v>
      </c>
      <c r="J61" s="170">
        <v>0.06025</v>
      </c>
      <c r="K61" s="170">
        <v>23636.13878</v>
      </c>
      <c r="L61" s="170">
        <v>316.42721</v>
      </c>
      <c r="M61" s="170">
        <v>0</v>
      </c>
      <c r="N61" s="170">
        <v>316.42721</v>
      </c>
      <c r="O61" s="170">
        <v>28141.79958</v>
      </c>
      <c r="P61" s="170">
        <v>1579.2660700000001</v>
      </c>
      <c r="Q61" s="170">
        <v>0</v>
      </c>
      <c r="R61" s="171">
        <v>1579.2660700000001</v>
      </c>
    </row>
    <row r="62" spans="1:18" ht="15">
      <c r="A62" s="173"/>
      <c r="B62" s="173"/>
      <c r="C62" s="173"/>
      <c r="D62" s="167" t="s">
        <v>280</v>
      </c>
      <c r="E62" s="168">
        <v>671</v>
      </c>
      <c r="F62" s="169">
        <v>4160.04518</v>
      </c>
      <c r="G62" s="170">
        <v>0</v>
      </c>
      <c r="H62" s="170">
        <v>4160.04518</v>
      </c>
      <c r="I62" s="170">
        <v>2539.7737</v>
      </c>
      <c r="J62" s="170">
        <v>0</v>
      </c>
      <c r="K62" s="170">
        <v>2539.7737</v>
      </c>
      <c r="L62" s="170">
        <v>43.55369</v>
      </c>
      <c r="M62" s="170">
        <v>0</v>
      </c>
      <c r="N62" s="170">
        <v>43.55369</v>
      </c>
      <c r="O62" s="170">
        <v>6743.37257</v>
      </c>
      <c r="P62" s="170">
        <v>1167.50922</v>
      </c>
      <c r="Q62" s="170">
        <v>0</v>
      </c>
      <c r="R62" s="171">
        <v>1167.50922</v>
      </c>
    </row>
    <row r="63" spans="1:18" ht="15">
      <c r="A63" s="173"/>
      <c r="B63" s="173"/>
      <c r="C63" s="173"/>
      <c r="D63" s="167" t="s">
        <v>281</v>
      </c>
      <c r="E63" s="168">
        <v>782</v>
      </c>
      <c r="F63" s="169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39.095330000000004</v>
      </c>
      <c r="M63" s="170">
        <v>0</v>
      </c>
      <c r="N63" s="170">
        <v>39.095330000000004</v>
      </c>
      <c r="O63" s="170">
        <v>39.095330000000004</v>
      </c>
      <c r="P63" s="170">
        <v>0</v>
      </c>
      <c r="Q63" s="170">
        <v>0</v>
      </c>
      <c r="R63" s="171">
        <v>0</v>
      </c>
    </row>
    <row r="64" spans="1:18" ht="15">
      <c r="A64" s="173"/>
      <c r="B64" s="173"/>
      <c r="C64" s="167" t="s">
        <v>282</v>
      </c>
      <c r="D64" s="167" t="s">
        <v>282</v>
      </c>
      <c r="E64" s="168">
        <v>284</v>
      </c>
      <c r="F64" s="169">
        <v>877.83534</v>
      </c>
      <c r="G64" s="170">
        <v>0</v>
      </c>
      <c r="H64" s="170">
        <v>877.83534</v>
      </c>
      <c r="I64" s="170">
        <v>4845.46818</v>
      </c>
      <c r="J64" s="170">
        <v>0.11320000000000001</v>
      </c>
      <c r="K64" s="170">
        <v>4845.58138</v>
      </c>
      <c r="L64" s="170">
        <v>129.53662</v>
      </c>
      <c r="M64" s="170">
        <v>0</v>
      </c>
      <c r="N64" s="170">
        <v>129.53662</v>
      </c>
      <c r="O64" s="170">
        <v>5852.95334</v>
      </c>
      <c r="P64" s="170">
        <v>936.47699</v>
      </c>
      <c r="Q64" s="170">
        <v>0</v>
      </c>
      <c r="R64" s="171">
        <v>936.47699</v>
      </c>
    </row>
    <row r="65" spans="1:18" ht="15">
      <c r="A65" s="173"/>
      <c r="B65" s="167" t="s">
        <v>283</v>
      </c>
      <c r="C65" s="167" t="s">
        <v>283</v>
      </c>
      <c r="D65" s="167" t="s">
        <v>283</v>
      </c>
      <c r="E65" s="168">
        <v>567</v>
      </c>
      <c r="F65" s="169">
        <v>134.70109</v>
      </c>
      <c r="G65" s="170">
        <v>0</v>
      </c>
      <c r="H65" s="170">
        <v>134.70109</v>
      </c>
      <c r="I65" s="170">
        <v>164.10978</v>
      </c>
      <c r="J65" s="170">
        <v>0</v>
      </c>
      <c r="K65" s="170">
        <v>164.10978</v>
      </c>
      <c r="L65" s="170">
        <v>7976.69034</v>
      </c>
      <c r="M65" s="170">
        <v>2223.42349</v>
      </c>
      <c r="N65" s="170">
        <v>10200.11383</v>
      </c>
      <c r="O65" s="170">
        <v>10498.9247</v>
      </c>
      <c r="P65" s="170">
        <v>11410.70635</v>
      </c>
      <c r="Q65" s="170">
        <v>0</v>
      </c>
      <c r="R65" s="171">
        <v>11410.70635</v>
      </c>
    </row>
    <row r="66" spans="1:18" ht="15">
      <c r="A66" s="173"/>
      <c r="B66" s="173"/>
      <c r="C66" s="173"/>
      <c r="D66" s="173"/>
      <c r="E66" s="174">
        <v>314</v>
      </c>
      <c r="F66" s="175">
        <v>221805.42713</v>
      </c>
      <c r="G66" s="176">
        <v>30.71237</v>
      </c>
      <c r="H66" s="176">
        <v>221836.1395</v>
      </c>
      <c r="I66" s="176">
        <v>240497.31799</v>
      </c>
      <c r="J66" s="176">
        <v>3223.3555899999997</v>
      </c>
      <c r="K66" s="176">
        <v>243720.67358</v>
      </c>
      <c r="L66" s="176">
        <v>47114.90244</v>
      </c>
      <c r="M66" s="176">
        <v>21617.496030000002</v>
      </c>
      <c r="N66" s="176">
        <v>68732.39847</v>
      </c>
      <c r="O66" s="176">
        <v>534289.21155</v>
      </c>
      <c r="P66" s="176">
        <v>127452.89376</v>
      </c>
      <c r="Q66" s="176">
        <v>0</v>
      </c>
      <c r="R66" s="177">
        <v>127452.89376</v>
      </c>
    </row>
    <row r="67" spans="1:18" ht="15">
      <c r="A67" s="173"/>
      <c r="B67" s="173"/>
      <c r="C67" s="173"/>
      <c r="D67" s="167" t="s">
        <v>284</v>
      </c>
      <c r="E67" s="168">
        <v>478</v>
      </c>
      <c r="F67" s="169">
        <v>5643.437910000001</v>
      </c>
      <c r="G67" s="170">
        <v>0</v>
      </c>
      <c r="H67" s="170">
        <v>5643.437910000001</v>
      </c>
      <c r="I67" s="170">
        <v>14389.56259</v>
      </c>
      <c r="J67" s="170">
        <v>235.39007</v>
      </c>
      <c r="K67" s="170">
        <v>14624.95266</v>
      </c>
      <c r="L67" s="170">
        <v>4880.49856</v>
      </c>
      <c r="M67" s="170">
        <v>608.35574</v>
      </c>
      <c r="N67" s="170">
        <v>5488.8543</v>
      </c>
      <c r="O67" s="170">
        <v>25757.244870000002</v>
      </c>
      <c r="P67" s="170">
        <v>13262.78392</v>
      </c>
      <c r="Q67" s="170">
        <v>0</v>
      </c>
      <c r="R67" s="171">
        <v>13262.78392</v>
      </c>
    </row>
    <row r="68" spans="1:18" ht="15">
      <c r="A68" s="173"/>
      <c r="B68" s="173"/>
      <c r="C68" s="173"/>
      <c r="D68" s="167" t="s">
        <v>285</v>
      </c>
      <c r="E68" s="168">
        <v>571</v>
      </c>
      <c r="F68" s="169">
        <v>3760.4827</v>
      </c>
      <c r="G68" s="170">
        <v>0</v>
      </c>
      <c r="H68" s="170">
        <v>3760.4827</v>
      </c>
      <c r="I68" s="170">
        <v>497.69122999999996</v>
      </c>
      <c r="J68" s="170">
        <v>833.71335</v>
      </c>
      <c r="K68" s="170">
        <v>1331.4045800000001</v>
      </c>
      <c r="L68" s="170">
        <v>3151.5303799999997</v>
      </c>
      <c r="M68" s="170">
        <v>646.7679899999999</v>
      </c>
      <c r="N68" s="170">
        <v>3798.29837</v>
      </c>
      <c r="O68" s="170">
        <v>8890.185650000001</v>
      </c>
      <c r="P68" s="170">
        <v>21363.41144</v>
      </c>
      <c r="Q68" s="170">
        <v>0</v>
      </c>
      <c r="R68" s="171">
        <v>21363.41144</v>
      </c>
    </row>
    <row r="69" spans="1:18" ht="15">
      <c r="A69" s="173"/>
      <c r="B69" s="173"/>
      <c r="C69" s="173"/>
      <c r="D69" s="167" t="s">
        <v>286</v>
      </c>
      <c r="E69" s="168">
        <v>315</v>
      </c>
      <c r="F69" s="169">
        <v>2601.63772</v>
      </c>
      <c r="G69" s="170">
        <v>0</v>
      </c>
      <c r="H69" s="170">
        <v>2601.63772</v>
      </c>
      <c r="I69" s="170">
        <v>7893.3652</v>
      </c>
      <c r="J69" s="170">
        <v>0.032850000000000004</v>
      </c>
      <c r="K69" s="170">
        <v>7893.39805</v>
      </c>
      <c r="L69" s="170">
        <v>93.92599</v>
      </c>
      <c r="M69" s="170">
        <v>0</v>
      </c>
      <c r="N69" s="170">
        <v>93.92599</v>
      </c>
      <c r="O69" s="170">
        <v>10588.96176</v>
      </c>
      <c r="P69" s="170">
        <v>1577.17078</v>
      </c>
      <c r="Q69" s="170">
        <v>0</v>
      </c>
      <c r="R69" s="171">
        <v>1577.17078</v>
      </c>
    </row>
    <row r="70" spans="1:18" ht="15">
      <c r="A70" s="173"/>
      <c r="B70" s="173"/>
      <c r="C70" s="173"/>
      <c r="D70" s="167" t="s">
        <v>287</v>
      </c>
      <c r="E70" s="168">
        <v>530</v>
      </c>
      <c r="F70" s="169">
        <v>2045.80634</v>
      </c>
      <c r="G70" s="170">
        <v>0</v>
      </c>
      <c r="H70" s="170">
        <v>2045.80634</v>
      </c>
      <c r="I70" s="170">
        <v>49331.55074</v>
      </c>
      <c r="J70" s="170">
        <v>405.80365</v>
      </c>
      <c r="K70" s="170">
        <v>49737.35439</v>
      </c>
      <c r="L70" s="170">
        <v>2673.57297</v>
      </c>
      <c r="M70" s="170">
        <v>267.1127</v>
      </c>
      <c r="N70" s="170">
        <v>2940.68567</v>
      </c>
      <c r="O70" s="170">
        <v>54723.846399999995</v>
      </c>
      <c r="P70" s="170">
        <v>19374.072070000002</v>
      </c>
      <c r="Q70" s="170">
        <v>0</v>
      </c>
      <c r="R70" s="171">
        <v>19374.072070000002</v>
      </c>
    </row>
    <row r="71" spans="1:18" ht="15">
      <c r="A71" s="173"/>
      <c r="B71" s="173"/>
      <c r="C71" s="167" t="s">
        <v>288</v>
      </c>
      <c r="D71" s="167" t="s">
        <v>288</v>
      </c>
      <c r="E71" s="168">
        <v>318</v>
      </c>
      <c r="F71" s="169">
        <v>5722.43746</v>
      </c>
      <c r="G71" s="170">
        <v>0</v>
      </c>
      <c r="H71" s="170">
        <v>5722.43746</v>
      </c>
      <c r="I71" s="170">
        <v>13569.7371</v>
      </c>
      <c r="J71" s="170">
        <v>401.89558</v>
      </c>
      <c r="K71" s="170">
        <v>13971.632679999999</v>
      </c>
      <c r="L71" s="170">
        <v>1890.93869</v>
      </c>
      <c r="M71" s="170">
        <v>304.4605</v>
      </c>
      <c r="N71" s="170">
        <v>2195.39919</v>
      </c>
      <c r="O71" s="170">
        <v>21889.46933</v>
      </c>
      <c r="P71" s="170">
        <v>12681.05603</v>
      </c>
      <c r="Q71" s="170">
        <v>0</v>
      </c>
      <c r="R71" s="171">
        <v>12681.05603</v>
      </c>
    </row>
    <row r="72" spans="1:18" ht="15">
      <c r="A72" s="173"/>
      <c r="B72" s="173"/>
      <c r="C72" s="173"/>
      <c r="D72" s="167" t="s">
        <v>289</v>
      </c>
      <c r="E72" s="168">
        <v>319</v>
      </c>
      <c r="F72" s="169">
        <v>2270.73906</v>
      </c>
      <c r="G72" s="170">
        <v>0</v>
      </c>
      <c r="H72" s="170">
        <v>2270.73906</v>
      </c>
      <c r="I72" s="170">
        <v>3852.62217</v>
      </c>
      <c r="J72" s="170">
        <v>19.66743</v>
      </c>
      <c r="K72" s="170">
        <v>3872.2896</v>
      </c>
      <c r="L72" s="170">
        <v>15.91929</v>
      </c>
      <c r="M72" s="170">
        <v>27.80622</v>
      </c>
      <c r="N72" s="170">
        <v>43.72551</v>
      </c>
      <c r="O72" s="170">
        <v>6186.75417</v>
      </c>
      <c r="P72" s="170">
        <v>223.50666</v>
      </c>
      <c r="Q72" s="170">
        <v>0</v>
      </c>
      <c r="R72" s="171">
        <v>223.50666</v>
      </c>
    </row>
    <row r="73" spans="1:18" ht="15">
      <c r="A73" s="173"/>
      <c r="B73" s="173"/>
      <c r="C73" s="167" t="s">
        <v>290</v>
      </c>
      <c r="D73" s="167" t="s">
        <v>290</v>
      </c>
      <c r="E73" s="168">
        <v>320</v>
      </c>
      <c r="F73" s="169">
        <v>907.00545</v>
      </c>
      <c r="G73" s="170">
        <v>0</v>
      </c>
      <c r="H73" s="170">
        <v>907.00545</v>
      </c>
      <c r="I73" s="170">
        <v>5610.8871</v>
      </c>
      <c r="J73" s="170">
        <v>77.54155</v>
      </c>
      <c r="K73" s="170">
        <v>5688.428650000001</v>
      </c>
      <c r="L73" s="170">
        <v>400.64556</v>
      </c>
      <c r="M73" s="170">
        <v>0.3544</v>
      </c>
      <c r="N73" s="170">
        <v>400.99996000000004</v>
      </c>
      <c r="O73" s="170">
        <v>6996.43406</v>
      </c>
      <c r="P73" s="170">
        <v>672.88655</v>
      </c>
      <c r="Q73" s="170">
        <v>0</v>
      </c>
      <c r="R73" s="171">
        <v>672.88655</v>
      </c>
    </row>
    <row r="74" spans="1:18" ht="15">
      <c r="A74" s="173"/>
      <c r="B74" s="173"/>
      <c r="C74" s="173"/>
      <c r="D74" s="167" t="s">
        <v>291</v>
      </c>
      <c r="E74" s="168">
        <v>323</v>
      </c>
      <c r="F74" s="169">
        <v>10342.75894</v>
      </c>
      <c r="G74" s="170">
        <v>0</v>
      </c>
      <c r="H74" s="170">
        <v>10342.75894</v>
      </c>
      <c r="I74" s="170">
        <v>7372.81968</v>
      </c>
      <c r="J74" s="170">
        <v>0.03462</v>
      </c>
      <c r="K74" s="170">
        <v>7372.8543</v>
      </c>
      <c r="L74" s="170">
        <v>396.02302000000003</v>
      </c>
      <c r="M74" s="170">
        <v>0</v>
      </c>
      <c r="N74" s="170">
        <v>396.02302000000003</v>
      </c>
      <c r="O74" s="170">
        <v>18111.636260000003</v>
      </c>
      <c r="P74" s="170">
        <v>850.09844</v>
      </c>
      <c r="Q74" s="170">
        <v>0</v>
      </c>
      <c r="R74" s="171">
        <v>850.09844</v>
      </c>
    </row>
    <row r="75" spans="1:18" ht="15">
      <c r="A75" s="173"/>
      <c r="B75" s="173"/>
      <c r="C75" s="173"/>
      <c r="D75" s="167" t="s">
        <v>292</v>
      </c>
      <c r="E75" s="168">
        <v>316</v>
      </c>
      <c r="F75" s="169">
        <v>4089.53687</v>
      </c>
      <c r="G75" s="170">
        <v>0</v>
      </c>
      <c r="H75" s="170">
        <v>4089.53687</v>
      </c>
      <c r="I75" s="170">
        <v>7372.40873</v>
      </c>
      <c r="J75" s="170">
        <v>4.652819999999999</v>
      </c>
      <c r="K75" s="170">
        <v>7377.061549999999</v>
      </c>
      <c r="L75" s="170">
        <v>353.39101</v>
      </c>
      <c r="M75" s="170">
        <v>0</v>
      </c>
      <c r="N75" s="170">
        <v>353.39101</v>
      </c>
      <c r="O75" s="170">
        <v>11819.98943</v>
      </c>
      <c r="P75" s="170">
        <v>786.56338</v>
      </c>
      <c r="Q75" s="170">
        <v>0</v>
      </c>
      <c r="R75" s="171">
        <v>786.56338</v>
      </c>
    </row>
    <row r="76" spans="1:18" ht="15">
      <c r="A76" s="173"/>
      <c r="B76" s="173"/>
      <c r="C76" s="173"/>
      <c r="D76" s="167" t="s">
        <v>293</v>
      </c>
      <c r="E76" s="168">
        <v>317</v>
      </c>
      <c r="F76" s="169">
        <v>653.78433</v>
      </c>
      <c r="G76" s="170">
        <v>0</v>
      </c>
      <c r="H76" s="170">
        <v>653.78433</v>
      </c>
      <c r="I76" s="170">
        <v>6641.53331</v>
      </c>
      <c r="J76" s="170">
        <v>0</v>
      </c>
      <c r="K76" s="170">
        <v>6641.53331</v>
      </c>
      <c r="L76" s="170">
        <v>115.45422</v>
      </c>
      <c r="M76" s="170">
        <v>0.7088</v>
      </c>
      <c r="N76" s="170">
        <v>116.16302</v>
      </c>
      <c r="O76" s="170">
        <v>7411.48066</v>
      </c>
      <c r="P76" s="170">
        <v>876.27502</v>
      </c>
      <c r="Q76" s="170">
        <v>0</v>
      </c>
      <c r="R76" s="171">
        <v>876.27502</v>
      </c>
    </row>
    <row r="77" spans="1:18" ht="15">
      <c r="A77" s="173"/>
      <c r="B77" s="173"/>
      <c r="C77" s="173"/>
      <c r="D77" s="167" t="s">
        <v>294</v>
      </c>
      <c r="E77" s="168">
        <v>324</v>
      </c>
      <c r="F77" s="169">
        <v>1361.55944</v>
      </c>
      <c r="G77" s="170">
        <v>0</v>
      </c>
      <c r="H77" s="170">
        <v>1361.55944</v>
      </c>
      <c r="I77" s="170">
        <v>2917.5242799999996</v>
      </c>
      <c r="J77" s="170">
        <v>0.00039</v>
      </c>
      <c r="K77" s="170">
        <v>2917.52467</v>
      </c>
      <c r="L77" s="170">
        <v>12.049</v>
      </c>
      <c r="M77" s="170">
        <v>0</v>
      </c>
      <c r="N77" s="170">
        <v>12.049</v>
      </c>
      <c r="O77" s="170">
        <v>4291.133110000001</v>
      </c>
      <c r="P77" s="170">
        <v>457.62832000000003</v>
      </c>
      <c r="Q77" s="170">
        <v>0</v>
      </c>
      <c r="R77" s="171">
        <v>457.62832000000003</v>
      </c>
    </row>
    <row r="78" spans="1:18" ht="15">
      <c r="A78" s="173"/>
      <c r="B78" s="173"/>
      <c r="C78" s="167" t="s">
        <v>295</v>
      </c>
      <c r="D78" s="167" t="s">
        <v>296</v>
      </c>
      <c r="E78" s="168">
        <v>325</v>
      </c>
      <c r="F78" s="169">
        <v>6321.04627</v>
      </c>
      <c r="G78" s="170">
        <v>0</v>
      </c>
      <c r="H78" s="170">
        <v>6321.04627</v>
      </c>
      <c r="I78" s="170">
        <v>19506.8941</v>
      </c>
      <c r="J78" s="170">
        <v>552.97265</v>
      </c>
      <c r="K78" s="170">
        <v>20059.86675</v>
      </c>
      <c r="L78" s="170">
        <v>374.41877</v>
      </c>
      <c r="M78" s="170">
        <v>0</v>
      </c>
      <c r="N78" s="170">
        <v>374.41877</v>
      </c>
      <c r="O78" s="170">
        <v>26755.33179</v>
      </c>
      <c r="P78" s="170">
        <v>2963.39067</v>
      </c>
      <c r="Q78" s="170">
        <v>0</v>
      </c>
      <c r="R78" s="171">
        <v>2963.39067</v>
      </c>
    </row>
    <row r="79" spans="1:18" ht="15">
      <c r="A79" s="173"/>
      <c r="B79" s="173"/>
      <c r="C79" s="173"/>
      <c r="D79" s="167" t="s">
        <v>297</v>
      </c>
      <c r="E79" s="168">
        <v>328</v>
      </c>
      <c r="F79" s="169">
        <v>336.54798</v>
      </c>
      <c r="G79" s="170">
        <v>0</v>
      </c>
      <c r="H79" s="170">
        <v>336.54798</v>
      </c>
      <c r="I79" s="170">
        <v>2290.09808</v>
      </c>
      <c r="J79" s="170">
        <v>42.60101</v>
      </c>
      <c r="K79" s="170">
        <v>2332.69909</v>
      </c>
      <c r="L79" s="170">
        <v>30.256580000000003</v>
      </c>
      <c r="M79" s="170">
        <v>0</v>
      </c>
      <c r="N79" s="170">
        <v>30.256580000000003</v>
      </c>
      <c r="O79" s="170">
        <v>2699.50365</v>
      </c>
      <c r="P79" s="170">
        <v>647.49198</v>
      </c>
      <c r="Q79" s="170">
        <v>0</v>
      </c>
      <c r="R79" s="171">
        <v>647.49198</v>
      </c>
    </row>
    <row r="80" spans="1:18" ht="15">
      <c r="A80" s="173"/>
      <c r="B80" s="173"/>
      <c r="C80" s="173"/>
      <c r="D80" s="167" t="s">
        <v>298</v>
      </c>
      <c r="E80" s="168">
        <v>439</v>
      </c>
      <c r="F80" s="169">
        <v>1768.80863</v>
      </c>
      <c r="G80" s="170">
        <v>0</v>
      </c>
      <c r="H80" s="170">
        <v>1768.80863</v>
      </c>
      <c r="I80" s="170">
        <v>5771.63569</v>
      </c>
      <c r="J80" s="170">
        <v>0</v>
      </c>
      <c r="K80" s="170">
        <v>5771.63569</v>
      </c>
      <c r="L80" s="170">
        <v>121.82139</v>
      </c>
      <c r="M80" s="170">
        <v>0</v>
      </c>
      <c r="N80" s="170">
        <v>121.82139</v>
      </c>
      <c r="O80" s="170">
        <v>7662.26571</v>
      </c>
      <c r="P80" s="170">
        <v>447.59943</v>
      </c>
      <c r="Q80" s="170">
        <v>0</v>
      </c>
      <c r="R80" s="171">
        <v>447.59943</v>
      </c>
    </row>
    <row r="81" spans="1:18" ht="15">
      <c r="A81" s="173"/>
      <c r="B81" s="173"/>
      <c r="C81" s="173"/>
      <c r="D81" s="167" t="s">
        <v>299</v>
      </c>
      <c r="E81" s="168">
        <v>729</v>
      </c>
      <c r="F81" s="169">
        <v>128.79094</v>
      </c>
      <c r="G81" s="170">
        <v>0</v>
      </c>
      <c r="H81" s="170">
        <v>128.79094</v>
      </c>
      <c r="I81" s="170">
        <v>725.93094</v>
      </c>
      <c r="J81" s="170">
        <v>0</v>
      </c>
      <c r="K81" s="170">
        <v>725.93094</v>
      </c>
      <c r="L81" s="170">
        <v>3.7</v>
      </c>
      <c r="M81" s="170">
        <v>0</v>
      </c>
      <c r="N81" s="170">
        <v>3.7</v>
      </c>
      <c r="O81" s="170">
        <v>858.42188</v>
      </c>
      <c r="P81" s="170">
        <v>234.93406</v>
      </c>
      <c r="Q81" s="170">
        <v>0</v>
      </c>
      <c r="R81" s="171">
        <v>234.93406</v>
      </c>
    </row>
    <row r="82" spans="1:18" ht="15">
      <c r="A82" s="173"/>
      <c r="B82" s="173"/>
      <c r="C82" s="167" t="s">
        <v>300</v>
      </c>
      <c r="D82" s="167" t="s">
        <v>301</v>
      </c>
      <c r="E82" s="168">
        <v>330</v>
      </c>
      <c r="F82" s="169">
        <v>6100.940280000001</v>
      </c>
      <c r="G82" s="170">
        <v>0</v>
      </c>
      <c r="H82" s="170">
        <v>6100.940280000001</v>
      </c>
      <c r="I82" s="170">
        <v>7713.40494</v>
      </c>
      <c r="J82" s="170">
        <v>0</v>
      </c>
      <c r="K82" s="170">
        <v>7713.40494</v>
      </c>
      <c r="L82" s="170">
        <v>333.76134</v>
      </c>
      <c r="M82" s="170">
        <v>6.095680000000001</v>
      </c>
      <c r="N82" s="170">
        <v>339.85702000000003</v>
      </c>
      <c r="O82" s="170">
        <v>14154.20224</v>
      </c>
      <c r="P82" s="170">
        <v>1109.30247</v>
      </c>
      <c r="Q82" s="170">
        <v>0</v>
      </c>
      <c r="R82" s="171">
        <v>1109.30247</v>
      </c>
    </row>
    <row r="83" spans="1:18" ht="15">
      <c r="A83" s="173"/>
      <c r="B83" s="173"/>
      <c r="C83" s="173"/>
      <c r="D83" s="167" t="s">
        <v>302</v>
      </c>
      <c r="E83" s="168">
        <v>537</v>
      </c>
      <c r="F83" s="169">
        <v>6047.57028</v>
      </c>
      <c r="G83" s="170">
        <v>0</v>
      </c>
      <c r="H83" s="170">
        <v>6047.57028</v>
      </c>
      <c r="I83" s="170">
        <v>8131.5690700000005</v>
      </c>
      <c r="J83" s="170">
        <v>0</v>
      </c>
      <c r="K83" s="170">
        <v>8131.5690700000005</v>
      </c>
      <c r="L83" s="170">
        <v>1340.25325</v>
      </c>
      <c r="M83" s="170">
        <v>46.72027</v>
      </c>
      <c r="N83" s="170">
        <v>1386.97352</v>
      </c>
      <c r="O83" s="170">
        <v>15566.112869999999</v>
      </c>
      <c r="P83" s="170">
        <v>1827.70181</v>
      </c>
      <c r="Q83" s="170">
        <v>0</v>
      </c>
      <c r="R83" s="171">
        <v>1827.70181</v>
      </c>
    </row>
    <row r="84" spans="1:18" ht="15">
      <c r="A84" s="173"/>
      <c r="B84" s="173"/>
      <c r="C84" s="167" t="s">
        <v>303</v>
      </c>
      <c r="D84" s="167" t="s">
        <v>304</v>
      </c>
      <c r="E84" s="168">
        <v>334</v>
      </c>
      <c r="F84" s="169">
        <v>4974.95733</v>
      </c>
      <c r="G84" s="170">
        <v>308.69835</v>
      </c>
      <c r="H84" s="170">
        <v>5283.65568</v>
      </c>
      <c r="I84" s="170">
        <v>4049.03869</v>
      </c>
      <c r="J84" s="170">
        <v>0</v>
      </c>
      <c r="K84" s="170">
        <v>4049.03869</v>
      </c>
      <c r="L84" s="170">
        <v>38.49803</v>
      </c>
      <c r="M84" s="170">
        <v>0</v>
      </c>
      <c r="N84" s="170">
        <v>38.49803</v>
      </c>
      <c r="O84" s="170">
        <v>9371.1924</v>
      </c>
      <c r="P84" s="170">
        <v>1155.33312</v>
      </c>
      <c r="Q84" s="170">
        <v>0</v>
      </c>
      <c r="R84" s="171">
        <v>1155.33312</v>
      </c>
    </row>
    <row r="85" spans="1:18" ht="15">
      <c r="A85" s="173"/>
      <c r="B85" s="173"/>
      <c r="C85" s="173"/>
      <c r="D85" s="167" t="s">
        <v>305</v>
      </c>
      <c r="E85" s="168">
        <v>333</v>
      </c>
      <c r="F85" s="169">
        <v>8187.89793</v>
      </c>
      <c r="G85" s="170">
        <v>179.44725</v>
      </c>
      <c r="H85" s="170">
        <v>8367.34518</v>
      </c>
      <c r="I85" s="170">
        <v>6225.08324</v>
      </c>
      <c r="J85" s="170">
        <v>524.25726</v>
      </c>
      <c r="K85" s="170">
        <v>6749.3405</v>
      </c>
      <c r="L85" s="170">
        <v>1900.43796</v>
      </c>
      <c r="M85" s="170">
        <v>312.66387</v>
      </c>
      <c r="N85" s="170">
        <v>2213.10183</v>
      </c>
      <c r="O85" s="170">
        <v>17329.787510000002</v>
      </c>
      <c r="P85" s="170">
        <v>10130.68366</v>
      </c>
      <c r="Q85" s="170">
        <v>0</v>
      </c>
      <c r="R85" s="171">
        <v>10130.68366</v>
      </c>
    </row>
    <row r="86" spans="1:18" ht="15">
      <c r="A86" s="173"/>
      <c r="B86" s="173"/>
      <c r="C86" s="173"/>
      <c r="D86" s="167" t="s">
        <v>306</v>
      </c>
      <c r="E86" s="168">
        <v>336</v>
      </c>
      <c r="F86" s="169">
        <v>883.90214</v>
      </c>
      <c r="G86" s="170">
        <v>62.55341000000001</v>
      </c>
      <c r="H86" s="170">
        <v>946.45555</v>
      </c>
      <c r="I86" s="170">
        <v>2936.76027</v>
      </c>
      <c r="J86" s="170">
        <v>2.3137800000000004</v>
      </c>
      <c r="K86" s="170">
        <v>2939.0740499999997</v>
      </c>
      <c r="L86" s="170">
        <v>29.425</v>
      </c>
      <c r="M86" s="170">
        <v>0</v>
      </c>
      <c r="N86" s="170">
        <v>29.425</v>
      </c>
      <c r="O86" s="170">
        <v>3914.9546</v>
      </c>
      <c r="P86" s="170">
        <v>874.95051</v>
      </c>
      <c r="Q86" s="170">
        <v>0</v>
      </c>
      <c r="R86" s="171">
        <v>874.95051</v>
      </c>
    </row>
    <row r="87" spans="1:18" ht="15">
      <c r="A87" s="173"/>
      <c r="B87" s="173"/>
      <c r="C87" s="173"/>
      <c r="D87" s="167" t="s">
        <v>303</v>
      </c>
      <c r="E87" s="168">
        <v>332</v>
      </c>
      <c r="F87" s="169">
        <v>1590.20228</v>
      </c>
      <c r="G87" s="170">
        <v>0</v>
      </c>
      <c r="H87" s="170">
        <v>1590.20228</v>
      </c>
      <c r="I87" s="170">
        <v>5042.888150000001</v>
      </c>
      <c r="J87" s="170">
        <v>0.00106</v>
      </c>
      <c r="K87" s="170">
        <v>5042.88921</v>
      </c>
      <c r="L87" s="170">
        <v>42.51931</v>
      </c>
      <c r="M87" s="170">
        <v>0</v>
      </c>
      <c r="N87" s="170">
        <v>42.51931</v>
      </c>
      <c r="O87" s="170">
        <v>6675.6107999999995</v>
      </c>
      <c r="P87" s="170">
        <v>812.83407</v>
      </c>
      <c r="Q87" s="170">
        <v>0</v>
      </c>
      <c r="R87" s="171">
        <v>812.83407</v>
      </c>
    </row>
    <row r="88" spans="1:18" ht="15">
      <c r="A88" s="173"/>
      <c r="B88" s="173"/>
      <c r="C88" s="167" t="s">
        <v>307</v>
      </c>
      <c r="D88" s="167" t="s">
        <v>308</v>
      </c>
      <c r="E88" s="168">
        <v>337</v>
      </c>
      <c r="F88" s="169">
        <v>2531.7835800000003</v>
      </c>
      <c r="G88" s="170">
        <v>0</v>
      </c>
      <c r="H88" s="170">
        <v>2531.7835800000003</v>
      </c>
      <c r="I88" s="170">
        <v>7509.55656</v>
      </c>
      <c r="J88" s="170">
        <v>0</v>
      </c>
      <c r="K88" s="170">
        <v>7509.55656</v>
      </c>
      <c r="L88" s="170">
        <v>177.92726000000002</v>
      </c>
      <c r="M88" s="170">
        <v>0</v>
      </c>
      <c r="N88" s="170">
        <v>177.92726000000002</v>
      </c>
      <c r="O88" s="170">
        <v>10219.2674</v>
      </c>
      <c r="P88" s="170">
        <v>2046.74412</v>
      </c>
      <c r="Q88" s="170">
        <v>0</v>
      </c>
      <c r="R88" s="171">
        <v>2046.74412</v>
      </c>
    </row>
    <row r="89" spans="1:18" ht="15">
      <c r="A89" s="173"/>
      <c r="B89" s="173"/>
      <c r="C89" s="167" t="s">
        <v>309</v>
      </c>
      <c r="D89" s="167" t="s">
        <v>310</v>
      </c>
      <c r="E89" s="168">
        <v>488</v>
      </c>
      <c r="F89" s="169">
        <v>643.37852</v>
      </c>
      <c r="G89" s="170">
        <v>0</v>
      </c>
      <c r="H89" s="170">
        <v>643.37852</v>
      </c>
      <c r="I89" s="170">
        <v>6108.00374</v>
      </c>
      <c r="J89" s="170">
        <v>49.34484</v>
      </c>
      <c r="K89" s="170">
        <v>6157.34858</v>
      </c>
      <c r="L89" s="170">
        <v>113.38789999999999</v>
      </c>
      <c r="M89" s="170">
        <v>0</v>
      </c>
      <c r="N89" s="170">
        <v>113.38789999999999</v>
      </c>
      <c r="O89" s="170">
        <v>6914.115</v>
      </c>
      <c r="P89" s="170">
        <v>898.66787</v>
      </c>
      <c r="Q89" s="170">
        <v>0</v>
      </c>
      <c r="R89" s="171">
        <v>898.66787</v>
      </c>
    </row>
    <row r="90" spans="1:18" ht="15">
      <c r="A90" s="173"/>
      <c r="B90" s="167" t="s">
        <v>311</v>
      </c>
      <c r="C90" s="167" t="s">
        <v>312</v>
      </c>
      <c r="D90" s="167" t="s">
        <v>311</v>
      </c>
      <c r="E90" s="168">
        <v>187</v>
      </c>
      <c r="F90" s="169">
        <v>98344.66765</v>
      </c>
      <c r="G90" s="170">
        <v>0</v>
      </c>
      <c r="H90" s="170">
        <v>98344.66765</v>
      </c>
      <c r="I90" s="170">
        <v>109286.08996</v>
      </c>
      <c r="J90" s="170">
        <v>715.5385799999999</v>
      </c>
      <c r="K90" s="170">
        <v>110001.62854</v>
      </c>
      <c r="L90" s="170">
        <v>12000.86663</v>
      </c>
      <c r="M90" s="170">
        <v>2494.54321</v>
      </c>
      <c r="N90" s="170">
        <v>14495.40984</v>
      </c>
      <c r="O90" s="170">
        <v>222841.70603</v>
      </c>
      <c r="P90" s="170">
        <v>76401.6814</v>
      </c>
      <c r="Q90" s="170">
        <v>0</v>
      </c>
      <c r="R90" s="171">
        <v>76401.6814</v>
      </c>
    </row>
    <row r="91" spans="1:18" ht="15">
      <c r="A91" s="173"/>
      <c r="B91" s="173"/>
      <c r="C91" s="167" t="s">
        <v>313</v>
      </c>
      <c r="D91" s="167" t="s">
        <v>313</v>
      </c>
      <c r="E91" s="168">
        <v>190</v>
      </c>
      <c r="F91" s="169">
        <v>12833.85698</v>
      </c>
      <c r="G91" s="170">
        <v>0</v>
      </c>
      <c r="H91" s="170">
        <v>12833.85698</v>
      </c>
      <c r="I91" s="170">
        <v>52304.31811</v>
      </c>
      <c r="J91" s="170">
        <v>84.85334</v>
      </c>
      <c r="K91" s="170">
        <v>52389.17145</v>
      </c>
      <c r="L91" s="170">
        <v>2586.87209</v>
      </c>
      <c r="M91" s="170">
        <v>14.459520000000001</v>
      </c>
      <c r="N91" s="170">
        <v>2601.3316099999997</v>
      </c>
      <c r="O91" s="170">
        <v>67824.36004</v>
      </c>
      <c r="P91" s="170">
        <v>19231.14845</v>
      </c>
      <c r="Q91" s="170">
        <v>0</v>
      </c>
      <c r="R91" s="171">
        <v>19231.14845</v>
      </c>
    </row>
    <row r="92" spans="1:18" ht="15">
      <c r="A92" s="173"/>
      <c r="B92" s="173"/>
      <c r="C92" s="173"/>
      <c r="D92" s="167" t="s">
        <v>314</v>
      </c>
      <c r="E92" s="168">
        <v>603</v>
      </c>
      <c r="F92" s="169">
        <v>3044.91927</v>
      </c>
      <c r="G92" s="170">
        <v>0</v>
      </c>
      <c r="H92" s="170">
        <v>3044.91927</v>
      </c>
      <c r="I92" s="170">
        <v>3603.07045</v>
      </c>
      <c r="J92" s="170">
        <v>0</v>
      </c>
      <c r="K92" s="170">
        <v>3603.07045</v>
      </c>
      <c r="L92" s="170">
        <v>48.5435</v>
      </c>
      <c r="M92" s="170">
        <v>0</v>
      </c>
      <c r="N92" s="170">
        <v>48.5435</v>
      </c>
      <c r="O92" s="170">
        <v>6696.533219999999</v>
      </c>
      <c r="P92" s="170">
        <v>1654.9422299999999</v>
      </c>
      <c r="Q92" s="170">
        <v>0</v>
      </c>
      <c r="R92" s="171">
        <v>1654.9422299999999</v>
      </c>
    </row>
    <row r="93" spans="1:18" ht="15">
      <c r="A93" s="173"/>
      <c r="B93" s="173"/>
      <c r="C93" s="173"/>
      <c r="D93" s="167" t="s">
        <v>315</v>
      </c>
      <c r="E93" s="168">
        <v>837</v>
      </c>
      <c r="F93" s="169">
        <v>1028.02565</v>
      </c>
      <c r="G93" s="170">
        <v>0</v>
      </c>
      <c r="H93" s="170">
        <v>1028.02565</v>
      </c>
      <c r="I93" s="170">
        <v>391.34146999999996</v>
      </c>
      <c r="J93" s="170">
        <v>0</v>
      </c>
      <c r="K93" s="170">
        <v>391.34146999999996</v>
      </c>
      <c r="L93" s="170">
        <v>23.515099999999997</v>
      </c>
      <c r="M93" s="170">
        <v>0</v>
      </c>
      <c r="N93" s="170">
        <v>23.515099999999997</v>
      </c>
      <c r="O93" s="170">
        <v>1442.88222</v>
      </c>
      <c r="P93" s="170">
        <v>197.38159</v>
      </c>
      <c r="Q93" s="170">
        <v>0</v>
      </c>
      <c r="R93" s="171">
        <v>197.38159</v>
      </c>
    </row>
    <row r="94" spans="1:18" ht="15">
      <c r="A94" s="173"/>
      <c r="B94" s="173"/>
      <c r="C94" s="167" t="s">
        <v>316</v>
      </c>
      <c r="D94" s="167" t="s">
        <v>317</v>
      </c>
      <c r="E94" s="168">
        <v>459</v>
      </c>
      <c r="F94" s="169">
        <v>7504.70012</v>
      </c>
      <c r="G94" s="170">
        <v>0</v>
      </c>
      <c r="H94" s="170">
        <v>7504.70012</v>
      </c>
      <c r="I94" s="170">
        <v>19040.76331</v>
      </c>
      <c r="J94" s="170">
        <v>42.642849999999996</v>
      </c>
      <c r="K94" s="170">
        <v>19083.40616</v>
      </c>
      <c r="L94" s="170">
        <v>1101.49574</v>
      </c>
      <c r="M94" s="170">
        <v>1.4176</v>
      </c>
      <c r="N94" s="170">
        <v>1102.91334</v>
      </c>
      <c r="O94" s="170">
        <v>27691.019620000003</v>
      </c>
      <c r="P94" s="170">
        <v>4752.36411</v>
      </c>
      <c r="Q94" s="170">
        <v>0</v>
      </c>
      <c r="R94" s="171">
        <v>4752.36411</v>
      </c>
    </row>
    <row r="95" spans="1:18" ht="15">
      <c r="A95" s="173"/>
      <c r="B95" s="173"/>
      <c r="C95" s="173"/>
      <c r="D95" s="167" t="s">
        <v>318</v>
      </c>
      <c r="E95" s="168">
        <v>191</v>
      </c>
      <c r="F95" s="169">
        <v>3959.27662</v>
      </c>
      <c r="G95" s="170">
        <v>0</v>
      </c>
      <c r="H95" s="170">
        <v>3959.27662</v>
      </c>
      <c r="I95" s="170">
        <v>21179.44361</v>
      </c>
      <c r="J95" s="170">
        <v>0.17734</v>
      </c>
      <c r="K95" s="170">
        <v>21179.62095</v>
      </c>
      <c r="L95" s="170">
        <v>266.51079999999996</v>
      </c>
      <c r="M95" s="170">
        <v>0</v>
      </c>
      <c r="N95" s="170">
        <v>266.51079999999996</v>
      </c>
      <c r="O95" s="170">
        <v>25405.40837</v>
      </c>
      <c r="P95" s="170">
        <v>1409.88802</v>
      </c>
      <c r="Q95" s="170">
        <v>0</v>
      </c>
      <c r="R95" s="171">
        <v>1409.88802</v>
      </c>
    </row>
    <row r="96" spans="1:18" ht="15">
      <c r="A96" s="173"/>
      <c r="B96" s="173"/>
      <c r="C96" s="173"/>
      <c r="D96" s="167" t="s">
        <v>319</v>
      </c>
      <c r="E96" s="168">
        <v>193</v>
      </c>
      <c r="F96" s="169">
        <v>518.88685</v>
      </c>
      <c r="G96" s="170">
        <v>0</v>
      </c>
      <c r="H96" s="170">
        <v>518.88685</v>
      </c>
      <c r="I96" s="170">
        <v>2867.1905899999997</v>
      </c>
      <c r="J96" s="170">
        <v>30.77237</v>
      </c>
      <c r="K96" s="170">
        <v>2897.96296</v>
      </c>
      <c r="L96" s="170">
        <v>72.552</v>
      </c>
      <c r="M96" s="170">
        <v>0</v>
      </c>
      <c r="N96" s="170">
        <v>72.552</v>
      </c>
      <c r="O96" s="170">
        <v>3489.40181</v>
      </c>
      <c r="P96" s="170">
        <v>1534.0242700000001</v>
      </c>
      <c r="Q96" s="170">
        <v>0</v>
      </c>
      <c r="R96" s="171">
        <v>1534.0242700000001</v>
      </c>
    </row>
    <row r="97" spans="1:18" ht="15">
      <c r="A97" s="173"/>
      <c r="B97" s="173"/>
      <c r="C97" s="173"/>
      <c r="D97" s="167" t="s">
        <v>320</v>
      </c>
      <c r="E97" s="168">
        <v>825</v>
      </c>
      <c r="F97" s="169">
        <v>0</v>
      </c>
      <c r="G97" s="170">
        <v>0</v>
      </c>
      <c r="H97" s="170">
        <v>0</v>
      </c>
      <c r="I97" s="170">
        <v>195.87929</v>
      </c>
      <c r="J97" s="170">
        <v>0</v>
      </c>
      <c r="K97" s="170">
        <v>195.87929</v>
      </c>
      <c r="L97" s="170">
        <v>0</v>
      </c>
      <c r="M97" s="170">
        <v>0</v>
      </c>
      <c r="N97" s="170">
        <v>0</v>
      </c>
      <c r="O97" s="170">
        <v>195.87929</v>
      </c>
      <c r="P97" s="170">
        <v>737.77491</v>
      </c>
      <c r="Q97" s="170">
        <v>0</v>
      </c>
      <c r="R97" s="171">
        <v>737.77491</v>
      </c>
    </row>
    <row r="98" spans="1:18" ht="15">
      <c r="A98" s="173"/>
      <c r="B98" s="173"/>
      <c r="C98" s="167" t="s">
        <v>321</v>
      </c>
      <c r="D98" s="167" t="s">
        <v>264</v>
      </c>
      <c r="E98" s="168">
        <v>569</v>
      </c>
      <c r="F98" s="169">
        <v>1587.2183</v>
      </c>
      <c r="G98" s="170">
        <v>0</v>
      </c>
      <c r="H98" s="170">
        <v>1587.2183</v>
      </c>
      <c r="I98" s="170">
        <v>2108.9084700000003</v>
      </c>
      <c r="J98" s="170">
        <v>0</v>
      </c>
      <c r="K98" s="170">
        <v>2108.9084700000003</v>
      </c>
      <c r="L98" s="170">
        <v>2.81</v>
      </c>
      <c r="M98" s="170">
        <v>0</v>
      </c>
      <c r="N98" s="170">
        <v>2.81</v>
      </c>
      <c r="O98" s="170">
        <v>3698.93677</v>
      </c>
      <c r="P98" s="170">
        <v>609.60209</v>
      </c>
      <c r="Q98" s="170">
        <v>0</v>
      </c>
      <c r="R98" s="171">
        <v>609.60209</v>
      </c>
    </row>
    <row r="99" spans="1:18" ht="15">
      <c r="A99" s="173"/>
      <c r="B99" s="173"/>
      <c r="C99" s="173"/>
      <c r="D99" s="167" t="s">
        <v>322</v>
      </c>
      <c r="E99" s="168">
        <v>194</v>
      </c>
      <c r="F99" s="169">
        <v>9235.945179999999</v>
      </c>
      <c r="G99" s="170">
        <v>0</v>
      </c>
      <c r="H99" s="170">
        <v>9235.945179999999</v>
      </c>
      <c r="I99" s="170">
        <v>27357.91041</v>
      </c>
      <c r="J99" s="170">
        <v>14.23483</v>
      </c>
      <c r="K99" s="170">
        <v>27372.145239999998</v>
      </c>
      <c r="L99" s="170">
        <v>573.92105</v>
      </c>
      <c r="M99" s="170">
        <v>0.443</v>
      </c>
      <c r="N99" s="170">
        <v>574.36405</v>
      </c>
      <c r="O99" s="170">
        <v>37182.45447</v>
      </c>
      <c r="P99" s="170">
        <v>1887.94779</v>
      </c>
      <c r="Q99" s="170">
        <v>0</v>
      </c>
      <c r="R99" s="171">
        <v>1887.94779</v>
      </c>
    </row>
    <row r="100" spans="1:18" ht="15">
      <c r="A100" s="173"/>
      <c r="B100" s="173"/>
      <c r="C100" s="173"/>
      <c r="D100" s="167" t="s">
        <v>323</v>
      </c>
      <c r="E100" s="168">
        <v>539</v>
      </c>
      <c r="F100" s="169">
        <v>9.003129999999999</v>
      </c>
      <c r="G100" s="170">
        <v>0</v>
      </c>
      <c r="H100" s="170">
        <v>9.003129999999999</v>
      </c>
      <c r="I100" s="170">
        <v>988.1788399999999</v>
      </c>
      <c r="J100" s="170">
        <v>5.98557</v>
      </c>
      <c r="K100" s="170">
        <v>994.1644100000001</v>
      </c>
      <c r="L100" s="170">
        <v>0.43</v>
      </c>
      <c r="M100" s="170">
        <v>0</v>
      </c>
      <c r="N100" s="170">
        <v>0.43</v>
      </c>
      <c r="O100" s="170">
        <v>1003.59754</v>
      </c>
      <c r="P100" s="170">
        <v>470.43584999999996</v>
      </c>
      <c r="Q100" s="170">
        <v>0</v>
      </c>
      <c r="R100" s="171">
        <v>470.43584999999996</v>
      </c>
    </row>
    <row r="101" spans="1:18" ht="15">
      <c r="A101" s="173"/>
      <c r="B101" s="173"/>
      <c r="C101" s="167" t="s">
        <v>324</v>
      </c>
      <c r="D101" s="167" t="s">
        <v>325</v>
      </c>
      <c r="E101" s="168">
        <v>197</v>
      </c>
      <c r="F101" s="169">
        <v>12974.24847</v>
      </c>
      <c r="G101" s="170">
        <v>0</v>
      </c>
      <c r="H101" s="170">
        <v>12974.24847</v>
      </c>
      <c r="I101" s="170">
        <v>13983.44392</v>
      </c>
      <c r="J101" s="170">
        <v>0.008230000000000001</v>
      </c>
      <c r="K101" s="170">
        <v>13983.452150000001</v>
      </c>
      <c r="L101" s="170">
        <v>230.14862</v>
      </c>
      <c r="M101" s="170">
        <v>0</v>
      </c>
      <c r="N101" s="170">
        <v>230.14862</v>
      </c>
      <c r="O101" s="170">
        <v>27187.84924</v>
      </c>
      <c r="P101" s="170">
        <v>3535.12525</v>
      </c>
      <c r="Q101" s="170">
        <v>0</v>
      </c>
      <c r="R101" s="171">
        <v>3535.12525</v>
      </c>
    </row>
    <row r="102" spans="1:18" ht="15">
      <c r="A102" s="173"/>
      <c r="B102" s="173"/>
      <c r="C102" s="173"/>
      <c r="D102" s="167" t="s">
        <v>326</v>
      </c>
      <c r="E102" s="168">
        <v>718</v>
      </c>
      <c r="F102" s="169">
        <v>155.5345</v>
      </c>
      <c r="G102" s="170">
        <v>0</v>
      </c>
      <c r="H102" s="170">
        <v>155.5345</v>
      </c>
      <c r="I102" s="170">
        <v>667.38032</v>
      </c>
      <c r="J102" s="170">
        <v>0</v>
      </c>
      <c r="K102" s="170">
        <v>667.38032</v>
      </c>
      <c r="L102" s="170">
        <v>5.1</v>
      </c>
      <c r="M102" s="170">
        <v>0</v>
      </c>
      <c r="N102" s="170">
        <v>5.1</v>
      </c>
      <c r="O102" s="170">
        <v>828.01482</v>
      </c>
      <c r="P102" s="170">
        <v>594.93465</v>
      </c>
      <c r="Q102" s="170">
        <v>0</v>
      </c>
      <c r="R102" s="171">
        <v>594.93465</v>
      </c>
    </row>
    <row r="103" spans="1:18" ht="15">
      <c r="A103" s="173"/>
      <c r="B103" s="173"/>
      <c r="C103" s="167" t="s">
        <v>327</v>
      </c>
      <c r="D103" s="167" t="s">
        <v>327</v>
      </c>
      <c r="E103" s="168">
        <v>188</v>
      </c>
      <c r="F103" s="169">
        <v>946.36193</v>
      </c>
      <c r="G103" s="170">
        <v>0</v>
      </c>
      <c r="H103" s="170">
        <v>946.36193</v>
      </c>
      <c r="I103" s="170">
        <v>17261.81672</v>
      </c>
      <c r="J103" s="170">
        <v>4.468850000000001</v>
      </c>
      <c r="K103" s="170">
        <v>17266.28557</v>
      </c>
      <c r="L103" s="170">
        <v>121.87425999999999</v>
      </c>
      <c r="M103" s="170">
        <v>0</v>
      </c>
      <c r="N103" s="170">
        <v>121.87425999999999</v>
      </c>
      <c r="O103" s="170">
        <v>18334.521760000003</v>
      </c>
      <c r="P103" s="170">
        <v>3549.69544</v>
      </c>
      <c r="Q103" s="170">
        <v>0</v>
      </c>
      <c r="R103" s="171">
        <v>3549.69544</v>
      </c>
    </row>
    <row r="104" spans="1:18" ht="15">
      <c r="A104" s="173"/>
      <c r="B104" s="173"/>
      <c r="C104" s="167" t="s">
        <v>328</v>
      </c>
      <c r="D104" s="167" t="s">
        <v>329</v>
      </c>
      <c r="E104" s="168">
        <v>501</v>
      </c>
      <c r="F104" s="169">
        <v>424.49675</v>
      </c>
      <c r="G104" s="170">
        <v>0</v>
      </c>
      <c r="H104" s="170">
        <v>424.49675</v>
      </c>
      <c r="I104" s="170">
        <v>7745.19597</v>
      </c>
      <c r="J104" s="170">
        <v>7.1055399999999995</v>
      </c>
      <c r="K104" s="170">
        <v>7752.301509999999</v>
      </c>
      <c r="L104" s="170">
        <v>65.06280000000001</v>
      </c>
      <c r="M104" s="170">
        <v>0</v>
      </c>
      <c r="N104" s="170">
        <v>65.06280000000001</v>
      </c>
      <c r="O104" s="170">
        <v>8241.86106</v>
      </c>
      <c r="P104" s="170">
        <v>1448.36978</v>
      </c>
      <c r="Q104" s="170">
        <v>0</v>
      </c>
      <c r="R104" s="171">
        <v>1448.36978</v>
      </c>
    </row>
    <row r="105" spans="1:18" ht="15">
      <c r="A105" s="173"/>
      <c r="B105" s="173"/>
      <c r="C105" s="167" t="s">
        <v>330</v>
      </c>
      <c r="D105" s="167" t="s">
        <v>331</v>
      </c>
      <c r="E105" s="168">
        <v>498</v>
      </c>
      <c r="F105" s="169">
        <v>917.34429</v>
      </c>
      <c r="G105" s="170">
        <v>0</v>
      </c>
      <c r="H105" s="170">
        <v>917.34429</v>
      </c>
      <c r="I105" s="170">
        <v>4661.0113</v>
      </c>
      <c r="J105" s="170">
        <v>0</v>
      </c>
      <c r="K105" s="170">
        <v>4661.0113</v>
      </c>
      <c r="L105" s="170">
        <v>48.85532</v>
      </c>
      <c r="M105" s="170">
        <v>0</v>
      </c>
      <c r="N105" s="170">
        <v>48.85532</v>
      </c>
      <c r="O105" s="170">
        <v>5627.21091</v>
      </c>
      <c r="P105" s="170">
        <v>1628.4786000000001</v>
      </c>
      <c r="Q105" s="170">
        <v>0</v>
      </c>
      <c r="R105" s="171">
        <v>1628.4786000000001</v>
      </c>
    </row>
    <row r="106" spans="1:18" ht="15">
      <c r="A106" s="173"/>
      <c r="B106" s="173"/>
      <c r="C106" s="167" t="s">
        <v>332</v>
      </c>
      <c r="D106" s="167" t="s">
        <v>333</v>
      </c>
      <c r="E106" s="168">
        <v>500</v>
      </c>
      <c r="F106" s="169">
        <v>3059.08777</v>
      </c>
      <c r="G106" s="170">
        <v>0</v>
      </c>
      <c r="H106" s="170">
        <v>3059.08777</v>
      </c>
      <c r="I106" s="170">
        <v>7759.66771</v>
      </c>
      <c r="J106" s="170">
        <v>0</v>
      </c>
      <c r="K106" s="170">
        <v>7759.66771</v>
      </c>
      <c r="L106" s="170">
        <v>138.75802</v>
      </c>
      <c r="M106" s="170">
        <v>0</v>
      </c>
      <c r="N106" s="170">
        <v>138.75802</v>
      </c>
      <c r="O106" s="170">
        <v>10957.5135</v>
      </c>
      <c r="P106" s="170">
        <v>3434.31934</v>
      </c>
      <c r="Q106" s="170">
        <v>0</v>
      </c>
      <c r="R106" s="171">
        <v>3434.31934</v>
      </c>
    </row>
    <row r="107" spans="1:18" ht="15">
      <c r="A107" s="173"/>
      <c r="B107" s="173"/>
      <c r="C107" s="167" t="s">
        <v>334</v>
      </c>
      <c r="D107" s="167" t="s">
        <v>335</v>
      </c>
      <c r="E107" s="168">
        <v>198</v>
      </c>
      <c r="F107" s="169">
        <v>896.29003</v>
      </c>
      <c r="G107" s="170">
        <v>0</v>
      </c>
      <c r="H107" s="170">
        <v>896.29003</v>
      </c>
      <c r="I107" s="170">
        <v>5971.10629</v>
      </c>
      <c r="J107" s="170">
        <v>2.68058</v>
      </c>
      <c r="K107" s="170">
        <v>5973.78687</v>
      </c>
      <c r="L107" s="170">
        <v>102.0108</v>
      </c>
      <c r="M107" s="170">
        <v>0</v>
      </c>
      <c r="N107" s="170">
        <v>102.0108</v>
      </c>
      <c r="O107" s="170">
        <v>6972.0877</v>
      </c>
      <c r="P107" s="170">
        <v>1932.39731</v>
      </c>
      <c r="Q107" s="170">
        <v>0</v>
      </c>
      <c r="R107" s="171">
        <v>1932.39731</v>
      </c>
    </row>
    <row r="108" spans="1:18" ht="15">
      <c r="A108" s="173"/>
      <c r="B108" s="173"/>
      <c r="C108" s="167" t="s">
        <v>336</v>
      </c>
      <c r="D108" s="167" t="s">
        <v>336</v>
      </c>
      <c r="E108" s="168">
        <v>509</v>
      </c>
      <c r="F108" s="169">
        <v>1115.45541</v>
      </c>
      <c r="G108" s="170">
        <v>0</v>
      </c>
      <c r="H108" s="170">
        <v>1115.45541</v>
      </c>
      <c r="I108" s="170">
        <v>7547.08933</v>
      </c>
      <c r="J108" s="170">
        <v>0</v>
      </c>
      <c r="K108" s="170">
        <v>7547.08933</v>
      </c>
      <c r="L108" s="170">
        <v>105.54525</v>
      </c>
      <c r="M108" s="170">
        <v>0</v>
      </c>
      <c r="N108" s="170">
        <v>105.54525</v>
      </c>
      <c r="O108" s="170">
        <v>8768.08999</v>
      </c>
      <c r="P108" s="170">
        <v>1296.8732</v>
      </c>
      <c r="Q108" s="170">
        <v>0</v>
      </c>
      <c r="R108" s="171">
        <v>1296.8732</v>
      </c>
    </row>
    <row r="109" spans="1:18" ht="15">
      <c r="A109" s="173"/>
      <c r="B109" s="167" t="s">
        <v>337</v>
      </c>
      <c r="C109" s="167" t="s">
        <v>338</v>
      </c>
      <c r="D109" s="167" t="s">
        <v>338</v>
      </c>
      <c r="E109" s="168">
        <v>12</v>
      </c>
      <c r="F109" s="169">
        <v>6046.3168</v>
      </c>
      <c r="G109" s="170">
        <v>0</v>
      </c>
      <c r="H109" s="170">
        <v>6046.3168</v>
      </c>
      <c r="I109" s="170">
        <v>25607.75318</v>
      </c>
      <c r="J109" s="170">
        <v>5.288069999999999</v>
      </c>
      <c r="K109" s="170">
        <v>25613.04125</v>
      </c>
      <c r="L109" s="170">
        <v>988.95181</v>
      </c>
      <c r="M109" s="170">
        <v>0.886</v>
      </c>
      <c r="N109" s="170">
        <v>989.8378100000001</v>
      </c>
      <c r="O109" s="170">
        <v>32649.19586</v>
      </c>
      <c r="P109" s="170">
        <v>2821.90706</v>
      </c>
      <c r="Q109" s="170">
        <v>0</v>
      </c>
      <c r="R109" s="171">
        <v>2821.90706</v>
      </c>
    </row>
    <row r="110" spans="1:18" ht="15">
      <c r="A110" s="173"/>
      <c r="B110" s="173"/>
      <c r="C110" s="167" t="s">
        <v>337</v>
      </c>
      <c r="D110" s="167" t="s">
        <v>337</v>
      </c>
      <c r="E110" s="168">
        <v>10</v>
      </c>
      <c r="F110" s="169">
        <v>112117.42297</v>
      </c>
      <c r="G110" s="170">
        <v>0</v>
      </c>
      <c r="H110" s="170">
        <v>112117.42297</v>
      </c>
      <c r="I110" s="170">
        <v>155557.94874000002</v>
      </c>
      <c r="J110" s="170">
        <v>932.77026</v>
      </c>
      <c r="K110" s="170">
        <v>156490.719</v>
      </c>
      <c r="L110" s="170">
        <v>20694.13496</v>
      </c>
      <c r="M110" s="170">
        <v>3497.3356200000003</v>
      </c>
      <c r="N110" s="170">
        <v>24191.470579999997</v>
      </c>
      <c r="O110" s="170">
        <v>292799.61255</v>
      </c>
      <c r="P110" s="170">
        <v>61176.75429</v>
      </c>
      <c r="Q110" s="170">
        <v>0</v>
      </c>
      <c r="R110" s="171">
        <v>61176.75429</v>
      </c>
    </row>
    <row r="111" spans="1:18" ht="15">
      <c r="A111" s="173"/>
      <c r="B111" s="173"/>
      <c r="C111" s="173"/>
      <c r="D111" s="173"/>
      <c r="E111" s="174">
        <v>808</v>
      </c>
      <c r="F111" s="175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2.09367</v>
      </c>
      <c r="Q111" s="176">
        <v>0</v>
      </c>
      <c r="R111" s="177">
        <v>2.09367</v>
      </c>
    </row>
    <row r="112" spans="1:18" ht="15">
      <c r="A112" s="173"/>
      <c r="B112" s="173"/>
      <c r="C112" s="173"/>
      <c r="D112" s="167" t="s">
        <v>339</v>
      </c>
      <c r="E112" s="168">
        <v>621</v>
      </c>
      <c r="F112" s="169">
        <v>3764.63582</v>
      </c>
      <c r="G112" s="170">
        <v>0</v>
      </c>
      <c r="H112" s="170">
        <v>3764.63582</v>
      </c>
      <c r="I112" s="170">
        <v>20741.262850000003</v>
      </c>
      <c r="J112" s="170">
        <v>35.47459</v>
      </c>
      <c r="K112" s="170">
        <v>20776.73744</v>
      </c>
      <c r="L112" s="170">
        <v>1784.23033</v>
      </c>
      <c r="M112" s="170">
        <v>106.9969</v>
      </c>
      <c r="N112" s="170">
        <v>1891.22723</v>
      </c>
      <c r="O112" s="170">
        <v>26432.600489999997</v>
      </c>
      <c r="P112" s="170">
        <v>4398.24388</v>
      </c>
      <c r="Q112" s="170">
        <v>0</v>
      </c>
      <c r="R112" s="171">
        <v>4398.24388</v>
      </c>
    </row>
    <row r="113" spans="1:18" ht="15">
      <c r="A113" s="173"/>
      <c r="B113" s="173"/>
      <c r="C113" s="167" t="s">
        <v>340</v>
      </c>
      <c r="D113" s="167" t="s">
        <v>340</v>
      </c>
      <c r="E113" s="168">
        <v>13</v>
      </c>
      <c r="F113" s="169">
        <v>10228.067529999998</v>
      </c>
      <c r="G113" s="170">
        <v>0</v>
      </c>
      <c r="H113" s="170">
        <v>10228.067529999998</v>
      </c>
      <c r="I113" s="170">
        <v>25372.027140000002</v>
      </c>
      <c r="J113" s="170">
        <v>451.24332</v>
      </c>
      <c r="K113" s="170">
        <v>25823.27046</v>
      </c>
      <c r="L113" s="170">
        <v>1233.06092</v>
      </c>
      <c r="M113" s="170">
        <v>0</v>
      </c>
      <c r="N113" s="170">
        <v>1233.06092</v>
      </c>
      <c r="O113" s="170">
        <v>37284.398909999996</v>
      </c>
      <c r="P113" s="170">
        <v>8173.73341</v>
      </c>
      <c r="Q113" s="170">
        <v>0</v>
      </c>
      <c r="R113" s="171">
        <v>8173.73341</v>
      </c>
    </row>
    <row r="114" spans="1:18" ht="15">
      <c r="A114" s="173"/>
      <c r="B114" s="173"/>
      <c r="C114" s="173"/>
      <c r="D114" s="167" t="s">
        <v>341</v>
      </c>
      <c r="E114" s="168">
        <v>637</v>
      </c>
      <c r="F114" s="169">
        <v>0.5428099999999999</v>
      </c>
      <c r="G114" s="170">
        <v>0</v>
      </c>
      <c r="H114" s="170">
        <v>0.5428099999999999</v>
      </c>
      <c r="I114" s="170">
        <v>1220.33608</v>
      </c>
      <c r="J114" s="170">
        <v>0</v>
      </c>
      <c r="K114" s="170">
        <v>1220.33608</v>
      </c>
      <c r="L114" s="170">
        <v>11.75</v>
      </c>
      <c r="M114" s="170">
        <v>0</v>
      </c>
      <c r="N114" s="170">
        <v>11.75</v>
      </c>
      <c r="O114" s="170">
        <v>1232.62889</v>
      </c>
      <c r="P114" s="170">
        <v>247.36106</v>
      </c>
      <c r="Q114" s="170">
        <v>0</v>
      </c>
      <c r="R114" s="171">
        <v>247.36106</v>
      </c>
    </row>
    <row r="115" spans="1:18" ht="15">
      <c r="A115" s="173"/>
      <c r="B115" s="173"/>
      <c r="C115" s="167" t="s">
        <v>342</v>
      </c>
      <c r="D115" s="167" t="s">
        <v>342</v>
      </c>
      <c r="E115" s="168">
        <v>24</v>
      </c>
      <c r="F115" s="169">
        <v>11857.62817</v>
      </c>
      <c r="G115" s="170">
        <v>0</v>
      </c>
      <c r="H115" s="170">
        <v>11857.62817</v>
      </c>
      <c r="I115" s="170">
        <v>58653.85059</v>
      </c>
      <c r="J115" s="170">
        <v>795.11764</v>
      </c>
      <c r="K115" s="170">
        <v>59448.96823</v>
      </c>
      <c r="L115" s="170">
        <v>2723.45998</v>
      </c>
      <c r="M115" s="170">
        <v>1.66568</v>
      </c>
      <c r="N115" s="170">
        <v>2725.12566</v>
      </c>
      <c r="O115" s="170">
        <v>74031.72206</v>
      </c>
      <c r="P115" s="170">
        <v>23104.35575</v>
      </c>
      <c r="Q115" s="170">
        <v>0</v>
      </c>
      <c r="R115" s="171">
        <v>23104.35575</v>
      </c>
    </row>
    <row r="116" spans="1:18" ht="15">
      <c r="A116" s="173"/>
      <c r="B116" s="173"/>
      <c r="C116" s="173"/>
      <c r="D116" s="167" t="s">
        <v>343</v>
      </c>
      <c r="E116" s="168">
        <v>607</v>
      </c>
      <c r="F116" s="169">
        <v>19.17256</v>
      </c>
      <c r="G116" s="170">
        <v>0</v>
      </c>
      <c r="H116" s="170">
        <v>19.17256</v>
      </c>
      <c r="I116" s="170">
        <v>391.43138</v>
      </c>
      <c r="J116" s="170">
        <v>0</v>
      </c>
      <c r="K116" s="170">
        <v>391.43138</v>
      </c>
      <c r="L116" s="170">
        <v>3.537</v>
      </c>
      <c r="M116" s="170">
        <v>0</v>
      </c>
      <c r="N116" s="170">
        <v>3.537</v>
      </c>
      <c r="O116" s="170">
        <v>414.14094</v>
      </c>
      <c r="P116" s="170">
        <v>43.43743</v>
      </c>
      <c r="Q116" s="170">
        <v>0</v>
      </c>
      <c r="R116" s="171">
        <v>43.43743</v>
      </c>
    </row>
    <row r="117" spans="1:18" ht="15">
      <c r="A117" s="173"/>
      <c r="B117" s="173"/>
      <c r="C117" s="173"/>
      <c r="D117" s="167" t="s">
        <v>344</v>
      </c>
      <c r="E117" s="168">
        <v>30</v>
      </c>
      <c r="F117" s="169">
        <v>1247.2688500000002</v>
      </c>
      <c r="G117" s="170">
        <v>0</v>
      </c>
      <c r="H117" s="170">
        <v>1247.2688500000002</v>
      </c>
      <c r="I117" s="170">
        <v>4339.59695</v>
      </c>
      <c r="J117" s="170">
        <v>0</v>
      </c>
      <c r="K117" s="170">
        <v>4339.59695</v>
      </c>
      <c r="L117" s="170">
        <v>74.26939999999999</v>
      </c>
      <c r="M117" s="170">
        <v>0</v>
      </c>
      <c r="N117" s="170">
        <v>74.26939999999999</v>
      </c>
      <c r="O117" s="170">
        <v>5661.135200000001</v>
      </c>
      <c r="P117" s="170">
        <v>867.98063</v>
      </c>
      <c r="Q117" s="170">
        <v>0</v>
      </c>
      <c r="R117" s="171">
        <v>867.98063</v>
      </c>
    </row>
    <row r="118" spans="1:18" ht="15">
      <c r="A118" s="173"/>
      <c r="B118" s="173"/>
      <c r="C118" s="173"/>
      <c r="D118" s="167" t="s">
        <v>345</v>
      </c>
      <c r="E118" s="168">
        <v>26</v>
      </c>
      <c r="F118" s="169">
        <v>204.35162</v>
      </c>
      <c r="G118" s="170">
        <v>0</v>
      </c>
      <c r="H118" s="170">
        <v>204.35162</v>
      </c>
      <c r="I118" s="170">
        <v>2903.33656</v>
      </c>
      <c r="J118" s="170">
        <v>7.000000000000001E-05</v>
      </c>
      <c r="K118" s="170">
        <v>2903.33663</v>
      </c>
      <c r="L118" s="170">
        <v>39.1886</v>
      </c>
      <c r="M118" s="170">
        <v>0</v>
      </c>
      <c r="N118" s="170">
        <v>39.1886</v>
      </c>
      <c r="O118" s="170">
        <v>3146.87685</v>
      </c>
      <c r="P118" s="170">
        <v>1059.1755</v>
      </c>
      <c r="Q118" s="170">
        <v>0</v>
      </c>
      <c r="R118" s="171">
        <v>1059.1755</v>
      </c>
    </row>
    <row r="119" spans="1:18" ht="15">
      <c r="A119" s="173"/>
      <c r="B119" s="173"/>
      <c r="C119" s="173"/>
      <c r="D119" s="167" t="s">
        <v>346</v>
      </c>
      <c r="E119" s="168">
        <v>29</v>
      </c>
      <c r="F119" s="169">
        <v>1719.17371</v>
      </c>
      <c r="G119" s="170">
        <v>0</v>
      </c>
      <c r="H119" s="170">
        <v>1719.17371</v>
      </c>
      <c r="I119" s="170">
        <v>2778.10142</v>
      </c>
      <c r="J119" s="170">
        <v>0.23217</v>
      </c>
      <c r="K119" s="170">
        <v>2778.3335899999997</v>
      </c>
      <c r="L119" s="170">
        <v>39.19751</v>
      </c>
      <c r="M119" s="170">
        <v>0</v>
      </c>
      <c r="N119" s="170">
        <v>39.19751</v>
      </c>
      <c r="O119" s="170">
        <v>4536.704809999999</v>
      </c>
      <c r="P119" s="170">
        <v>767.1582</v>
      </c>
      <c r="Q119" s="170">
        <v>0</v>
      </c>
      <c r="R119" s="171">
        <v>767.1582</v>
      </c>
    </row>
    <row r="120" spans="1:18" ht="15">
      <c r="A120" s="173"/>
      <c r="B120" s="173"/>
      <c r="C120" s="167" t="s">
        <v>347</v>
      </c>
      <c r="D120" s="167" t="s">
        <v>348</v>
      </c>
      <c r="E120" s="168">
        <v>17</v>
      </c>
      <c r="F120" s="169">
        <v>324.24372</v>
      </c>
      <c r="G120" s="170">
        <v>0</v>
      </c>
      <c r="H120" s="170">
        <v>324.24372</v>
      </c>
      <c r="I120" s="170">
        <v>4213.628809999999</v>
      </c>
      <c r="J120" s="170">
        <v>0</v>
      </c>
      <c r="K120" s="170">
        <v>4213.628809999999</v>
      </c>
      <c r="L120" s="170">
        <v>494.78060999999997</v>
      </c>
      <c r="M120" s="170">
        <v>0</v>
      </c>
      <c r="N120" s="170">
        <v>494.78060999999997</v>
      </c>
      <c r="O120" s="170">
        <v>5032.653139999999</v>
      </c>
      <c r="P120" s="170">
        <v>1054.1786299999999</v>
      </c>
      <c r="Q120" s="170">
        <v>0</v>
      </c>
      <c r="R120" s="171">
        <v>1054.1786299999999</v>
      </c>
    </row>
    <row r="121" spans="1:18" ht="15">
      <c r="A121" s="173"/>
      <c r="B121" s="173"/>
      <c r="C121" s="173"/>
      <c r="D121" s="167" t="s">
        <v>347</v>
      </c>
      <c r="E121" s="168">
        <v>15</v>
      </c>
      <c r="F121" s="169">
        <v>762.6870200000001</v>
      </c>
      <c r="G121" s="170">
        <v>0</v>
      </c>
      <c r="H121" s="170">
        <v>762.6870200000001</v>
      </c>
      <c r="I121" s="170">
        <v>10274.612</v>
      </c>
      <c r="J121" s="170">
        <v>0.0035</v>
      </c>
      <c r="K121" s="170">
        <v>10274.6155</v>
      </c>
      <c r="L121" s="170">
        <v>247.60688000000002</v>
      </c>
      <c r="M121" s="170">
        <v>0</v>
      </c>
      <c r="N121" s="170">
        <v>247.60688000000002</v>
      </c>
      <c r="O121" s="170">
        <v>11284.9094</v>
      </c>
      <c r="P121" s="170">
        <v>2080.05478</v>
      </c>
      <c r="Q121" s="170">
        <v>0</v>
      </c>
      <c r="R121" s="171">
        <v>2080.05478</v>
      </c>
    </row>
    <row r="122" spans="1:18" ht="15">
      <c r="A122" s="173"/>
      <c r="B122" s="173"/>
      <c r="C122" s="173"/>
      <c r="D122" s="167" t="s">
        <v>349</v>
      </c>
      <c r="E122" s="168">
        <v>18</v>
      </c>
      <c r="F122" s="169">
        <v>220.54498</v>
      </c>
      <c r="G122" s="170">
        <v>0</v>
      </c>
      <c r="H122" s="170">
        <v>220.54498</v>
      </c>
      <c r="I122" s="170">
        <v>3529.4194300000004</v>
      </c>
      <c r="J122" s="170">
        <v>0.0028</v>
      </c>
      <c r="K122" s="170">
        <v>3529.42223</v>
      </c>
      <c r="L122" s="170">
        <v>54.9483</v>
      </c>
      <c r="M122" s="170">
        <v>0</v>
      </c>
      <c r="N122" s="170">
        <v>54.9483</v>
      </c>
      <c r="O122" s="170">
        <v>3804.91551</v>
      </c>
      <c r="P122" s="170">
        <v>1514.09833</v>
      </c>
      <c r="Q122" s="170">
        <v>0</v>
      </c>
      <c r="R122" s="171">
        <v>1514.09833</v>
      </c>
    </row>
    <row r="123" spans="1:18" ht="15">
      <c r="A123" s="173"/>
      <c r="B123" s="173"/>
      <c r="C123" s="167" t="s">
        <v>350</v>
      </c>
      <c r="D123" s="167" t="s">
        <v>350</v>
      </c>
      <c r="E123" s="168">
        <v>19</v>
      </c>
      <c r="F123" s="169">
        <v>10125.51733</v>
      </c>
      <c r="G123" s="170">
        <v>0</v>
      </c>
      <c r="H123" s="170">
        <v>10125.51733</v>
      </c>
      <c r="I123" s="170">
        <v>41628.13955</v>
      </c>
      <c r="J123" s="170">
        <v>17.2208</v>
      </c>
      <c r="K123" s="170">
        <v>41645.36035</v>
      </c>
      <c r="L123" s="170">
        <v>1539.29345</v>
      </c>
      <c r="M123" s="170">
        <v>0</v>
      </c>
      <c r="N123" s="170">
        <v>1539.29345</v>
      </c>
      <c r="O123" s="170">
        <v>53310.17113</v>
      </c>
      <c r="P123" s="170">
        <v>12725.682279999999</v>
      </c>
      <c r="Q123" s="170">
        <v>0</v>
      </c>
      <c r="R123" s="171">
        <v>12725.682279999999</v>
      </c>
    </row>
    <row r="124" spans="1:18" ht="15">
      <c r="A124" s="173"/>
      <c r="B124" s="173"/>
      <c r="C124" s="173"/>
      <c r="D124" s="167" t="s">
        <v>351</v>
      </c>
      <c r="E124" s="168">
        <v>592</v>
      </c>
      <c r="F124" s="169">
        <v>327.74252</v>
      </c>
      <c r="G124" s="170">
        <v>0</v>
      </c>
      <c r="H124" s="170">
        <v>327.74252</v>
      </c>
      <c r="I124" s="170">
        <v>1330.95491</v>
      </c>
      <c r="J124" s="170">
        <v>0</v>
      </c>
      <c r="K124" s="170">
        <v>1330.95491</v>
      </c>
      <c r="L124" s="170">
        <v>9.77385</v>
      </c>
      <c r="M124" s="170">
        <v>0</v>
      </c>
      <c r="N124" s="170">
        <v>9.77385</v>
      </c>
      <c r="O124" s="170">
        <v>1668.47128</v>
      </c>
      <c r="P124" s="170">
        <v>1431.20379</v>
      </c>
      <c r="Q124" s="170">
        <v>0</v>
      </c>
      <c r="R124" s="171">
        <v>1431.20379</v>
      </c>
    </row>
    <row r="125" spans="1:18" ht="15">
      <c r="A125" s="173"/>
      <c r="B125" s="173"/>
      <c r="C125" s="173"/>
      <c r="D125" s="167" t="s">
        <v>352</v>
      </c>
      <c r="E125" s="168">
        <v>22</v>
      </c>
      <c r="F125" s="169">
        <v>1109.2231100000001</v>
      </c>
      <c r="G125" s="170">
        <v>0</v>
      </c>
      <c r="H125" s="170">
        <v>1109.2231100000001</v>
      </c>
      <c r="I125" s="170">
        <v>3915.28253</v>
      </c>
      <c r="J125" s="170">
        <v>0</v>
      </c>
      <c r="K125" s="170">
        <v>3915.28253</v>
      </c>
      <c r="L125" s="170">
        <v>0.202</v>
      </c>
      <c r="M125" s="170">
        <v>0</v>
      </c>
      <c r="N125" s="170">
        <v>0.202</v>
      </c>
      <c r="O125" s="170">
        <v>5024.70764</v>
      </c>
      <c r="P125" s="170">
        <v>1187.0503700000002</v>
      </c>
      <c r="Q125" s="170">
        <v>0</v>
      </c>
      <c r="R125" s="171">
        <v>1187.0503700000002</v>
      </c>
    </row>
    <row r="126" spans="1:18" ht="15">
      <c r="A126" s="173"/>
      <c r="B126" s="173"/>
      <c r="C126" s="173"/>
      <c r="D126" s="167" t="s">
        <v>353</v>
      </c>
      <c r="E126" s="168">
        <v>23</v>
      </c>
      <c r="F126" s="169">
        <v>738.2725899999999</v>
      </c>
      <c r="G126" s="170">
        <v>0</v>
      </c>
      <c r="H126" s="170">
        <v>738.2725899999999</v>
      </c>
      <c r="I126" s="170">
        <v>4672.36633</v>
      </c>
      <c r="J126" s="170">
        <v>0</v>
      </c>
      <c r="K126" s="170">
        <v>4672.36633</v>
      </c>
      <c r="L126" s="170">
        <v>13.74</v>
      </c>
      <c r="M126" s="170">
        <v>0</v>
      </c>
      <c r="N126" s="170">
        <v>13.74</v>
      </c>
      <c r="O126" s="170">
        <v>5424.37892</v>
      </c>
      <c r="P126" s="170">
        <v>1364.10991</v>
      </c>
      <c r="Q126" s="170">
        <v>0</v>
      </c>
      <c r="R126" s="171">
        <v>1364.10991</v>
      </c>
    </row>
    <row r="127" spans="1:18" ht="15">
      <c r="A127" s="173"/>
      <c r="B127" s="173"/>
      <c r="C127" s="167" t="s">
        <v>354</v>
      </c>
      <c r="D127" s="167" t="s">
        <v>355</v>
      </c>
      <c r="E127" s="168">
        <v>32</v>
      </c>
      <c r="F127" s="169">
        <v>6196.999849999999</v>
      </c>
      <c r="G127" s="170">
        <v>0</v>
      </c>
      <c r="H127" s="170">
        <v>6196.999849999999</v>
      </c>
      <c r="I127" s="170">
        <v>15440.88716</v>
      </c>
      <c r="J127" s="170">
        <v>42.1589</v>
      </c>
      <c r="K127" s="170">
        <v>15483.04606</v>
      </c>
      <c r="L127" s="170">
        <v>1328.51009</v>
      </c>
      <c r="M127" s="170">
        <v>35.44</v>
      </c>
      <c r="N127" s="170">
        <v>1363.95009</v>
      </c>
      <c r="O127" s="170">
        <v>23043.996</v>
      </c>
      <c r="P127" s="170">
        <v>3657.08471</v>
      </c>
      <c r="Q127" s="170">
        <v>0</v>
      </c>
      <c r="R127" s="171">
        <v>3657.08471</v>
      </c>
    </row>
    <row r="128" spans="1:18" ht="15">
      <c r="A128" s="173"/>
      <c r="B128" s="173"/>
      <c r="C128" s="173"/>
      <c r="D128" s="167" t="s">
        <v>354</v>
      </c>
      <c r="E128" s="168">
        <v>33</v>
      </c>
      <c r="F128" s="169">
        <v>618.3745</v>
      </c>
      <c r="G128" s="170">
        <v>0</v>
      </c>
      <c r="H128" s="170">
        <v>618.3745</v>
      </c>
      <c r="I128" s="170">
        <v>9295.780550000001</v>
      </c>
      <c r="J128" s="170">
        <v>11.954690000000001</v>
      </c>
      <c r="K128" s="170">
        <v>9307.73524</v>
      </c>
      <c r="L128" s="170">
        <v>99.74224000000001</v>
      </c>
      <c r="M128" s="170">
        <v>0</v>
      </c>
      <c r="N128" s="170">
        <v>99.74224000000001</v>
      </c>
      <c r="O128" s="170">
        <v>10025.851980000001</v>
      </c>
      <c r="P128" s="170">
        <v>677.81646</v>
      </c>
      <c r="Q128" s="170">
        <v>0</v>
      </c>
      <c r="R128" s="171">
        <v>677.81646</v>
      </c>
    </row>
    <row r="129" spans="1:18" ht="15">
      <c r="A129" s="173"/>
      <c r="B129" s="173"/>
      <c r="C129" s="167" t="s">
        <v>356</v>
      </c>
      <c r="D129" s="167" t="s">
        <v>356</v>
      </c>
      <c r="E129" s="168">
        <v>34</v>
      </c>
      <c r="F129" s="169">
        <v>31687.49835</v>
      </c>
      <c r="G129" s="170">
        <v>0</v>
      </c>
      <c r="H129" s="170">
        <v>31687.49835</v>
      </c>
      <c r="I129" s="170">
        <v>63087.92142</v>
      </c>
      <c r="J129" s="170">
        <v>172.11992</v>
      </c>
      <c r="K129" s="170">
        <v>63260.04134</v>
      </c>
      <c r="L129" s="170">
        <v>6043.65386</v>
      </c>
      <c r="M129" s="170">
        <v>686.07548</v>
      </c>
      <c r="N129" s="170">
        <v>6729.72934</v>
      </c>
      <c r="O129" s="170">
        <v>101677.26903</v>
      </c>
      <c r="P129" s="170">
        <v>35800.50947</v>
      </c>
      <c r="Q129" s="170">
        <v>0</v>
      </c>
      <c r="R129" s="171">
        <v>35800.50947</v>
      </c>
    </row>
    <row r="130" spans="1:18" ht="15">
      <c r="A130" s="173"/>
      <c r="B130" s="173"/>
      <c r="C130" s="173"/>
      <c r="D130" s="167" t="s">
        <v>357</v>
      </c>
      <c r="E130" s="168">
        <v>503</v>
      </c>
      <c r="F130" s="169">
        <v>1906.41924</v>
      </c>
      <c r="G130" s="170">
        <v>0</v>
      </c>
      <c r="H130" s="170">
        <v>1906.41924</v>
      </c>
      <c r="I130" s="170">
        <v>15086.37762</v>
      </c>
      <c r="J130" s="170">
        <v>0</v>
      </c>
      <c r="K130" s="170">
        <v>15086.37762</v>
      </c>
      <c r="L130" s="170">
        <v>53.60013</v>
      </c>
      <c r="M130" s="170">
        <v>0</v>
      </c>
      <c r="N130" s="170">
        <v>53.60013</v>
      </c>
      <c r="O130" s="170">
        <v>17046.396989999997</v>
      </c>
      <c r="P130" s="170">
        <v>1922.9824099999998</v>
      </c>
      <c r="Q130" s="170">
        <v>0</v>
      </c>
      <c r="R130" s="171">
        <v>1922.9824099999998</v>
      </c>
    </row>
    <row r="131" spans="1:18" ht="15">
      <c r="A131" s="173"/>
      <c r="B131" s="173"/>
      <c r="C131" s="173"/>
      <c r="D131" s="167" t="s">
        <v>358</v>
      </c>
      <c r="E131" s="168">
        <v>751</v>
      </c>
      <c r="F131" s="169">
        <v>10.68891</v>
      </c>
      <c r="G131" s="170">
        <v>0</v>
      </c>
      <c r="H131" s="170">
        <v>10.68891</v>
      </c>
      <c r="I131" s="170">
        <v>842.5295699999999</v>
      </c>
      <c r="J131" s="170">
        <v>0</v>
      </c>
      <c r="K131" s="170">
        <v>842.5295699999999</v>
      </c>
      <c r="L131" s="170">
        <v>13.02092</v>
      </c>
      <c r="M131" s="170">
        <v>0</v>
      </c>
      <c r="N131" s="170">
        <v>13.02092</v>
      </c>
      <c r="O131" s="170">
        <v>866.2394</v>
      </c>
      <c r="P131" s="170">
        <v>559.52128</v>
      </c>
      <c r="Q131" s="170">
        <v>0</v>
      </c>
      <c r="R131" s="171">
        <v>559.52128</v>
      </c>
    </row>
    <row r="132" spans="1:18" ht="15">
      <c r="A132" s="173"/>
      <c r="B132" s="173"/>
      <c r="C132" s="167" t="s">
        <v>359</v>
      </c>
      <c r="D132" s="167" t="s">
        <v>359</v>
      </c>
      <c r="E132" s="168">
        <v>40</v>
      </c>
      <c r="F132" s="169">
        <v>10434.59446</v>
      </c>
      <c r="G132" s="170">
        <v>0</v>
      </c>
      <c r="H132" s="170">
        <v>10434.59446</v>
      </c>
      <c r="I132" s="170">
        <v>26792.94266</v>
      </c>
      <c r="J132" s="170">
        <v>0.05374</v>
      </c>
      <c r="K132" s="170">
        <v>26792.9964</v>
      </c>
      <c r="L132" s="170">
        <v>1516.00924</v>
      </c>
      <c r="M132" s="170">
        <v>0</v>
      </c>
      <c r="N132" s="170">
        <v>1516.00924</v>
      </c>
      <c r="O132" s="170">
        <v>38743.6001</v>
      </c>
      <c r="P132" s="170">
        <v>5603.4752</v>
      </c>
      <c r="Q132" s="170">
        <v>0</v>
      </c>
      <c r="R132" s="171">
        <v>5603.4752</v>
      </c>
    </row>
    <row r="133" spans="1:18" ht="15">
      <c r="A133" s="173"/>
      <c r="B133" s="173"/>
      <c r="C133" s="173"/>
      <c r="D133" s="167" t="s">
        <v>360</v>
      </c>
      <c r="E133" s="168">
        <v>696</v>
      </c>
      <c r="F133" s="169">
        <v>100.61208</v>
      </c>
      <c r="G133" s="170">
        <v>0</v>
      </c>
      <c r="H133" s="170">
        <v>100.61208</v>
      </c>
      <c r="I133" s="170">
        <v>669.40411</v>
      </c>
      <c r="J133" s="170">
        <v>0</v>
      </c>
      <c r="K133" s="170">
        <v>669.40411</v>
      </c>
      <c r="L133" s="170">
        <v>26.2995</v>
      </c>
      <c r="M133" s="170">
        <v>0</v>
      </c>
      <c r="N133" s="170">
        <v>26.2995</v>
      </c>
      <c r="O133" s="170">
        <v>796.3156899999999</v>
      </c>
      <c r="P133" s="170">
        <v>1421.53749</v>
      </c>
      <c r="Q133" s="170">
        <v>0</v>
      </c>
      <c r="R133" s="171">
        <v>1421.53749</v>
      </c>
    </row>
    <row r="134" spans="1:18" ht="15">
      <c r="A134" s="173"/>
      <c r="B134" s="173"/>
      <c r="C134" s="167" t="s">
        <v>241</v>
      </c>
      <c r="D134" s="167" t="s">
        <v>361</v>
      </c>
      <c r="E134" s="168">
        <v>43</v>
      </c>
      <c r="F134" s="169">
        <v>3878.19767</v>
      </c>
      <c r="G134" s="170">
        <v>0</v>
      </c>
      <c r="H134" s="170">
        <v>3878.19767</v>
      </c>
      <c r="I134" s="170">
        <v>18154.37825</v>
      </c>
      <c r="J134" s="170">
        <v>72.8852</v>
      </c>
      <c r="K134" s="170">
        <v>18227.26345</v>
      </c>
      <c r="L134" s="170">
        <v>363.79535999999996</v>
      </c>
      <c r="M134" s="170">
        <v>0</v>
      </c>
      <c r="N134" s="170">
        <v>363.79535999999996</v>
      </c>
      <c r="O134" s="170">
        <v>22469.25648</v>
      </c>
      <c r="P134" s="170">
        <v>3070.92389</v>
      </c>
      <c r="Q134" s="170">
        <v>0</v>
      </c>
      <c r="R134" s="171">
        <v>3070.92389</v>
      </c>
    </row>
    <row r="135" spans="1:18" ht="15">
      <c r="A135" s="173"/>
      <c r="B135" s="173"/>
      <c r="C135" s="167" t="s">
        <v>362</v>
      </c>
      <c r="D135" s="167" t="s">
        <v>362</v>
      </c>
      <c r="E135" s="168">
        <v>41</v>
      </c>
      <c r="F135" s="169">
        <v>796.9651899999999</v>
      </c>
      <c r="G135" s="170">
        <v>0</v>
      </c>
      <c r="H135" s="170">
        <v>796.9651899999999</v>
      </c>
      <c r="I135" s="170">
        <v>9907.18702</v>
      </c>
      <c r="J135" s="170">
        <v>18.096310000000003</v>
      </c>
      <c r="K135" s="170">
        <v>9925.28333</v>
      </c>
      <c r="L135" s="170">
        <v>158.39947</v>
      </c>
      <c r="M135" s="170">
        <v>0</v>
      </c>
      <c r="N135" s="170">
        <v>158.39947</v>
      </c>
      <c r="O135" s="170">
        <v>10880.64799</v>
      </c>
      <c r="P135" s="170">
        <v>1641.51274</v>
      </c>
      <c r="Q135" s="170">
        <v>0</v>
      </c>
      <c r="R135" s="171">
        <v>1641.51274</v>
      </c>
    </row>
    <row r="136" spans="1:18" ht="15">
      <c r="A136" s="173"/>
      <c r="B136" s="173"/>
      <c r="C136" s="167" t="s">
        <v>318</v>
      </c>
      <c r="D136" s="167" t="s">
        <v>318</v>
      </c>
      <c r="E136" s="168">
        <v>38</v>
      </c>
      <c r="F136" s="169">
        <v>1634.6693400000001</v>
      </c>
      <c r="G136" s="170">
        <v>0</v>
      </c>
      <c r="H136" s="170">
        <v>1634.6693400000001</v>
      </c>
      <c r="I136" s="170">
        <v>11171.32153</v>
      </c>
      <c r="J136" s="170">
        <v>0</v>
      </c>
      <c r="K136" s="170">
        <v>11171.32153</v>
      </c>
      <c r="L136" s="170">
        <v>272.00845000000004</v>
      </c>
      <c r="M136" s="170">
        <v>0</v>
      </c>
      <c r="N136" s="170">
        <v>272.00845000000004</v>
      </c>
      <c r="O136" s="170">
        <v>13077.99932</v>
      </c>
      <c r="P136" s="170">
        <v>2196.0461</v>
      </c>
      <c r="Q136" s="170">
        <v>0</v>
      </c>
      <c r="R136" s="171">
        <v>2196.0461</v>
      </c>
    </row>
    <row r="137" spans="1:18" ht="15">
      <c r="A137" s="173"/>
      <c r="B137" s="173"/>
      <c r="C137" s="173"/>
      <c r="D137" s="167" t="s">
        <v>363</v>
      </c>
      <c r="E137" s="168">
        <v>588</v>
      </c>
      <c r="F137" s="169">
        <v>135.27420999999998</v>
      </c>
      <c r="G137" s="170">
        <v>0</v>
      </c>
      <c r="H137" s="170">
        <v>135.27420999999998</v>
      </c>
      <c r="I137" s="170">
        <v>2546.5422200000003</v>
      </c>
      <c r="J137" s="170">
        <v>0</v>
      </c>
      <c r="K137" s="170">
        <v>2546.5422200000003</v>
      </c>
      <c r="L137" s="170">
        <v>14.716</v>
      </c>
      <c r="M137" s="170">
        <v>0</v>
      </c>
      <c r="N137" s="170">
        <v>14.716</v>
      </c>
      <c r="O137" s="170">
        <v>2696.53243</v>
      </c>
      <c r="P137" s="170">
        <v>306.92228</v>
      </c>
      <c r="Q137" s="170">
        <v>0</v>
      </c>
      <c r="R137" s="171">
        <v>306.92228</v>
      </c>
    </row>
    <row r="138" spans="1:18" ht="15">
      <c r="A138" s="173"/>
      <c r="B138" s="173"/>
      <c r="C138" s="173"/>
      <c r="D138" s="167" t="s">
        <v>364</v>
      </c>
      <c r="E138" s="168">
        <v>39</v>
      </c>
      <c r="F138" s="169">
        <v>897.74737</v>
      </c>
      <c r="G138" s="170">
        <v>0</v>
      </c>
      <c r="H138" s="170">
        <v>897.74737</v>
      </c>
      <c r="I138" s="170">
        <v>1436.06863</v>
      </c>
      <c r="J138" s="170">
        <v>0</v>
      </c>
      <c r="K138" s="170">
        <v>1436.06863</v>
      </c>
      <c r="L138" s="170">
        <v>115.56</v>
      </c>
      <c r="M138" s="170">
        <v>0</v>
      </c>
      <c r="N138" s="170">
        <v>115.56</v>
      </c>
      <c r="O138" s="170">
        <v>2449.376</v>
      </c>
      <c r="P138" s="170">
        <v>584.48835</v>
      </c>
      <c r="Q138" s="170">
        <v>0</v>
      </c>
      <c r="R138" s="171">
        <v>584.48835</v>
      </c>
    </row>
    <row r="139" spans="1:18" ht="15">
      <c r="A139" s="173"/>
      <c r="B139" s="173"/>
      <c r="C139" s="167" t="s">
        <v>365</v>
      </c>
      <c r="D139" s="167" t="s">
        <v>365</v>
      </c>
      <c r="E139" s="168">
        <v>36</v>
      </c>
      <c r="F139" s="169">
        <v>3645.79137</v>
      </c>
      <c r="G139" s="170">
        <v>0</v>
      </c>
      <c r="H139" s="170">
        <v>3645.79137</v>
      </c>
      <c r="I139" s="170">
        <v>15491.96792</v>
      </c>
      <c r="J139" s="170">
        <v>0.00302</v>
      </c>
      <c r="K139" s="170">
        <v>15491.97094</v>
      </c>
      <c r="L139" s="170">
        <v>634.2266500000001</v>
      </c>
      <c r="M139" s="170">
        <v>0</v>
      </c>
      <c r="N139" s="170">
        <v>634.2266500000001</v>
      </c>
      <c r="O139" s="170">
        <v>19771.988960000002</v>
      </c>
      <c r="P139" s="170">
        <v>3097.76229</v>
      </c>
      <c r="Q139" s="170">
        <v>0</v>
      </c>
      <c r="R139" s="171">
        <v>3097.76229</v>
      </c>
    </row>
    <row r="140" spans="1:18" ht="15">
      <c r="A140" s="173"/>
      <c r="B140" s="173"/>
      <c r="C140" s="173"/>
      <c r="D140" s="167" t="s">
        <v>366</v>
      </c>
      <c r="E140" s="168">
        <v>466</v>
      </c>
      <c r="F140" s="169">
        <v>314.59141999999997</v>
      </c>
      <c r="G140" s="170">
        <v>0</v>
      </c>
      <c r="H140" s="170">
        <v>314.59141999999997</v>
      </c>
      <c r="I140" s="170">
        <v>1721.85339</v>
      </c>
      <c r="J140" s="170">
        <v>0.0005</v>
      </c>
      <c r="K140" s="170">
        <v>1721.8538899999999</v>
      </c>
      <c r="L140" s="170">
        <v>9.268</v>
      </c>
      <c r="M140" s="170">
        <v>0</v>
      </c>
      <c r="N140" s="170">
        <v>9.268</v>
      </c>
      <c r="O140" s="170">
        <v>2045.71331</v>
      </c>
      <c r="P140" s="170">
        <v>479.10244</v>
      </c>
      <c r="Q140" s="170">
        <v>0</v>
      </c>
      <c r="R140" s="171">
        <v>479.10244</v>
      </c>
    </row>
    <row r="141" spans="1:18" ht="15">
      <c r="A141" s="173"/>
      <c r="B141" s="173"/>
      <c r="C141" s="173"/>
      <c r="D141" s="167" t="s">
        <v>367</v>
      </c>
      <c r="E141" s="168">
        <v>589</v>
      </c>
      <c r="F141" s="169">
        <v>15.27435</v>
      </c>
      <c r="G141" s="170">
        <v>0</v>
      </c>
      <c r="H141" s="170">
        <v>15.27435</v>
      </c>
      <c r="I141" s="170">
        <v>567.8388100000001</v>
      </c>
      <c r="J141" s="170">
        <v>0</v>
      </c>
      <c r="K141" s="170">
        <v>567.8388100000001</v>
      </c>
      <c r="L141" s="170">
        <v>0.9</v>
      </c>
      <c r="M141" s="170">
        <v>0</v>
      </c>
      <c r="N141" s="170">
        <v>0.9</v>
      </c>
      <c r="O141" s="170">
        <v>584.0131600000001</v>
      </c>
      <c r="P141" s="170">
        <v>614.91899</v>
      </c>
      <c r="Q141" s="170">
        <v>0</v>
      </c>
      <c r="R141" s="171">
        <v>614.91899</v>
      </c>
    </row>
    <row r="142" spans="1:18" ht="15">
      <c r="A142" s="173"/>
      <c r="B142" s="167" t="s">
        <v>368</v>
      </c>
      <c r="C142" s="167" t="s">
        <v>369</v>
      </c>
      <c r="D142" s="167" t="s">
        <v>370</v>
      </c>
      <c r="E142" s="168">
        <v>698</v>
      </c>
      <c r="F142" s="169">
        <v>100.91836</v>
      </c>
      <c r="G142" s="170">
        <v>0</v>
      </c>
      <c r="H142" s="170">
        <v>100.91836</v>
      </c>
      <c r="I142" s="170">
        <v>85026.90286</v>
      </c>
      <c r="J142" s="170">
        <v>0</v>
      </c>
      <c r="K142" s="170">
        <v>85026.90286</v>
      </c>
      <c r="L142" s="170">
        <v>21.48493</v>
      </c>
      <c r="M142" s="170">
        <v>0</v>
      </c>
      <c r="N142" s="170">
        <v>21.48493</v>
      </c>
      <c r="O142" s="170">
        <v>85149.30615</v>
      </c>
      <c r="P142" s="170">
        <v>0</v>
      </c>
      <c r="Q142" s="170">
        <v>0</v>
      </c>
      <c r="R142" s="171">
        <v>0</v>
      </c>
    </row>
    <row r="143" spans="1:18" ht="15">
      <c r="A143" s="173"/>
      <c r="B143" s="173"/>
      <c r="C143" s="173"/>
      <c r="D143" s="167" t="s">
        <v>368</v>
      </c>
      <c r="E143" s="168">
        <v>372</v>
      </c>
      <c r="F143" s="169">
        <v>27516.81729</v>
      </c>
      <c r="G143" s="170">
        <v>0</v>
      </c>
      <c r="H143" s="170">
        <v>27516.81729</v>
      </c>
      <c r="I143" s="170">
        <v>441.38839</v>
      </c>
      <c r="J143" s="170">
        <v>1324.5123600000002</v>
      </c>
      <c r="K143" s="170">
        <v>1765.90075</v>
      </c>
      <c r="L143" s="170">
        <v>19575.48282</v>
      </c>
      <c r="M143" s="170">
        <v>1204.29851</v>
      </c>
      <c r="N143" s="170">
        <v>20779.781329999998</v>
      </c>
      <c r="O143" s="170">
        <v>50062.49937</v>
      </c>
      <c r="P143" s="170">
        <v>976.63285</v>
      </c>
      <c r="Q143" s="170">
        <v>0</v>
      </c>
      <c r="R143" s="171">
        <v>976.63285</v>
      </c>
    </row>
    <row r="144" spans="1:18" ht="15">
      <c r="A144" s="173"/>
      <c r="B144" s="173"/>
      <c r="C144" s="173"/>
      <c r="D144" s="173"/>
      <c r="E144" s="174">
        <v>522</v>
      </c>
      <c r="F144" s="175">
        <v>0</v>
      </c>
      <c r="G144" s="176">
        <v>0</v>
      </c>
      <c r="H144" s="176">
        <v>0</v>
      </c>
      <c r="I144" s="176">
        <v>43336.75695</v>
      </c>
      <c r="J144" s="176">
        <v>0</v>
      </c>
      <c r="K144" s="176">
        <v>43336.75695</v>
      </c>
      <c r="L144" s="176">
        <v>0</v>
      </c>
      <c r="M144" s="176">
        <v>0</v>
      </c>
      <c r="N144" s="176">
        <v>0</v>
      </c>
      <c r="O144" s="176">
        <v>43336.75695</v>
      </c>
      <c r="P144" s="176">
        <v>44599.55644</v>
      </c>
      <c r="Q144" s="176">
        <v>0</v>
      </c>
      <c r="R144" s="177">
        <v>44599.55644</v>
      </c>
    </row>
    <row r="145" spans="1:18" ht="15">
      <c r="A145" s="173"/>
      <c r="B145" s="173"/>
      <c r="C145" s="173"/>
      <c r="D145" s="173"/>
      <c r="E145" s="174">
        <v>556</v>
      </c>
      <c r="F145" s="175">
        <v>194.28599</v>
      </c>
      <c r="G145" s="176">
        <v>0</v>
      </c>
      <c r="H145" s="176">
        <v>194.28599</v>
      </c>
      <c r="I145" s="176">
        <v>63932.70378</v>
      </c>
      <c r="J145" s="176">
        <v>798.98837</v>
      </c>
      <c r="K145" s="176">
        <v>64731.692149999995</v>
      </c>
      <c r="L145" s="176">
        <v>104.22796000000001</v>
      </c>
      <c r="M145" s="176">
        <v>2.93826</v>
      </c>
      <c r="N145" s="176">
        <v>107.16622</v>
      </c>
      <c r="O145" s="176">
        <v>65033.14436</v>
      </c>
      <c r="P145" s="176">
        <v>7587.52512</v>
      </c>
      <c r="Q145" s="176">
        <v>0</v>
      </c>
      <c r="R145" s="177">
        <v>7587.52512</v>
      </c>
    </row>
    <row r="146" spans="1:18" ht="15">
      <c r="A146" s="173"/>
      <c r="B146" s="173"/>
      <c r="C146" s="173"/>
      <c r="D146" s="173"/>
      <c r="E146" s="174">
        <v>557</v>
      </c>
      <c r="F146" s="175">
        <v>19.57662</v>
      </c>
      <c r="G146" s="176">
        <v>0</v>
      </c>
      <c r="H146" s="176">
        <v>19.57662</v>
      </c>
      <c r="I146" s="176">
        <v>125592.73091</v>
      </c>
      <c r="J146" s="176">
        <v>695.21208</v>
      </c>
      <c r="K146" s="176">
        <v>126287.94299</v>
      </c>
      <c r="L146" s="176">
        <v>3303.92965</v>
      </c>
      <c r="M146" s="176">
        <v>160.08248</v>
      </c>
      <c r="N146" s="176">
        <v>3464.01213</v>
      </c>
      <c r="O146" s="176">
        <v>129771.53173999999</v>
      </c>
      <c r="P146" s="176">
        <v>5053.51883</v>
      </c>
      <c r="Q146" s="176">
        <v>0</v>
      </c>
      <c r="R146" s="177">
        <v>5053.51883</v>
      </c>
    </row>
    <row r="147" spans="1:18" ht="15">
      <c r="A147" s="173"/>
      <c r="B147" s="173"/>
      <c r="C147" s="173"/>
      <c r="D147" s="173"/>
      <c r="E147" s="174">
        <v>566</v>
      </c>
      <c r="F147" s="175">
        <v>19650.659170000003</v>
      </c>
      <c r="G147" s="176">
        <v>0</v>
      </c>
      <c r="H147" s="176">
        <v>19650.659170000003</v>
      </c>
      <c r="I147" s="176">
        <v>109519.11072</v>
      </c>
      <c r="J147" s="176">
        <v>539.8811999999999</v>
      </c>
      <c r="K147" s="176">
        <v>110058.99192</v>
      </c>
      <c r="L147" s="176">
        <v>4191.2442200000005</v>
      </c>
      <c r="M147" s="176">
        <v>578.3990500000001</v>
      </c>
      <c r="N147" s="176">
        <v>4769.64327</v>
      </c>
      <c r="O147" s="176">
        <v>134479.29436</v>
      </c>
      <c r="P147" s="176">
        <v>10073.82692</v>
      </c>
      <c r="Q147" s="176">
        <v>0</v>
      </c>
      <c r="R147" s="177">
        <v>10073.82692</v>
      </c>
    </row>
    <row r="148" spans="1:18" ht="15">
      <c r="A148" s="173"/>
      <c r="B148" s="173"/>
      <c r="C148" s="173"/>
      <c r="D148" s="173"/>
      <c r="E148" s="174">
        <v>373</v>
      </c>
      <c r="F148" s="175">
        <v>15257.37783</v>
      </c>
      <c r="G148" s="176">
        <v>0</v>
      </c>
      <c r="H148" s="176">
        <v>15257.37783</v>
      </c>
      <c r="I148" s="176">
        <v>128881.21656999999</v>
      </c>
      <c r="J148" s="176">
        <v>1600.9364699999999</v>
      </c>
      <c r="K148" s="176">
        <v>130482.15304</v>
      </c>
      <c r="L148" s="176">
        <v>6188.58107</v>
      </c>
      <c r="M148" s="176">
        <v>1114.63822</v>
      </c>
      <c r="N148" s="176">
        <v>7303.21929</v>
      </c>
      <c r="O148" s="176">
        <v>153042.75016</v>
      </c>
      <c r="P148" s="176">
        <v>46539.10809</v>
      </c>
      <c r="Q148" s="176">
        <v>0</v>
      </c>
      <c r="R148" s="177">
        <v>46539.10809</v>
      </c>
    </row>
    <row r="149" spans="1:18" ht="15">
      <c r="A149" s="173"/>
      <c r="B149" s="173"/>
      <c r="C149" s="173"/>
      <c r="D149" s="173"/>
      <c r="E149" s="174">
        <v>683</v>
      </c>
      <c r="F149" s="175">
        <v>0</v>
      </c>
      <c r="G149" s="176">
        <v>0</v>
      </c>
      <c r="H149" s="176">
        <v>0</v>
      </c>
      <c r="I149" s="176">
        <v>106908.12319</v>
      </c>
      <c r="J149" s="176">
        <v>50.66704</v>
      </c>
      <c r="K149" s="176">
        <v>106958.79023</v>
      </c>
      <c r="L149" s="176">
        <v>800.40053</v>
      </c>
      <c r="M149" s="176">
        <v>299.71282</v>
      </c>
      <c r="N149" s="176">
        <v>1100.11335</v>
      </c>
      <c r="O149" s="176">
        <v>108058.90358</v>
      </c>
      <c r="P149" s="176">
        <v>0</v>
      </c>
      <c r="Q149" s="176">
        <v>0</v>
      </c>
      <c r="R149" s="177">
        <v>0</v>
      </c>
    </row>
    <row r="150" spans="1:18" ht="15">
      <c r="A150" s="173"/>
      <c r="B150" s="173"/>
      <c r="C150" s="173"/>
      <c r="D150" s="173"/>
      <c r="E150" s="174">
        <v>684</v>
      </c>
      <c r="F150" s="175">
        <v>0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10.1519</v>
      </c>
      <c r="M150" s="176">
        <v>18.854509999999998</v>
      </c>
      <c r="N150" s="176">
        <v>29.00641</v>
      </c>
      <c r="O150" s="176">
        <v>29.00641</v>
      </c>
      <c r="P150" s="176">
        <v>0</v>
      </c>
      <c r="Q150" s="176">
        <v>0</v>
      </c>
      <c r="R150" s="177">
        <v>0</v>
      </c>
    </row>
    <row r="151" spans="1:18" ht="15">
      <c r="A151" s="173"/>
      <c r="B151" s="173"/>
      <c r="C151" s="173"/>
      <c r="D151" s="173"/>
      <c r="E151" s="174">
        <v>820</v>
      </c>
      <c r="F151" s="175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0</v>
      </c>
      <c r="M151" s="176">
        <v>0</v>
      </c>
      <c r="N151" s="176">
        <v>0</v>
      </c>
      <c r="O151" s="176">
        <v>0</v>
      </c>
      <c r="P151" s="176">
        <v>43.09143</v>
      </c>
      <c r="Q151" s="176">
        <v>0</v>
      </c>
      <c r="R151" s="177">
        <v>43.09143</v>
      </c>
    </row>
    <row r="152" spans="1:18" ht="15">
      <c r="A152" s="173"/>
      <c r="B152" s="173"/>
      <c r="C152" s="173"/>
      <c r="D152" s="167" t="s">
        <v>371</v>
      </c>
      <c r="E152" s="168">
        <v>519</v>
      </c>
      <c r="F152" s="169">
        <v>4883.72042</v>
      </c>
      <c r="G152" s="170">
        <v>0</v>
      </c>
      <c r="H152" s="170">
        <v>4883.72042</v>
      </c>
      <c r="I152" s="170">
        <v>102262.17964</v>
      </c>
      <c r="J152" s="170">
        <v>807.22921</v>
      </c>
      <c r="K152" s="170">
        <v>103069.40884999999</v>
      </c>
      <c r="L152" s="170">
        <v>2595.27782</v>
      </c>
      <c r="M152" s="170">
        <v>86.29569000000001</v>
      </c>
      <c r="N152" s="170">
        <v>2681.5735099999997</v>
      </c>
      <c r="O152" s="170">
        <v>110634.70278</v>
      </c>
      <c r="P152" s="170">
        <v>21124.79084</v>
      </c>
      <c r="Q152" s="170">
        <v>0</v>
      </c>
      <c r="R152" s="171">
        <v>21124.79084</v>
      </c>
    </row>
    <row r="153" spans="1:18" ht="15">
      <c r="A153" s="173"/>
      <c r="B153" s="173"/>
      <c r="C153" s="173"/>
      <c r="D153" s="173"/>
      <c r="E153" s="174">
        <v>747</v>
      </c>
      <c r="F153" s="175">
        <v>0</v>
      </c>
      <c r="G153" s="176">
        <v>0</v>
      </c>
      <c r="H153" s="176">
        <v>0</v>
      </c>
      <c r="I153" s="176">
        <v>142369.29961000002</v>
      </c>
      <c r="J153" s="176">
        <v>0</v>
      </c>
      <c r="K153" s="176">
        <v>142369.29961000002</v>
      </c>
      <c r="L153" s="176">
        <v>1.25214</v>
      </c>
      <c r="M153" s="176">
        <v>0</v>
      </c>
      <c r="N153" s="176">
        <v>1.25214</v>
      </c>
      <c r="O153" s="176">
        <v>142370.55175</v>
      </c>
      <c r="P153" s="176">
        <v>0.39</v>
      </c>
      <c r="Q153" s="176">
        <v>0</v>
      </c>
      <c r="R153" s="177">
        <v>0.39</v>
      </c>
    </row>
    <row r="154" spans="1:18" ht="15">
      <c r="A154" s="173"/>
      <c r="B154" s="173"/>
      <c r="C154" s="173"/>
      <c r="D154" s="167" t="s">
        <v>372</v>
      </c>
      <c r="E154" s="168">
        <v>546</v>
      </c>
      <c r="F154" s="169">
        <v>35744.66718</v>
      </c>
      <c r="G154" s="170">
        <v>0</v>
      </c>
      <c r="H154" s="170">
        <v>35744.66718</v>
      </c>
      <c r="I154" s="170">
        <v>62433.37405</v>
      </c>
      <c r="J154" s="170">
        <v>1457.84163</v>
      </c>
      <c r="K154" s="170">
        <v>63891.21568</v>
      </c>
      <c r="L154" s="170">
        <v>3673.93815</v>
      </c>
      <c r="M154" s="170">
        <v>381.6209</v>
      </c>
      <c r="N154" s="170">
        <v>4055.55905</v>
      </c>
      <c r="O154" s="170">
        <v>103691.44191</v>
      </c>
      <c r="P154" s="170">
        <v>11558.82503</v>
      </c>
      <c r="Q154" s="170">
        <v>0</v>
      </c>
      <c r="R154" s="171">
        <v>11558.82503</v>
      </c>
    </row>
    <row r="155" spans="1:18" ht="15">
      <c r="A155" s="173"/>
      <c r="B155" s="167" t="s">
        <v>373</v>
      </c>
      <c r="C155" s="167" t="s">
        <v>374</v>
      </c>
      <c r="D155" s="167" t="s">
        <v>374</v>
      </c>
      <c r="E155" s="168">
        <v>291</v>
      </c>
      <c r="F155" s="169">
        <v>677.21182</v>
      </c>
      <c r="G155" s="170">
        <v>0</v>
      </c>
      <c r="H155" s="170">
        <v>677.21182</v>
      </c>
      <c r="I155" s="170">
        <v>16783.60688</v>
      </c>
      <c r="J155" s="170">
        <v>6.164890000000001</v>
      </c>
      <c r="K155" s="170">
        <v>16789.77177</v>
      </c>
      <c r="L155" s="170">
        <v>564.92984</v>
      </c>
      <c r="M155" s="170">
        <v>10.632</v>
      </c>
      <c r="N155" s="170">
        <v>575.56184</v>
      </c>
      <c r="O155" s="170">
        <v>18042.54543</v>
      </c>
      <c r="P155" s="170">
        <v>1724.69281</v>
      </c>
      <c r="Q155" s="170">
        <v>0</v>
      </c>
      <c r="R155" s="171">
        <v>1724.69281</v>
      </c>
    </row>
    <row r="156" spans="1:18" ht="15">
      <c r="A156" s="173"/>
      <c r="B156" s="173"/>
      <c r="C156" s="167" t="s">
        <v>375</v>
      </c>
      <c r="D156" s="167" t="s">
        <v>375</v>
      </c>
      <c r="E156" s="168">
        <v>293</v>
      </c>
      <c r="F156" s="169">
        <v>2773.89455</v>
      </c>
      <c r="G156" s="170">
        <v>0</v>
      </c>
      <c r="H156" s="170">
        <v>2773.89455</v>
      </c>
      <c r="I156" s="170">
        <v>15399.99322</v>
      </c>
      <c r="J156" s="170">
        <v>36.56952</v>
      </c>
      <c r="K156" s="170">
        <v>15436.56274</v>
      </c>
      <c r="L156" s="170">
        <v>655.09772</v>
      </c>
      <c r="M156" s="170">
        <v>35.44</v>
      </c>
      <c r="N156" s="170">
        <v>690.5377199999999</v>
      </c>
      <c r="O156" s="170">
        <v>18900.995010000002</v>
      </c>
      <c r="P156" s="170">
        <v>3245.47973</v>
      </c>
      <c r="Q156" s="170">
        <v>0</v>
      </c>
      <c r="R156" s="171">
        <v>3245.47973</v>
      </c>
    </row>
    <row r="157" spans="1:18" ht="15">
      <c r="A157" s="173"/>
      <c r="B157" s="173"/>
      <c r="C157" s="173"/>
      <c r="D157" s="167" t="s">
        <v>376</v>
      </c>
      <c r="E157" s="168">
        <v>295</v>
      </c>
      <c r="F157" s="169">
        <v>1550.77542</v>
      </c>
      <c r="G157" s="170">
        <v>0</v>
      </c>
      <c r="H157" s="170">
        <v>1550.77542</v>
      </c>
      <c r="I157" s="170">
        <v>2351.05058</v>
      </c>
      <c r="J157" s="170">
        <v>0.3321</v>
      </c>
      <c r="K157" s="170">
        <v>2351.38268</v>
      </c>
      <c r="L157" s="170">
        <v>39.84099</v>
      </c>
      <c r="M157" s="170">
        <v>0</v>
      </c>
      <c r="N157" s="170">
        <v>39.84099</v>
      </c>
      <c r="O157" s="170">
        <v>3941.99909</v>
      </c>
      <c r="P157" s="170">
        <v>776.1786099999999</v>
      </c>
      <c r="Q157" s="170">
        <v>0</v>
      </c>
      <c r="R157" s="171">
        <v>776.1786099999999</v>
      </c>
    </row>
    <row r="158" spans="1:18" ht="15">
      <c r="A158" s="173"/>
      <c r="B158" s="173"/>
      <c r="C158" s="167" t="s">
        <v>377</v>
      </c>
      <c r="D158" s="167" t="s">
        <v>378</v>
      </c>
      <c r="E158" s="168">
        <v>297</v>
      </c>
      <c r="F158" s="169">
        <v>8984.80365</v>
      </c>
      <c r="G158" s="170">
        <v>0</v>
      </c>
      <c r="H158" s="170">
        <v>8984.80365</v>
      </c>
      <c r="I158" s="170">
        <v>50871.35829</v>
      </c>
      <c r="J158" s="170">
        <v>123.53533</v>
      </c>
      <c r="K158" s="170">
        <v>50994.893619999995</v>
      </c>
      <c r="L158" s="170">
        <v>1947.31725</v>
      </c>
      <c r="M158" s="170">
        <v>278.61566999999997</v>
      </c>
      <c r="N158" s="170">
        <v>2225.9329199999997</v>
      </c>
      <c r="O158" s="170">
        <v>62205.630189999996</v>
      </c>
      <c r="P158" s="170">
        <v>16666.39383</v>
      </c>
      <c r="Q158" s="170">
        <v>0</v>
      </c>
      <c r="R158" s="171">
        <v>16666.39383</v>
      </c>
    </row>
    <row r="159" spans="1:18" ht="15">
      <c r="A159" s="173"/>
      <c r="B159" s="173"/>
      <c r="C159" s="173"/>
      <c r="D159" s="167" t="s">
        <v>379</v>
      </c>
      <c r="E159" s="168">
        <v>298</v>
      </c>
      <c r="F159" s="169">
        <v>334.87242</v>
      </c>
      <c r="G159" s="170">
        <v>0</v>
      </c>
      <c r="H159" s="170">
        <v>334.87242</v>
      </c>
      <c r="I159" s="170">
        <v>4410.978980000001</v>
      </c>
      <c r="J159" s="170">
        <v>0</v>
      </c>
      <c r="K159" s="170">
        <v>4410.978980000001</v>
      </c>
      <c r="L159" s="170">
        <v>13.189</v>
      </c>
      <c r="M159" s="170">
        <v>0</v>
      </c>
      <c r="N159" s="170">
        <v>13.189</v>
      </c>
      <c r="O159" s="170">
        <v>4759.040400000001</v>
      </c>
      <c r="P159" s="170">
        <v>1385.69507</v>
      </c>
      <c r="Q159" s="170">
        <v>0</v>
      </c>
      <c r="R159" s="171">
        <v>1385.69507</v>
      </c>
    </row>
    <row r="160" spans="1:18" ht="15">
      <c r="A160" s="173"/>
      <c r="B160" s="173"/>
      <c r="C160" s="167" t="s">
        <v>373</v>
      </c>
      <c r="D160" s="167" t="s">
        <v>373</v>
      </c>
      <c r="E160" s="168">
        <v>289</v>
      </c>
      <c r="F160" s="169">
        <v>173171.48656</v>
      </c>
      <c r="G160" s="170">
        <v>0</v>
      </c>
      <c r="H160" s="170">
        <v>173171.48656</v>
      </c>
      <c r="I160" s="170">
        <v>183308.69611000002</v>
      </c>
      <c r="J160" s="170">
        <v>1829.18128</v>
      </c>
      <c r="K160" s="170">
        <v>185137.87738999998</v>
      </c>
      <c r="L160" s="170">
        <v>33025.4349</v>
      </c>
      <c r="M160" s="170">
        <v>12055.647550000002</v>
      </c>
      <c r="N160" s="170">
        <v>45081.08245</v>
      </c>
      <c r="O160" s="170">
        <v>403390.44639999996</v>
      </c>
      <c r="P160" s="170">
        <v>87922.65512000001</v>
      </c>
      <c r="Q160" s="170">
        <v>0</v>
      </c>
      <c r="R160" s="171">
        <v>87922.65512000001</v>
      </c>
    </row>
    <row r="161" spans="1:18" ht="15">
      <c r="A161" s="173"/>
      <c r="B161" s="173"/>
      <c r="C161" s="173"/>
      <c r="D161" s="167" t="s">
        <v>380</v>
      </c>
      <c r="E161" s="168">
        <v>610</v>
      </c>
      <c r="F161" s="169">
        <v>11988.8443</v>
      </c>
      <c r="G161" s="170">
        <v>0</v>
      </c>
      <c r="H161" s="170">
        <v>11988.8443</v>
      </c>
      <c r="I161" s="170">
        <v>65831.73344</v>
      </c>
      <c r="J161" s="170">
        <v>0</v>
      </c>
      <c r="K161" s="170">
        <v>65831.73344</v>
      </c>
      <c r="L161" s="170">
        <v>3491.88812</v>
      </c>
      <c r="M161" s="170">
        <v>360.47866999999997</v>
      </c>
      <c r="N161" s="170">
        <v>3852.36679</v>
      </c>
      <c r="O161" s="170">
        <v>81672.94453000001</v>
      </c>
      <c r="P161" s="170">
        <v>27873.05488</v>
      </c>
      <c r="Q161" s="170">
        <v>0</v>
      </c>
      <c r="R161" s="171">
        <v>27873.05488</v>
      </c>
    </row>
    <row r="162" spans="1:18" ht="15">
      <c r="A162" s="173"/>
      <c r="B162" s="173"/>
      <c r="C162" s="167" t="s">
        <v>381</v>
      </c>
      <c r="D162" s="167" t="s">
        <v>381</v>
      </c>
      <c r="E162" s="168">
        <v>301</v>
      </c>
      <c r="F162" s="169">
        <v>48514.208549999996</v>
      </c>
      <c r="G162" s="170">
        <v>0</v>
      </c>
      <c r="H162" s="170">
        <v>48514.208549999996</v>
      </c>
      <c r="I162" s="170">
        <v>19937.15793</v>
      </c>
      <c r="J162" s="170">
        <v>0.72524</v>
      </c>
      <c r="K162" s="170">
        <v>19937.88317</v>
      </c>
      <c r="L162" s="170">
        <v>693.38337</v>
      </c>
      <c r="M162" s="170">
        <v>94.2704</v>
      </c>
      <c r="N162" s="170">
        <v>787.65377</v>
      </c>
      <c r="O162" s="170">
        <v>69239.74549</v>
      </c>
      <c r="P162" s="170">
        <v>2588.7492</v>
      </c>
      <c r="Q162" s="170">
        <v>0</v>
      </c>
      <c r="R162" s="171">
        <v>2588.7492</v>
      </c>
    </row>
    <row r="163" spans="1:18" ht="15">
      <c r="A163" s="173"/>
      <c r="B163" s="173"/>
      <c r="C163" s="167" t="s">
        <v>382</v>
      </c>
      <c r="D163" s="167" t="s">
        <v>383</v>
      </c>
      <c r="E163" s="168">
        <v>302</v>
      </c>
      <c r="F163" s="169">
        <v>17688.03814</v>
      </c>
      <c r="G163" s="170">
        <v>0</v>
      </c>
      <c r="H163" s="170">
        <v>17688.03814</v>
      </c>
      <c r="I163" s="170">
        <v>48882.13319</v>
      </c>
      <c r="J163" s="170">
        <v>64.75876</v>
      </c>
      <c r="K163" s="170">
        <v>48946.891950000005</v>
      </c>
      <c r="L163" s="170">
        <v>2921.32504</v>
      </c>
      <c r="M163" s="170">
        <v>13.08445</v>
      </c>
      <c r="N163" s="170">
        <v>2934.40949</v>
      </c>
      <c r="O163" s="170">
        <v>69569.33958</v>
      </c>
      <c r="P163" s="170">
        <v>15092.71542</v>
      </c>
      <c r="Q163" s="170">
        <v>0</v>
      </c>
      <c r="R163" s="171">
        <v>15092.71542</v>
      </c>
    </row>
    <row r="164" spans="1:18" ht="15">
      <c r="A164" s="173"/>
      <c r="B164" s="173"/>
      <c r="C164" s="173"/>
      <c r="D164" s="167" t="s">
        <v>384</v>
      </c>
      <c r="E164" s="168">
        <v>619</v>
      </c>
      <c r="F164" s="169">
        <v>1634.2730900000001</v>
      </c>
      <c r="G164" s="170">
        <v>0</v>
      </c>
      <c r="H164" s="170">
        <v>1634.2730900000001</v>
      </c>
      <c r="I164" s="170">
        <v>27407.13026</v>
      </c>
      <c r="J164" s="170">
        <v>0</v>
      </c>
      <c r="K164" s="170">
        <v>27407.13026</v>
      </c>
      <c r="L164" s="170">
        <v>173.61977</v>
      </c>
      <c r="M164" s="170">
        <v>0</v>
      </c>
      <c r="N164" s="170">
        <v>173.61977</v>
      </c>
      <c r="O164" s="170">
        <v>29215.02312</v>
      </c>
      <c r="P164" s="170">
        <v>1838.10859</v>
      </c>
      <c r="Q164" s="170">
        <v>0</v>
      </c>
      <c r="R164" s="171">
        <v>1838.10859</v>
      </c>
    </row>
    <row r="165" spans="1:18" ht="15">
      <c r="A165" s="173"/>
      <c r="B165" s="173"/>
      <c r="C165" s="173"/>
      <c r="D165" s="167" t="s">
        <v>385</v>
      </c>
      <c r="E165" s="168">
        <v>538</v>
      </c>
      <c r="F165" s="169">
        <v>324.12804</v>
      </c>
      <c r="G165" s="170">
        <v>0</v>
      </c>
      <c r="H165" s="170">
        <v>324.12804</v>
      </c>
      <c r="I165" s="170">
        <v>6368.16188</v>
      </c>
      <c r="J165" s="170">
        <v>0.10423</v>
      </c>
      <c r="K165" s="170">
        <v>6368.2661100000005</v>
      </c>
      <c r="L165" s="170">
        <v>8.1095</v>
      </c>
      <c r="M165" s="170">
        <v>0</v>
      </c>
      <c r="N165" s="170">
        <v>8.1095</v>
      </c>
      <c r="O165" s="170">
        <v>6700.503650000001</v>
      </c>
      <c r="P165" s="170">
        <v>1487.02477</v>
      </c>
      <c r="Q165" s="170">
        <v>0</v>
      </c>
      <c r="R165" s="171">
        <v>1487.02477</v>
      </c>
    </row>
    <row r="166" spans="1:18" ht="15">
      <c r="A166" s="173"/>
      <c r="B166" s="173"/>
      <c r="C166" s="173"/>
      <c r="D166" s="167" t="s">
        <v>386</v>
      </c>
      <c r="E166" s="168">
        <v>604</v>
      </c>
      <c r="F166" s="169">
        <v>6622.53437</v>
      </c>
      <c r="G166" s="170">
        <v>0</v>
      </c>
      <c r="H166" s="170">
        <v>6622.53437</v>
      </c>
      <c r="I166" s="170">
        <v>7629.571059999999</v>
      </c>
      <c r="J166" s="170">
        <v>0</v>
      </c>
      <c r="K166" s="170">
        <v>7629.571059999999</v>
      </c>
      <c r="L166" s="170">
        <v>163.475</v>
      </c>
      <c r="M166" s="170">
        <v>0</v>
      </c>
      <c r="N166" s="170">
        <v>163.475</v>
      </c>
      <c r="O166" s="170">
        <v>14415.58043</v>
      </c>
      <c r="P166" s="170">
        <v>4331.57783</v>
      </c>
      <c r="Q166" s="170">
        <v>0</v>
      </c>
      <c r="R166" s="171">
        <v>4331.57783</v>
      </c>
    </row>
    <row r="167" spans="1:18" ht="15">
      <c r="A167" s="173"/>
      <c r="B167" s="173"/>
      <c r="C167" s="173"/>
      <c r="D167" s="167" t="s">
        <v>387</v>
      </c>
      <c r="E167" s="168">
        <v>786</v>
      </c>
      <c r="F167" s="169">
        <v>0</v>
      </c>
      <c r="G167" s="170">
        <v>0</v>
      </c>
      <c r="H167" s="170">
        <v>0</v>
      </c>
      <c r="I167" s="170">
        <v>0</v>
      </c>
      <c r="J167" s="170">
        <v>0</v>
      </c>
      <c r="K167" s="170">
        <v>0</v>
      </c>
      <c r="L167" s="170">
        <v>0.3</v>
      </c>
      <c r="M167" s="170">
        <v>0</v>
      </c>
      <c r="N167" s="170">
        <v>0.3</v>
      </c>
      <c r="O167" s="170">
        <v>0.3</v>
      </c>
      <c r="P167" s="170">
        <v>0</v>
      </c>
      <c r="Q167" s="170">
        <v>0</v>
      </c>
      <c r="R167" s="171">
        <v>0</v>
      </c>
    </row>
    <row r="168" spans="1:18" ht="15">
      <c r="A168" s="173"/>
      <c r="B168" s="173"/>
      <c r="C168" s="167" t="s">
        <v>388</v>
      </c>
      <c r="D168" s="167" t="s">
        <v>389</v>
      </c>
      <c r="E168" s="168">
        <v>309</v>
      </c>
      <c r="F168" s="169">
        <v>3738.39217</v>
      </c>
      <c r="G168" s="170">
        <v>0</v>
      </c>
      <c r="H168" s="170">
        <v>3738.39217</v>
      </c>
      <c r="I168" s="170">
        <v>20108.38938</v>
      </c>
      <c r="J168" s="170">
        <v>0.01464</v>
      </c>
      <c r="K168" s="170">
        <v>20108.404019999998</v>
      </c>
      <c r="L168" s="170">
        <v>1202.88192</v>
      </c>
      <c r="M168" s="170">
        <v>0.3544</v>
      </c>
      <c r="N168" s="170">
        <v>1203.23632</v>
      </c>
      <c r="O168" s="170">
        <v>25050.03251</v>
      </c>
      <c r="P168" s="170">
        <v>2517.2199100000003</v>
      </c>
      <c r="Q168" s="170">
        <v>0</v>
      </c>
      <c r="R168" s="171">
        <v>2517.2199100000003</v>
      </c>
    </row>
    <row r="169" spans="1:18" ht="15">
      <c r="A169" s="173"/>
      <c r="B169" s="173"/>
      <c r="C169" s="167" t="s">
        <v>390</v>
      </c>
      <c r="D169" s="167" t="s">
        <v>391</v>
      </c>
      <c r="E169" s="168">
        <v>602</v>
      </c>
      <c r="F169" s="169">
        <v>88.40391000000001</v>
      </c>
      <c r="G169" s="170">
        <v>0</v>
      </c>
      <c r="H169" s="170">
        <v>88.40391000000001</v>
      </c>
      <c r="I169" s="170">
        <v>1780.9062099999999</v>
      </c>
      <c r="J169" s="170">
        <v>0</v>
      </c>
      <c r="K169" s="170">
        <v>1780.9062099999999</v>
      </c>
      <c r="L169" s="170">
        <v>273.65443</v>
      </c>
      <c r="M169" s="170">
        <v>13.903469999999999</v>
      </c>
      <c r="N169" s="170">
        <v>287.5579</v>
      </c>
      <c r="O169" s="170">
        <v>2156.86802</v>
      </c>
      <c r="P169" s="170">
        <v>629.50066</v>
      </c>
      <c r="Q169" s="170">
        <v>0</v>
      </c>
      <c r="R169" s="171">
        <v>629.50066</v>
      </c>
    </row>
    <row r="170" spans="1:18" ht="15">
      <c r="A170" s="173"/>
      <c r="B170" s="173"/>
      <c r="C170" s="173"/>
      <c r="D170" s="167" t="s">
        <v>390</v>
      </c>
      <c r="E170" s="168">
        <v>311</v>
      </c>
      <c r="F170" s="169">
        <v>8398.53499</v>
      </c>
      <c r="G170" s="170">
        <v>0</v>
      </c>
      <c r="H170" s="170">
        <v>8398.53499</v>
      </c>
      <c r="I170" s="170">
        <v>15523.97401</v>
      </c>
      <c r="J170" s="170">
        <v>129.90352000000001</v>
      </c>
      <c r="K170" s="170">
        <v>15653.87753</v>
      </c>
      <c r="L170" s="170">
        <v>1234.7320300000001</v>
      </c>
      <c r="M170" s="170">
        <v>165.95311999999998</v>
      </c>
      <c r="N170" s="170">
        <v>1400.6851499999998</v>
      </c>
      <c r="O170" s="170">
        <v>25453.097670000003</v>
      </c>
      <c r="P170" s="170">
        <v>7892.2993</v>
      </c>
      <c r="Q170" s="170">
        <v>0</v>
      </c>
      <c r="R170" s="171">
        <v>7892.2993</v>
      </c>
    </row>
    <row r="171" spans="1:18" ht="15">
      <c r="A171" s="173"/>
      <c r="B171" s="173"/>
      <c r="C171" s="167" t="s">
        <v>392</v>
      </c>
      <c r="D171" s="167" t="s">
        <v>351</v>
      </c>
      <c r="E171" s="168">
        <v>300</v>
      </c>
      <c r="F171" s="169">
        <v>10684.60953</v>
      </c>
      <c r="G171" s="170">
        <v>0</v>
      </c>
      <c r="H171" s="170">
        <v>10684.60953</v>
      </c>
      <c r="I171" s="170">
        <v>18065.10316</v>
      </c>
      <c r="J171" s="170">
        <v>0.05465</v>
      </c>
      <c r="K171" s="170">
        <v>18065.157809999997</v>
      </c>
      <c r="L171" s="170">
        <v>497.55301000000003</v>
      </c>
      <c r="M171" s="170">
        <v>0</v>
      </c>
      <c r="N171" s="170">
        <v>497.55301000000003</v>
      </c>
      <c r="O171" s="170">
        <v>29247.32035</v>
      </c>
      <c r="P171" s="170">
        <v>2027.94299</v>
      </c>
      <c r="Q171" s="170">
        <v>0</v>
      </c>
      <c r="R171" s="171">
        <v>2027.94299</v>
      </c>
    </row>
    <row r="172" spans="1:18" ht="15">
      <c r="A172" s="173"/>
      <c r="B172" s="173"/>
      <c r="C172" s="167" t="s">
        <v>393</v>
      </c>
      <c r="D172" s="167" t="s">
        <v>394</v>
      </c>
      <c r="E172" s="168">
        <v>599</v>
      </c>
      <c r="F172" s="169">
        <v>143.97363</v>
      </c>
      <c r="G172" s="170">
        <v>0</v>
      </c>
      <c r="H172" s="170">
        <v>143.97363</v>
      </c>
      <c r="I172" s="170">
        <v>678.89616</v>
      </c>
      <c r="J172" s="170">
        <v>0</v>
      </c>
      <c r="K172" s="170">
        <v>678.89616</v>
      </c>
      <c r="L172" s="170">
        <v>27.58191</v>
      </c>
      <c r="M172" s="170">
        <v>0</v>
      </c>
      <c r="N172" s="170">
        <v>27.58191</v>
      </c>
      <c r="O172" s="170">
        <v>850.4517</v>
      </c>
      <c r="P172" s="170">
        <v>871.5683399999999</v>
      </c>
      <c r="Q172" s="170">
        <v>0</v>
      </c>
      <c r="R172" s="171">
        <v>871.5683399999999</v>
      </c>
    </row>
    <row r="173" spans="1:18" ht="15">
      <c r="A173" s="173"/>
      <c r="B173" s="173"/>
      <c r="C173" s="173"/>
      <c r="D173" s="167" t="s">
        <v>393</v>
      </c>
      <c r="E173" s="168">
        <v>290</v>
      </c>
      <c r="F173" s="169">
        <v>257.02101999999996</v>
      </c>
      <c r="G173" s="170">
        <v>0</v>
      </c>
      <c r="H173" s="170">
        <v>257.02101999999996</v>
      </c>
      <c r="I173" s="170">
        <v>5397.38371</v>
      </c>
      <c r="J173" s="170">
        <v>0.6710900000000001</v>
      </c>
      <c r="K173" s="170">
        <v>5398.0548</v>
      </c>
      <c r="L173" s="170">
        <v>225.75623000000002</v>
      </c>
      <c r="M173" s="170">
        <v>0</v>
      </c>
      <c r="N173" s="170">
        <v>225.75623000000002</v>
      </c>
      <c r="O173" s="170">
        <v>5880.83205</v>
      </c>
      <c r="P173" s="170">
        <v>906.76026</v>
      </c>
      <c r="Q173" s="170">
        <v>0</v>
      </c>
      <c r="R173" s="171">
        <v>906.76026</v>
      </c>
    </row>
    <row r="174" spans="1:18" ht="15">
      <c r="A174" s="173"/>
      <c r="B174" s="173"/>
      <c r="C174" s="167" t="s">
        <v>395</v>
      </c>
      <c r="D174" s="167" t="s">
        <v>396</v>
      </c>
      <c r="E174" s="168">
        <v>296</v>
      </c>
      <c r="F174" s="169">
        <v>2552.49548</v>
      </c>
      <c r="G174" s="170">
        <v>0</v>
      </c>
      <c r="H174" s="170">
        <v>2552.49548</v>
      </c>
      <c r="I174" s="170">
        <v>4423.3476900000005</v>
      </c>
      <c r="J174" s="170">
        <v>0.00046</v>
      </c>
      <c r="K174" s="170">
        <v>4423.348150000001</v>
      </c>
      <c r="L174" s="170">
        <v>114.3433</v>
      </c>
      <c r="M174" s="170">
        <v>0</v>
      </c>
      <c r="N174" s="170">
        <v>114.3433</v>
      </c>
      <c r="O174" s="170">
        <v>7090.18693</v>
      </c>
      <c r="P174" s="170">
        <v>1008.5438800000001</v>
      </c>
      <c r="Q174" s="170">
        <v>0</v>
      </c>
      <c r="R174" s="171">
        <v>1008.5438800000001</v>
      </c>
    </row>
    <row r="175" spans="1:18" ht="15">
      <c r="A175" s="173"/>
      <c r="B175" s="173"/>
      <c r="C175" s="167" t="s">
        <v>397</v>
      </c>
      <c r="D175" s="167" t="s">
        <v>397</v>
      </c>
      <c r="E175" s="168">
        <v>307</v>
      </c>
      <c r="F175" s="169">
        <v>815.54471</v>
      </c>
      <c r="G175" s="170">
        <v>0</v>
      </c>
      <c r="H175" s="170">
        <v>815.54471</v>
      </c>
      <c r="I175" s="170">
        <v>9448.78184</v>
      </c>
      <c r="J175" s="170">
        <v>0.00017999999999999998</v>
      </c>
      <c r="K175" s="170">
        <v>9448.782019999999</v>
      </c>
      <c r="L175" s="170">
        <v>185.43610999999999</v>
      </c>
      <c r="M175" s="170">
        <v>0</v>
      </c>
      <c r="N175" s="170">
        <v>185.43610999999999</v>
      </c>
      <c r="O175" s="170">
        <v>10449.76284</v>
      </c>
      <c r="P175" s="170">
        <v>292.9661</v>
      </c>
      <c r="Q175" s="170">
        <v>0</v>
      </c>
      <c r="R175" s="171">
        <v>292.9661</v>
      </c>
    </row>
    <row r="176" spans="1:18" ht="15">
      <c r="A176" s="173"/>
      <c r="B176" s="173"/>
      <c r="C176" s="167" t="s">
        <v>398</v>
      </c>
      <c r="D176" s="167" t="s">
        <v>398</v>
      </c>
      <c r="E176" s="168">
        <v>306</v>
      </c>
      <c r="F176" s="169">
        <v>94.12754</v>
      </c>
      <c r="G176" s="170">
        <v>0</v>
      </c>
      <c r="H176" s="170">
        <v>94.12754</v>
      </c>
      <c r="I176" s="170">
        <v>6962.53682</v>
      </c>
      <c r="J176" s="170">
        <v>0.33537</v>
      </c>
      <c r="K176" s="170">
        <v>6962.87219</v>
      </c>
      <c r="L176" s="170">
        <v>153.26649</v>
      </c>
      <c r="M176" s="170">
        <v>0</v>
      </c>
      <c r="N176" s="170">
        <v>153.26649</v>
      </c>
      <c r="O176" s="170">
        <v>7210.2662199999995</v>
      </c>
      <c r="P176" s="170">
        <v>760.15109</v>
      </c>
      <c r="Q176" s="170">
        <v>0</v>
      </c>
      <c r="R176" s="171">
        <v>760.15109</v>
      </c>
    </row>
    <row r="177" spans="1:18" ht="15">
      <c r="A177" s="173"/>
      <c r="B177" s="167" t="s">
        <v>399</v>
      </c>
      <c r="C177" s="167" t="s">
        <v>400</v>
      </c>
      <c r="D177" s="167" t="s">
        <v>400</v>
      </c>
      <c r="E177" s="168">
        <v>203</v>
      </c>
      <c r="F177" s="169">
        <v>4529.51173</v>
      </c>
      <c r="G177" s="170">
        <v>0</v>
      </c>
      <c r="H177" s="170">
        <v>4529.51173</v>
      </c>
      <c r="I177" s="170">
        <v>8507.27671</v>
      </c>
      <c r="J177" s="170">
        <v>27.97134</v>
      </c>
      <c r="K177" s="170">
        <v>8535.24805</v>
      </c>
      <c r="L177" s="170">
        <v>268.43192</v>
      </c>
      <c r="M177" s="170">
        <v>3.544</v>
      </c>
      <c r="N177" s="170">
        <v>271.97592</v>
      </c>
      <c r="O177" s="170">
        <v>13336.7357</v>
      </c>
      <c r="P177" s="170">
        <v>2147.67668</v>
      </c>
      <c r="Q177" s="170">
        <v>0</v>
      </c>
      <c r="R177" s="171">
        <v>2147.67668</v>
      </c>
    </row>
    <row r="178" spans="1:18" ht="15">
      <c r="A178" s="173"/>
      <c r="B178" s="173"/>
      <c r="C178" s="173"/>
      <c r="D178" s="167" t="s">
        <v>401</v>
      </c>
      <c r="E178" s="168">
        <v>541</v>
      </c>
      <c r="F178" s="169">
        <v>2161.87427</v>
      </c>
      <c r="G178" s="170">
        <v>0</v>
      </c>
      <c r="H178" s="170">
        <v>2161.87427</v>
      </c>
      <c r="I178" s="170">
        <v>3375.17703</v>
      </c>
      <c r="J178" s="170">
        <v>0</v>
      </c>
      <c r="K178" s="170">
        <v>3375.17703</v>
      </c>
      <c r="L178" s="170">
        <v>34.74589</v>
      </c>
      <c r="M178" s="170">
        <v>0</v>
      </c>
      <c r="N178" s="170">
        <v>34.74589</v>
      </c>
      <c r="O178" s="170">
        <v>5571.79719</v>
      </c>
      <c r="P178" s="170">
        <v>802.7640600000001</v>
      </c>
      <c r="Q178" s="170">
        <v>0</v>
      </c>
      <c r="R178" s="171">
        <v>802.7640600000001</v>
      </c>
    </row>
    <row r="179" spans="1:18" ht="15">
      <c r="A179" s="173"/>
      <c r="B179" s="173"/>
      <c r="C179" s="167" t="s">
        <v>402</v>
      </c>
      <c r="D179" s="167" t="s">
        <v>403</v>
      </c>
      <c r="E179" s="168">
        <v>204</v>
      </c>
      <c r="F179" s="169">
        <v>4151.86673</v>
      </c>
      <c r="G179" s="170">
        <v>0</v>
      </c>
      <c r="H179" s="170">
        <v>4151.86673</v>
      </c>
      <c r="I179" s="170">
        <v>16411.72748</v>
      </c>
      <c r="J179" s="170">
        <v>0</v>
      </c>
      <c r="K179" s="170">
        <v>16411.72748</v>
      </c>
      <c r="L179" s="170">
        <v>297.84790000000004</v>
      </c>
      <c r="M179" s="170">
        <v>0</v>
      </c>
      <c r="N179" s="170">
        <v>297.84790000000004</v>
      </c>
      <c r="O179" s="170">
        <v>20861.44211</v>
      </c>
      <c r="P179" s="170">
        <v>2426.65073</v>
      </c>
      <c r="Q179" s="170">
        <v>0</v>
      </c>
      <c r="R179" s="171">
        <v>2426.65073</v>
      </c>
    </row>
    <row r="180" spans="1:18" ht="15">
      <c r="A180" s="173"/>
      <c r="B180" s="173"/>
      <c r="C180" s="167" t="s">
        <v>399</v>
      </c>
      <c r="D180" s="167" t="s">
        <v>399</v>
      </c>
      <c r="E180" s="168">
        <v>201</v>
      </c>
      <c r="F180" s="169">
        <v>66661.44059</v>
      </c>
      <c r="G180" s="170">
        <v>0</v>
      </c>
      <c r="H180" s="170">
        <v>66661.44059</v>
      </c>
      <c r="I180" s="170">
        <v>93982.90117</v>
      </c>
      <c r="J180" s="170">
        <v>308.35787</v>
      </c>
      <c r="K180" s="170">
        <v>94291.25904</v>
      </c>
      <c r="L180" s="170">
        <v>2436.47984</v>
      </c>
      <c r="M180" s="170">
        <v>3.49502</v>
      </c>
      <c r="N180" s="170">
        <v>2439.97486</v>
      </c>
      <c r="O180" s="170">
        <v>163392.67449</v>
      </c>
      <c r="P180" s="170">
        <v>23766.13996</v>
      </c>
      <c r="Q180" s="170">
        <v>0</v>
      </c>
      <c r="R180" s="171">
        <v>23766.13996</v>
      </c>
    </row>
    <row r="181" spans="1:18" ht="15">
      <c r="A181" s="173"/>
      <c r="B181" s="173"/>
      <c r="C181" s="173"/>
      <c r="D181" s="167" t="s">
        <v>404</v>
      </c>
      <c r="E181" s="168">
        <v>712</v>
      </c>
      <c r="F181" s="169">
        <v>1292.35496</v>
      </c>
      <c r="G181" s="170">
        <v>0</v>
      </c>
      <c r="H181" s="170">
        <v>1292.35496</v>
      </c>
      <c r="I181" s="170">
        <v>1185.27072</v>
      </c>
      <c r="J181" s="170">
        <v>0</v>
      </c>
      <c r="K181" s="170">
        <v>1185.27072</v>
      </c>
      <c r="L181" s="170">
        <v>13.4774</v>
      </c>
      <c r="M181" s="170">
        <v>0</v>
      </c>
      <c r="N181" s="170">
        <v>13.4774</v>
      </c>
      <c r="O181" s="170">
        <v>2491.10308</v>
      </c>
      <c r="P181" s="170">
        <v>644.5326600000001</v>
      </c>
      <c r="Q181" s="170">
        <v>0</v>
      </c>
      <c r="R181" s="171">
        <v>644.5326600000001</v>
      </c>
    </row>
    <row r="182" spans="1:18" ht="15">
      <c r="A182" s="173"/>
      <c r="B182" s="173"/>
      <c r="C182" s="173"/>
      <c r="D182" s="167" t="s">
        <v>405</v>
      </c>
      <c r="E182" s="168">
        <v>202</v>
      </c>
      <c r="F182" s="169">
        <v>486.6601</v>
      </c>
      <c r="G182" s="170">
        <v>0</v>
      </c>
      <c r="H182" s="170">
        <v>486.6601</v>
      </c>
      <c r="I182" s="170">
        <v>3482.74928</v>
      </c>
      <c r="J182" s="170">
        <v>0</v>
      </c>
      <c r="K182" s="170">
        <v>3482.74928</v>
      </c>
      <c r="L182" s="170">
        <v>18.76041</v>
      </c>
      <c r="M182" s="170">
        <v>0</v>
      </c>
      <c r="N182" s="170">
        <v>18.76041</v>
      </c>
      <c r="O182" s="170">
        <v>3988.16979</v>
      </c>
      <c r="P182" s="170">
        <v>987.39435</v>
      </c>
      <c r="Q182" s="170">
        <v>0</v>
      </c>
      <c r="R182" s="171">
        <v>987.39435</v>
      </c>
    </row>
    <row r="183" spans="1:18" ht="15">
      <c r="A183" s="173"/>
      <c r="B183" s="173"/>
      <c r="C183" s="173"/>
      <c r="D183" s="167" t="s">
        <v>406</v>
      </c>
      <c r="E183" s="168">
        <v>648</v>
      </c>
      <c r="F183" s="169">
        <v>121.04486999999999</v>
      </c>
      <c r="G183" s="170">
        <v>0</v>
      </c>
      <c r="H183" s="170">
        <v>121.04486999999999</v>
      </c>
      <c r="I183" s="170">
        <v>3917.41857</v>
      </c>
      <c r="J183" s="170">
        <v>0</v>
      </c>
      <c r="K183" s="170">
        <v>3917.41857</v>
      </c>
      <c r="L183" s="170">
        <v>12.995389999999999</v>
      </c>
      <c r="M183" s="170">
        <v>0</v>
      </c>
      <c r="N183" s="170">
        <v>12.995389999999999</v>
      </c>
      <c r="O183" s="170">
        <v>4051.45883</v>
      </c>
      <c r="P183" s="170">
        <v>705.07321</v>
      </c>
      <c r="Q183" s="170">
        <v>0</v>
      </c>
      <c r="R183" s="171">
        <v>705.07321</v>
      </c>
    </row>
    <row r="184" spans="1:18" ht="15">
      <c r="A184" s="173"/>
      <c r="B184" s="173"/>
      <c r="C184" s="167" t="s">
        <v>407</v>
      </c>
      <c r="D184" s="167" t="s">
        <v>265</v>
      </c>
      <c r="E184" s="168">
        <v>207</v>
      </c>
      <c r="F184" s="169">
        <v>13059.16304</v>
      </c>
      <c r="G184" s="170">
        <v>0</v>
      </c>
      <c r="H184" s="170">
        <v>13059.16304</v>
      </c>
      <c r="I184" s="170">
        <v>23765.00614</v>
      </c>
      <c r="J184" s="170">
        <v>0.2075</v>
      </c>
      <c r="K184" s="170">
        <v>23765.21364</v>
      </c>
      <c r="L184" s="170">
        <v>534.30326</v>
      </c>
      <c r="M184" s="170">
        <v>0</v>
      </c>
      <c r="N184" s="170">
        <v>534.30326</v>
      </c>
      <c r="O184" s="170">
        <v>37358.679939999995</v>
      </c>
      <c r="P184" s="170">
        <v>3184.3171899999998</v>
      </c>
      <c r="Q184" s="170">
        <v>0</v>
      </c>
      <c r="R184" s="171">
        <v>3184.3171899999998</v>
      </c>
    </row>
    <row r="185" spans="1:18" ht="15">
      <c r="A185" s="173"/>
      <c r="B185" s="173"/>
      <c r="C185" s="173"/>
      <c r="D185" s="167" t="s">
        <v>408</v>
      </c>
      <c r="E185" s="168">
        <v>209</v>
      </c>
      <c r="F185" s="169">
        <v>1202.59075</v>
      </c>
      <c r="G185" s="170">
        <v>0</v>
      </c>
      <c r="H185" s="170">
        <v>1202.59075</v>
      </c>
      <c r="I185" s="170">
        <v>4297.50721</v>
      </c>
      <c r="J185" s="170">
        <v>0</v>
      </c>
      <c r="K185" s="170">
        <v>4297.50721</v>
      </c>
      <c r="L185" s="170">
        <v>31.76</v>
      </c>
      <c r="M185" s="170">
        <v>0</v>
      </c>
      <c r="N185" s="170">
        <v>31.76</v>
      </c>
      <c r="O185" s="170">
        <v>5531.85796</v>
      </c>
      <c r="P185" s="170">
        <v>614.9214599999999</v>
      </c>
      <c r="Q185" s="170">
        <v>0</v>
      </c>
      <c r="R185" s="171">
        <v>614.9214599999999</v>
      </c>
    </row>
    <row r="186" spans="1:18" ht="15">
      <c r="A186" s="173"/>
      <c r="B186" s="173"/>
      <c r="C186" s="173"/>
      <c r="D186" s="167" t="s">
        <v>409</v>
      </c>
      <c r="E186" s="168">
        <v>778</v>
      </c>
      <c r="F186" s="169">
        <v>0</v>
      </c>
      <c r="G186" s="170">
        <v>0</v>
      </c>
      <c r="H186" s="170">
        <v>0</v>
      </c>
      <c r="I186" s="170">
        <v>0</v>
      </c>
      <c r="J186" s="170">
        <v>0</v>
      </c>
      <c r="K186" s="170">
        <v>0</v>
      </c>
      <c r="L186" s="170">
        <v>8.5371</v>
      </c>
      <c r="M186" s="170">
        <v>0</v>
      </c>
      <c r="N186" s="170">
        <v>8.5371</v>
      </c>
      <c r="O186" s="170">
        <v>8.5371</v>
      </c>
      <c r="P186" s="170">
        <v>0</v>
      </c>
      <c r="Q186" s="170">
        <v>0</v>
      </c>
      <c r="R186" s="171">
        <v>0</v>
      </c>
    </row>
    <row r="187" spans="1:18" ht="15">
      <c r="A187" s="173"/>
      <c r="B187" s="173"/>
      <c r="C187" s="167" t="s">
        <v>410</v>
      </c>
      <c r="D187" s="167" t="s">
        <v>410</v>
      </c>
      <c r="E187" s="168">
        <v>214</v>
      </c>
      <c r="F187" s="169">
        <v>4009.42648</v>
      </c>
      <c r="G187" s="170">
        <v>0</v>
      </c>
      <c r="H187" s="170">
        <v>4009.42648</v>
      </c>
      <c r="I187" s="170">
        <v>10058.651119999999</v>
      </c>
      <c r="J187" s="170">
        <v>3.7663200000000003</v>
      </c>
      <c r="K187" s="170">
        <v>10062.41744</v>
      </c>
      <c r="L187" s="170">
        <v>120.91997</v>
      </c>
      <c r="M187" s="170">
        <v>0</v>
      </c>
      <c r="N187" s="170">
        <v>120.91997</v>
      </c>
      <c r="O187" s="170">
        <v>14192.76389</v>
      </c>
      <c r="P187" s="170">
        <v>2138.97341</v>
      </c>
      <c r="Q187" s="170">
        <v>0</v>
      </c>
      <c r="R187" s="171">
        <v>2138.97341</v>
      </c>
    </row>
    <row r="188" spans="1:18" ht="15">
      <c r="A188" s="173"/>
      <c r="B188" s="173"/>
      <c r="C188" s="173"/>
      <c r="D188" s="167" t="s">
        <v>411</v>
      </c>
      <c r="E188" s="168">
        <v>736</v>
      </c>
      <c r="F188" s="169">
        <v>6.53961</v>
      </c>
      <c r="G188" s="170">
        <v>0</v>
      </c>
      <c r="H188" s="170">
        <v>6.53961</v>
      </c>
      <c r="I188" s="170">
        <v>639.6367700000001</v>
      </c>
      <c r="J188" s="170">
        <v>0</v>
      </c>
      <c r="K188" s="170">
        <v>639.6367700000001</v>
      </c>
      <c r="L188" s="170">
        <v>17.052</v>
      </c>
      <c r="M188" s="170">
        <v>0</v>
      </c>
      <c r="N188" s="170">
        <v>17.052</v>
      </c>
      <c r="O188" s="170">
        <v>663.22838</v>
      </c>
      <c r="P188" s="170">
        <v>634.9003100000001</v>
      </c>
      <c r="Q188" s="170">
        <v>0</v>
      </c>
      <c r="R188" s="171">
        <v>634.9003100000001</v>
      </c>
    </row>
    <row r="189" spans="1:18" ht="15">
      <c r="A189" s="173"/>
      <c r="B189" s="173"/>
      <c r="C189" s="167" t="s">
        <v>412</v>
      </c>
      <c r="D189" s="167" t="s">
        <v>412</v>
      </c>
      <c r="E189" s="168">
        <v>499</v>
      </c>
      <c r="F189" s="169">
        <v>2433.44225</v>
      </c>
      <c r="G189" s="170">
        <v>0</v>
      </c>
      <c r="H189" s="170">
        <v>2433.44225</v>
      </c>
      <c r="I189" s="170">
        <v>7263.12314</v>
      </c>
      <c r="J189" s="170">
        <v>0.02913</v>
      </c>
      <c r="K189" s="170">
        <v>7263.15227</v>
      </c>
      <c r="L189" s="170">
        <v>81.91321</v>
      </c>
      <c r="M189" s="170">
        <v>0</v>
      </c>
      <c r="N189" s="170">
        <v>81.91321</v>
      </c>
      <c r="O189" s="170">
        <v>9778.507730000001</v>
      </c>
      <c r="P189" s="170">
        <v>2247.85356</v>
      </c>
      <c r="Q189" s="170">
        <v>0</v>
      </c>
      <c r="R189" s="171">
        <v>2247.85356</v>
      </c>
    </row>
    <row r="190" spans="1:18" ht="15">
      <c r="A190" s="173"/>
      <c r="B190" s="173"/>
      <c r="C190" s="167" t="s">
        <v>413</v>
      </c>
      <c r="D190" s="167" t="s">
        <v>413</v>
      </c>
      <c r="E190" s="168">
        <v>480</v>
      </c>
      <c r="F190" s="169">
        <v>2392.3769500000003</v>
      </c>
      <c r="G190" s="170">
        <v>0</v>
      </c>
      <c r="H190" s="170">
        <v>2392.3769500000003</v>
      </c>
      <c r="I190" s="170">
        <v>6627.56591</v>
      </c>
      <c r="J190" s="170">
        <v>0.00323</v>
      </c>
      <c r="K190" s="170">
        <v>6627.56914</v>
      </c>
      <c r="L190" s="170">
        <v>107.87881</v>
      </c>
      <c r="M190" s="170">
        <v>0</v>
      </c>
      <c r="N190" s="170">
        <v>107.87881</v>
      </c>
      <c r="O190" s="170">
        <v>9127.8249</v>
      </c>
      <c r="P190" s="170">
        <v>1946.4796399999998</v>
      </c>
      <c r="Q190" s="170">
        <v>0</v>
      </c>
      <c r="R190" s="171">
        <v>1946.4796399999998</v>
      </c>
    </row>
    <row r="191" spans="1:18" ht="15">
      <c r="A191" s="173"/>
      <c r="B191" s="167" t="s">
        <v>414</v>
      </c>
      <c r="C191" s="167" t="s">
        <v>414</v>
      </c>
      <c r="D191" s="167" t="s">
        <v>414</v>
      </c>
      <c r="E191" s="168">
        <v>150</v>
      </c>
      <c r="F191" s="169">
        <v>56323.468479999996</v>
      </c>
      <c r="G191" s="170">
        <v>45.19851</v>
      </c>
      <c r="H191" s="170">
        <v>56368.666990000005</v>
      </c>
      <c r="I191" s="170">
        <v>123940.71775</v>
      </c>
      <c r="J191" s="170">
        <v>949.52483</v>
      </c>
      <c r="K191" s="170">
        <v>124890.24257999999</v>
      </c>
      <c r="L191" s="170">
        <v>11908.096099999999</v>
      </c>
      <c r="M191" s="170">
        <v>2137.0601</v>
      </c>
      <c r="N191" s="170">
        <v>14045.1562</v>
      </c>
      <c r="O191" s="170">
        <v>195304.06577000002</v>
      </c>
      <c r="P191" s="170">
        <v>75529.88584999999</v>
      </c>
      <c r="Q191" s="170">
        <v>0</v>
      </c>
      <c r="R191" s="171">
        <v>75529.88584999999</v>
      </c>
    </row>
    <row r="192" spans="1:18" ht="15">
      <c r="A192" s="173"/>
      <c r="B192" s="173"/>
      <c r="C192" s="173"/>
      <c r="D192" s="167" t="s">
        <v>415</v>
      </c>
      <c r="E192" s="168">
        <v>631</v>
      </c>
      <c r="F192" s="169">
        <v>4892.27174</v>
      </c>
      <c r="G192" s="170">
        <v>0</v>
      </c>
      <c r="H192" s="170">
        <v>4892.27174</v>
      </c>
      <c r="I192" s="170">
        <v>36099.8899</v>
      </c>
      <c r="J192" s="170">
        <v>132.01861</v>
      </c>
      <c r="K192" s="170">
        <v>36231.90851</v>
      </c>
      <c r="L192" s="170">
        <v>1124.83077</v>
      </c>
      <c r="M192" s="170">
        <v>126.93545</v>
      </c>
      <c r="N192" s="170">
        <v>1251.76622</v>
      </c>
      <c r="O192" s="170">
        <v>42375.946469999995</v>
      </c>
      <c r="P192" s="170">
        <v>10163.474460000001</v>
      </c>
      <c r="Q192" s="170">
        <v>0</v>
      </c>
      <c r="R192" s="171">
        <v>10163.474460000001</v>
      </c>
    </row>
    <row r="193" spans="1:18" ht="15">
      <c r="A193" s="173"/>
      <c r="B193" s="173"/>
      <c r="C193" s="167" t="s">
        <v>416</v>
      </c>
      <c r="D193" s="167" t="s">
        <v>417</v>
      </c>
      <c r="E193" s="168">
        <v>162</v>
      </c>
      <c r="F193" s="169">
        <v>31854.165370000002</v>
      </c>
      <c r="G193" s="170">
        <v>0</v>
      </c>
      <c r="H193" s="170">
        <v>31854.165370000002</v>
      </c>
      <c r="I193" s="170">
        <v>23841.3399</v>
      </c>
      <c r="J193" s="170">
        <v>215.22723000000002</v>
      </c>
      <c r="K193" s="170">
        <v>24056.56713</v>
      </c>
      <c r="L193" s="170">
        <v>3549.06566</v>
      </c>
      <c r="M193" s="170">
        <v>116.98152</v>
      </c>
      <c r="N193" s="170">
        <v>3666.04718</v>
      </c>
      <c r="O193" s="170">
        <v>59576.77968</v>
      </c>
      <c r="P193" s="170">
        <v>27668.46345</v>
      </c>
      <c r="Q193" s="170">
        <v>0</v>
      </c>
      <c r="R193" s="171">
        <v>27668.46345</v>
      </c>
    </row>
    <row r="194" spans="1:18" ht="15">
      <c r="A194" s="173"/>
      <c r="B194" s="173"/>
      <c r="C194" s="173"/>
      <c r="D194" s="167" t="s">
        <v>418</v>
      </c>
      <c r="E194" s="168">
        <v>484</v>
      </c>
      <c r="F194" s="169">
        <v>1820.91145</v>
      </c>
      <c r="G194" s="170">
        <v>0</v>
      </c>
      <c r="H194" s="170">
        <v>1820.91145</v>
      </c>
      <c r="I194" s="170">
        <v>13332.334630000001</v>
      </c>
      <c r="J194" s="170">
        <v>16.32616</v>
      </c>
      <c r="K194" s="170">
        <v>13348.66079</v>
      </c>
      <c r="L194" s="170">
        <v>391.04707</v>
      </c>
      <c r="M194" s="170">
        <v>3.33136</v>
      </c>
      <c r="N194" s="170">
        <v>394.37843</v>
      </c>
      <c r="O194" s="170">
        <v>15563.95067</v>
      </c>
      <c r="P194" s="170">
        <v>2569.39063</v>
      </c>
      <c r="Q194" s="170">
        <v>0</v>
      </c>
      <c r="R194" s="171">
        <v>2569.39063</v>
      </c>
    </row>
    <row r="195" spans="1:18" ht="15">
      <c r="A195" s="173"/>
      <c r="B195" s="173"/>
      <c r="C195" s="167" t="s">
        <v>419</v>
      </c>
      <c r="D195" s="167" t="s">
        <v>419</v>
      </c>
      <c r="E195" s="168">
        <v>151</v>
      </c>
      <c r="F195" s="169">
        <v>1157.20392</v>
      </c>
      <c r="G195" s="170">
        <v>0</v>
      </c>
      <c r="H195" s="170">
        <v>1157.20392</v>
      </c>
      <c r="I195" s="170">
        <v>16343.25972</v>
      </c>
      <c r="J195" s="170">
        <v>0.01896</v>
      </c>
      <c r="K195" s="170">
        <v>16343.27868</v>
      </c>
      <c r="L195" s="170">
        <v>407.85164000000003</v>
      </c>
      <c r="M195" s="170">
        <v>0</v>
      </c>
      <c r="N195" s="170">
        <v>407.85164000000003</v>
      </c>
      <c r="O195" s="170">
        <v>17908.33424</v>
      </c>
      <c r="P195" s="170">
        <v>1014.2924300000001</v>
      </c>
      <c r="Q195" s="170">
        <v>0</v>
      </c>
      <c r="R195" s="171">
        <v>1014.2924300000001</v>
      </c>
    </row>
    <row r="196" spans="1:18" ht="15">
      <c r="A196" s="173"/>
      <c r="B196" s="173"/>
      <c r="C196" s="167" t="s">
        <v>420</v>
      </c>
      <c r="D196" s="167" t="s">
        <v>307</v>
      </c>
      <c r="E196" s="168">
        <v>152</v>
      </c>
      <c r="F196" s="169">
        <v>755.28688</v>
      </c>
      <c r="G196" s="170">
        <v>0</v>
      </c>
      <c r="H196" s="170">
        <v>755.28688</v>
      </c>
      <c r="I196" s="170">
        <v>15999.850699999999</v>
      </c>
      <c r="J196" s="170">
        <v>0</v>
      </c>
      <c r="K196" s="170">
        <v>15999.850699999999</v>
      </c>
      <c r="L196" s="170">
        <v>278.04699</v>
      </c>
      <c r="M196" s="170">
        <v>0</v>
      </c>
      <c r="N196" s="170">
        <v>278.04699</v>
      </c>
      <c r="O196" s="170">
        <v>17033.18457</v>
      </c>
      <c r="P196" s="170">
        <v>2809.13439</v>
      </c>
      <c r="Q196" s="170">
        <v>0</v>
      </c>
      <c r="R196" s="171">
        <v>2809.13439</v>
      </c>
    </row>
    <row r="197" spans="1:18" ht="15">
      <c r="A197" s="173"/>
      <c r="B197" s="173"/>
      <c r="C197" s="167" t="s">
        <v>421</v>
      </c>
      <c r="D197" s="167" t="s">
        <v>421</v>
      </c>
      <c r="E197" s="168">
        <v>485</v>
      </c>
      <c r="F197" s="169">
        <v>409.00217</v>
      </c>
      <c r="G197" s="170">
        <v>0</v>
      </c>
      <c r="H197" s="170">
        <v>409.00217</v>
      </c>
      <c r="I197" s="170">
        <v>14065.913199999999</v>
      </c>
      <c r="J197" s="170">
        <v>0</v>
      </c>
      <c r="K197" s="170">
        <v>14065.913199999999</v>
      </c>
      <c r="L197" s="170">
        <v>83.08743</v>
      </c>
      <c r="M197" s="170">
        <v>0</v>
      </c>
      <c r="N197" s="170">
        <v>83.08743</v>
      </c>
      <c r="O197" s="170">
        <v>14558.0028</v>
      </c>
      <c r="P197" s="170">
        <v>1471.7363899999998</v>
      </c>
      <c r="Q197" s="170">
        <v>0</v>
      </c>
      <c r="R197" s="171">
        <v>1471.7363899999998</v>
      </c>
    </row>
    <row r="198" spans="1:18" ht="15">
      <c r="A198" s="173"/>
      <c r="B198" s="173"/>
      <c r="C198" s="167" t="s">
        <v>422</v>
      </c>
      <c r="D198" s="167" t="s">
        <v>423</v>
      </c>
      <c r="E198" s="168">
        <v>157</v>
      </c>
      <c r="F198" s="169">
        <v>1246.79615</v>
      </c>
      <c r="G198" s="170">
        <v>0</v>
      </c>
      <c r="H198" s="170">
        <v>1246.79615</v>
      </c>
      <c r="I198" s="170">
        <v>15617.59871</v>
      </c>
      <c r="J198" s="170">
        <v>0.24769</v>
      </c>
      <c r="K198" s="170">
        <v>15617.8464</v>
      </c>
      <c r="L198" s="170">
        <v>288.06155</v>
      </c>
      <c r="M198" s="170">
        <v>0</v>
      </c>
      <c r="N198" s="170">
        <v>288.06155</v>
      </c>
      <c r="O198" s="170">
        <v>17152.704100000003</v>
      </c>
      <c r="P198" s="170">
        <v>1113.43831</v>
      </c>
      <c r="Q198" s="170">
        <v>0</v>
      </c>
      <c r="R198" s="171">
        <v>1113.43831</v>
      </c>
    </row>
    <row r="199" spans="1:18" ht="15">
      <c r="A199" s="173"/>
      <c r="B199" s="173"/>
      <c r="C199" s="167" t="s">
        <v>424</v>
      </c>
      <c r="D199" s="167" t="s">
        <v>425</v>
      </c>
      <c r="E199" s="168">
        <v>490</v>
      </c>
      <c r="F199" s="169">
        <v>1557.19299</v>
      </c>
      <c r="G199" s="170">
        <v>0</v>
      </c>
      <c r="H199" s="170">
        <v>1557.19299</v>
      </c>
      <c r="I199" s="170">
        <v>8760.070710000002</v>
      </c>
      <c r="J199" s="170">
        <v>4.07783</v>
      </c>
      <c r="K199" s="170">
        <v>8764.148539999998</v>
      </c>
      <c r="L199" s="170">
        <v>142.32449</v>
      </c>
      <c r="M199" s="170">
        <v>0</v>
      </c>
      <c r="N199" s="170">
        <v>142.32449</v>
      </c>
      <c r="O199" s="170">
        <v>10463.666019999999</v>
      </c>
      <c r="P199" s="170">
        <v>2418.56604</v>
      </c>
      <c r="Q199" s="170">
        <v>0</v>
      </c>
      <c r="R199" s="171">
        <v>2418.56604</v>
      </c>
    </row>
    <row r="200" spans="1:18" ht="15">
      <c r="A200" s="173"/>
      <c r="B200" s="173"/>
      <c r="C200" s="167" t="s">
        <v>426</v>
      </c>
      <c r="D200" s="167" t="s">
        <v>427</v>
      </c>
      <c r="E200" s="168">
        <v>161</v>
      </c>
      <c r="F200" s="169">
        <v>1131.60393</v>
      </c>
      <c r="G200" s="170">
        <v>0</v>
      </c>
      <c r="H200" s="170">
        <v>1131.60393</v>
      </c>
      <c r="I200" s="170">
        <v>12075.26145</v>
      </c>
      <c r="J200" s="170">
        <v>0.03338</v>
      </c>
      <c r="K200" s="170">
        <v>12075.29483</v>
      </c>
      <c r="L200" s="170">
        <v>259.1458</v>
      </c>
      <c r="M200" s="170">
        <v>0</v>
      </c>
      <c r="N200" s="170">
        <v>259.1458</v>
      </c>
      <c r="O200" s="170">
        <v>13466.04456</v>
      </c>
      <c r="P200" s="170">
        <v>1031.64296</v>
      </c>
      <c r="Q200" s="170">
        <v>0</v>
      </c>
      <c r="R200" s="171">
        <v>1031.64296</v>
      </c>
    </row>
    <row r="201" spans="1:18" ht="15">
      <c r="A201" s="173"/>
      <c r="B201" s="173"/>
      <c r="C201" s="167" t="s">
        <v>428</v>
      </c>
      <c r="D201" s="167" t="s">
        <v>428</v>
      </c>
      <c r="E201" s="168">
        <v>514</v>
      </c>
      <c r="F201" s="169">
        <v>462.81439</v>
      </c>
      <c r="G201" s="170">
        <v>0</v>
      </c>
      <c r="H201" s="170">
        <v>462.81439</v>
      </c>
      <c r="I201" s="170">
        <v>8099.97931</v>
      </c>
      <c r="J201" s="170">
        <v>0</v>
      </c>
      <c r="K201" s="170">
        <v>8099.97931</v>
      </c>
      <c r="L201" s="170">
        <v>146.81472</v>
      </c>
      <c r="M201" s="170">
        <v>0</v>
      </c>
      <c r="N201" s="170">
        <v>146.81472</v>
      </c>
      <c r="O201" s="170">
        <v>8709.60842</v>
      </c>
      <c r="P201" s="170">
        <v>3371.79952</v>
      </c>
      <c r="Q201" s="170">
        <v>0</v>
      </c>
      <c r="R201" s="171">
        <v>3371.79952</v>
      </c>
    </row>
    <row r="202" spans="1:18" ht="15">
      <c r="A202" s="173"/>
      <c r="B202" s="173"/>
      <c r="C202" s="173"/>
      <c r="D202" s="167" t="s">
        <v>429</v>
      </c>
      <c r="E202" s="168">
        <v>838</v>
      </c>
      <c r="F202" s="169">
        <v>0.188</v>
      </c>
      <c r="G202" s="170">
        <v>0</v>
      </c>
      <c r="H202" s="170">
        <v>0.188</v>
      </c>
      <c r="I202" s="170">
        <v>838.6283000000001</v>
      </c>
      <c r="J202" s="170">
        <v>0</v>
      </c>
      <c r="K202" s="170">
        <v>838.6283000000001</v>
      </c>
      <c r="L202" s="170">
        <v>3.1</v>
      </c>
      <c r="M202" s="170">
        <v>0</v>
      </c>
      <c r="N202" s="170">
        <v>3.1</v>
      </c>
      <c r="O202" s="170">
        <v>841.9163000000001</v>
      </c>
      <c r="P202" s="170">
        <v>375.73786</v>
      </c>
      <c r="Q202" s="170">
        <v>0</v>
      </c>
      <c r="R202" s="171">
        <v>375.73786</v>
      </c>
    </row>
    <row r="203" spans="1:18" ht="15">
      <c r="A203" s="173"/>
      <c r="B203" s="173"/>
      <c r="C203" s="167" t="s">
        <v>430</v>
      </c>
      <c r="D203" s="167" t="s">
        <v>431</v>
      </c>
      <c r="E203" s="168">
        <v>486</v>
      </c>
      <c r="F203" s="169">
        <v>183.23014999999998</v>
      </c>
      <c r="G203" s="170">
        <v>0</v>
      </c>
      <c r="H203" s="170">
        <v>183.23014999999998</v>
      </c>
      <c r="I203" s="170">
        <v>5471.8645400000005</v>
      </c>
      <c r="J203" s="170">
        <v>1.55926</v>
      </c>
      <c r="K203" s="170">
        <v>5473.4238</v>
      </c>
      <c r="L203" s="170">
        <v>135.85483</v>
      </c>
      <c r="M203" s="170">
        <v>0</v>
      </c>
      <c r="N203" s="170">
        <v>135.85483</v>
      </c>
      <c r="O203" s="170">
        <v>5792.50878</v>
      </c>
      <c r="P203" s="170">
        <v>1147.68446</v>
      </c>
      <c r="Q203" s="170">
        <v>0</v>
      </c>
      <c r="R203" s="171">
        <v>1147.68446</v>
      </c>
    </row>
    <row r="204" spans="1:18" ht="15">
      <c r="A204" s="173"/>
      <c r="B204" s="173"/>
      <c r="C204" s="173"/>
      <c r="D204" s="167" t="s">
        <v>432</v>
      </c>
      <c r="E204" s="168">
        <v>590</v>
      </c>
      <c r="F204" s="169">
        <v>7.00889</v>
      </c>
      <c r="G204" s="170">
        <v>0</v>
      </c>
      <c r="H204" s="170">
        <v>7.00889</v>
      </c>
      <c r="I204" s="170">
        <v>738.20326</v>
      </c>
      <c r="J204" s="170">
        <v>0</v>
      </c>
      <c r="K204" s="170">
        <v>738.20326</v>
      </c>
      <c r="L204" s="170">
        <v>9.425</v>
      </c>
      <c r="M204" s="170">
        <v>0</v>
      </c>
      <c r="N204" s="170">
        <v>9.425</v>
      </c>
      <c r="O204" s="170">
        <v>754.63715</v>
      </c>
      <c r="P204" s="170">
        <v>1049.5249099999999</v>
      </c>
      <c r="Q204" s="170">
        <v>0</v>
      </c>
      <c r="R204" s="171">
        <v>1049.5249099999999</v>
      </c>
    </row>
    <row r="205" spans="1:18" ht="15">
      <c r="A205" s="173"/>
      <c r="B205" s="173"/>
      <c r="C205" s="167" t="s">
        <v>433</v>
      </c>
      <c r="D205" s="167" t="s">
        <v>434</v>
      </c>
      <c r="E205" s="168">
        <v>154</v>
      </c>
      <c r="F205" s="169">
        <v>47.536480000000005</v>
      </c>
      <c r="G205" s="170">
        <v>0</v>
      </c>
      <c r="H205" s="170">
        <v>47.536480000000005</v>
      </c>
      <c r="I205" s="170">
        <v>7409.16604</v>
      </c>
      <c r="J205" s="170">
        <v>0</v>
      </c>
      <c r="K205" s="170">
        <v>7409.16604</v>
      </c>
      <c r="L205" s="170">
        <v>84.58807</v>
      </c>
      <c r="M205" s="170">
        <v>0</v>
      </c>
      <c r="N205" s="170">
        <v>84.58807</v>
      </c>
      <c r="O205" s="170">
        <v>7541.29059</v>
      </c>
      <c r="P205" s="170">
        <v>1190.3268400000002</v>
      </c>
      <c r="Q205" s="170">
        <v>0</v>
      </c>
      <c r="R205" s="171">
        <v>1190.3268400000002</v>
      </c>
    </row>
    <row r="206" spans="1:18" ht="15">
      <c r="A206" s="173"/>
      <c r="B206" s="167" t="s">
        <v>435</v>
      </c>
      <c r="C206" s="167" t="s">
        <v>436</v>
      </c>
      <c r="D206" s="167" t="s">
        <v>437</v>
      </c>
      <c r="E206" s="168">
        <v>216</v>
      </c>
      <c r="F206" s="169">
        <v>28263.37816</v>
      </c>
      <c r="G206" s="170">
        <v>0</v>
      </c>
      <c r="H206" s="170">
        <v>28263.37816</v>
      </c>
      <c r="I206" s="170">
        <v>22554.93505</v>
      </c>
      <c r="J206" s="170">
        <v>552.6405500000001</v>
      </c>
      <c r="K206" s="170">
        <v>23107.5756</v>
      </c>
      <c r="L206" s="170">
        <v>6883.18559</v>
      </c>
      <c r="M206" s="170">
        <v>870.36727</v>
      </c>
      <c r="N206" s="170">
        <v>7753.552860000001</v>
      </c>
      <c r="O206" s="170">
        <v>59124.50662</v>
      </c>
      <c r="P206" s="170">
        <v>39563.38485</v>
      </c>
      <c r="Q206" s="170">
        <v>0</v>
      </c>
      <c r="R206" s="171">
        <v>39563.38485</v>
      </c>
    </row>
    <row r="207" spans="1:18" ht="15">
      <c r="A207" s="173"/>
      <c r="B207" s="173"/>
      <c r="C207" s="167" t="s">
        <v>435</v>
      </c>
      <c r="D207" s="167" t="s">
        <v>435</v>
      </c>
      <c r="E207" s="168">
        <v>215</v>
      </c>
      <c r="F207" s="169">
        <v>68649.69305</v>
      </c>
      <c r="G207" s="170">
        <v>1263.43458</v>
      </c>
      <c r="H207" s="170">
        <v>69913.12762999999</v>
      </c>
      <c r="I207" s="170">
        <v>103638.53445</v>
      </c>
      <c r="J207" s="170">
        <v>1057.24066</v>
      </c>
      <c r="K207" s="170">
        <v>104695.77511</v>
      </c>
      <c r="L207" s="170">
        <v>16078.91466</v>
      </c>
      <c r="M207" s="170">
        <v>2872.1559500000003</v>
      </c>
      <c r="N207" s="170">
        <v>18951.07061</v>
      </c>
      <c r="O207" s="170">
        <v>193559.97335</v>
      </c>
      <c r="P207" s="170">
        <v>87308.96964</v>
      </c>
      <c r="Q207" s="170">
        <v>0</v>
      </c>
      <c r="R207" s="171">
        <v>87308.96964</v>
      </c>
    </row>
    <row r="208" spans="1:18" ht="15">
      <c r="A208" s="173"/>
      <c r="B208" s="173"/>
      <c r="C208" s="173"/>
      <c r="D208" s="167" t="s">
        <v>438</v>
      </c>
      <c r="E208" s="168">
        <v>544</v>
      </c>
      <c r="F208" s="169">
        <v>2624.003</v>
      </c>
      <c r="G208" s="170">
        <v>0</v>
      </c>
      <c r="H208" s="170">
        <v>2624.003</v>
      </c>
      <c r="I208" s="170">
        <v>24521.0347</v>
      </c>
      <c r="J208" s="170">
        <v>0</v>
      </c>
      <c r="K208" s="170">
        <v>24521.0347</v>
      </c>
      <c r="L208" s="170">
        <v>1451.89248</v>
      </c>
      <c r="M208" s="170">
        <v>12.9485</v>
      </c>
      <c r="N208" s="170">
        <v>1464.84098</v>
      </c>
      <c r="O208" s="170">
        <v>28609.878679999998</v>
      </c>
      <c r="P208" s="170">
        <v>2223.27514</v>
      </c>
      <c r="Q208" s="170">
        <v>0</v>
      </c>
      <c r="R208" s="171">
        <v>2223.27514</v>
      </c>
    </row>
    <row r="209" spans="1:18" ht="15">
      <c r="A209" s="173"/>
      <c r="B209" s="173"/>
      <c r="C209" s="167" t="s">
        <v>439</v>
      </c>
      <c r="D209" s="167" t="s">
        <v>439</v>
      </c>
      <c r="E209" s="168">
        <v>217</v>
      </c>
      <c r="F209" s="169">
        <v>25860.888649999997</v>
      </c>
      <c r="G209" s="170">
        <v>0</v>
      </c>
      <c r="H209" s="170">
        <v>25860.888649999997</v>
      </c>
      <c r="I209" s="170">
        <v>14160.235929999999</v>
      </c>
      <c r="J209" s="170">
        <v>512.89685</v>
      </c>
      <c r="K209" s="170">
        <v>14673.13278</v>
      </c>
      <c r="L209" s="170">
        <v>2688.81367</v>
      </c>
      <c r="M209" s="170">
        <v>752.9189399999999</v>
      </c>
      <c r="N209" s="170">
        <v>3441.73261</v>
      </c>
      <c r="O209" s="170">
        <v>43975.75404</v>
      </c>
      <c r="P209" s="170">
        <v>11476.33943</v>
      </c>
      <c r="Q209" s="170">
        <v>0</v>
      </c>
      <c r="R209" s="171">
        <v>11476.33943</v>
      </c>
    </row>
    <row r="210" spans="1:18" ht="15">
      <c r="A210" s="173"/>
      <c r="B210" s="173"/>
      <c r="C210" s="173"/>
      <c r="D210" s="167" t="s">
        <v>440</v>
      </c>
      <c r="E210" s="168">
        <v>218</v>
      </c>
      <c r="F210" s="169">
        <v>5428.78004</v>
      </c>
      <c r="G210" s="170">
        <v>0</v>
      </c>
      <c r="H210" s="170">
        <v>5428.78004</v>
      </c>
      <c r="I210" s="170">
        <v>734.7714100000001</v>
      </c>
      <c r="J210" s="170">
        <v>0.00149</v>
      </c>
      <c r="K210" s="170">
        <v>734.7729</v>
      </c>
      <c r="L210" s="170">
        <v>2387.8147599999998</v>
      </c>
      <c r="M210" s="170">
        <v>42.103919999999995</v>
      </c>
      <c r="N210" s="170">
        <v>2429.91868</v>
      </c>
      <c r="O210" s="170">
        <v>8593.471619999998</v>
      </c>
      <c r="P210" s="170">
        <v>1779.2331299999998</v>
      </c>
      <c r="Q210" s="170">
        <v>0</v>
      </c>
      <c r="R210" s="171">
        <v>1779.2331299999998</v>
      </c>
    </row>
    <row r="211" spans="1:18" ht="15">
      <c r="A211" s="173"/>
      <c r="B211" s="173"/>
      <c r="C211" s="167" t="s">
        <v>441</v>
      </c>
      <c r="D211" s="167" t="s">
        <v>441</v>
      </c>
      <c r="E211" s="168">
        <v>220</v>
      </c>
      <c r="F211" s="169">
        <v>4660.07913</v>
      </c>
      <c r="G211" s="170">
        <v>0</v>
      </c>
      <c r="H211" s="170">
        <v>4660.07913</v>
      </c>
      <c r="I211" s="170">
        <v>8535.62306</v>
      </c>
      <c r="J211" s="170">
        <v>26.20402</v>
      </c>
      <c r="K211" s="170">
        <v>8561.827080000001</v>
      </c>
      <c r="L211" s="170">
        <v>537.2913199999999</v>
      </c>
      <c r="M211" s="170">
        <v>13.882700000000002</v>
      </c>
      <c r="N211" s="170">
        <v>551.17402</v>
      </c>
      <c r="O211" s="170">
        <v>13773.08023</v>
      </c>
      <c r="P211" s="170">
        <v>1755.6053</v>
      </c>
      <c r="Q211" s="170">
        <v>0</v>
      </c>
      <c r="R211" s="171">
        <v>1755.6053</v>
      </c>
    </row>
    <row r="212" spans="1:18" ht="15">
      <c r="A212" s="173"/>
      <c r="B212" s="173"/>
      <c r="C212" s="167" t="s">
        <v>442</v>
      </c>
      <c r="D212" s="167" t="s">
        <v>442</v>
      </c>
      <c r="E212" s="168">
        <v>219</v>
      </c>
      <c r="F212" s="169">
        <v>29212.960789999997</v>
      </c>
      <c r="G212" s="170">
        <v>0</v>
      </c>
      <c r="H212" s="170">
        <v>29212.960789999997</v>
      </c>
      <c r="I212" s="170">
        <v>18340.51811</v>
      </c>
      <c r="J212" s="170">
        <v>409.56890999999996</v>
      </c>
      <c r="K212" s="170">
        <v>18750.08702</v>
      </c>
      <c r="L212" s="170">
        <v>10550.174439999999</v>
      </c>
      <c r="M212" s="170">
        <v>410.24738</v>
      </c>
      <c r="N212" s="170">
        <v>10960.42182</v>
      </c>
      <c r="O212" s="170">
        <v>58923.46963</v>
      </c>
      <c r="P212" s="170">
        <v>21710.982070000002</v>
      </c>
      <c r="Q212" s="170">
        <v>0</v>
      </c>
      <c r="R212" s="171">
        <v>21710.982070000002</v>
      </c>
    </row>
    <row r="213" spans="1:18" ht="15">
      <c r="A213" s="173"/>
      <c r="B213" s="167" t="s">
        <v>443</v>
      </c>
      <c r="C213" s="167" t="s">
        <v>444</v>
      </c>
      <c r="D213" s="167" t="s">
        <v>444</v>
      </c>
      <c r="E213" s="168">
        <v>242</v>
      </c>
      <c r="F213" s="169">
        <v>6663.41367</v>
      </c>
      <c r="G213" s="170">
        <v>0.50041</v>
      </c>
      <c r="H213" s="170">
        <v>6663.9140800000005</v>
      </c>
      <c r="I213" s="170">
        <v>19433.03113</v>
      </c>
      <c r="J213" s="170">
        <v>470.20138000000003</v>
      </c>
      <c r="K213" s="170">
        <v>19903.23251</v>
      </c>
      <c r="L213" s="170">
        <v>2904.61258</v>
      </c>
      <c r="M213" s="170">
        <v>471.74223</v>
      </c>
      <c r="N213" s="170">
        <v>3376.3548100000003</v>
      </c>
      <c r="O213" s="170">
        <v>29943.501399999997</v>
      </c>
      <c r="P213" s="170">
        <v>12695.88833</v>
      </c>
      <c r="Q213" s="170">
        <v>0</v>
      </c>
      <c r="R213" s="171">
        <v>12695.88833</v>
      </c>
    </row>
    <row r="214" spans="1:18" ht="15">
      <c r="A214" s="173"/>
      <c r="B214" s="173"/>
      <c r="C214" s="173"/>
      <c r="D214" s="167" t="s">
        <v>445</v>
      </c>
      <c r="E214" s="168">
        <v>481</v>
      </c>
      <c r="F214" s="169">
        <v>3138.18288</v>
      </c>
      <c r="G214" s="170">
        <v>0</v>
      </c>
      <c r="H214" s="170">
        <v>3138.18288</v>
      </c>
      <c r="I214" s="170">
        <v>10527.01727</v>
      </c>
      <c r="J214" s="170">
        <v>0</v>
      </c>
      <c r="K214" s="170">
        <v>10527.01727</v>
      </c>
      <c r="L214" s="170">
        <v>505.02132</v>
      </c>
      <c r="M214" s="170">
        <v>0</v>
      </c>
      <c r="N214" s="170">
        <v>505.02132</v>
      </c>
      <c r="O214" s="170">
        <v>14170.22147</v>
      </c>
      <c r="P214" s="170">
        <v>4213.95884</v>
      </c>
      <c r="Q214" s="170">
        <v>0</v>
      </c>
      <c r="R214" s="171">
        <v>4213.95884</v>
      </c>
    </row>
    <row r="215" spans="1:18" ht="15">
      <c r="A215" s="173"/>
      <c r="B215" s="173"/>
      <c r="C215" s="173"/>
      <c r="D215" s="167" t="s">
        <v>446</v>
      </c>
      <c r="E215" s="168">
        <v>243</v>
      </c>
      <c r="F215" s="169">
        <v>3728.64769</v>
      </c>
      <c r="G215" s="170">
        <v>0</v>
      </c>
      <c r="H215" s="170">
        <v>3728.64769</v>
      </c>
      <c r="I215" s="170">
        <v>12100.33901</v>
      </c>
      <c r="J215" s="170">
        <v>0</v>
      </c>
      <c r="K215" s="170">
        <v>12100.33901</v>
      </c>
      <c r="L215" s="170">
        <v>290.26884</v>
      </c>
      <c r="M215" s="170">
        <v>0</v>
      </c>
      <c r="N215" s="170">
        <v>290.26884</v>
      </c>
      <c r="O215" s="170">
        <v>16119.255539999998</v>
      </c>
      <c r="P215" s="170">
        <v>3108.23132</v>
      </c>
      <c r="Q215" s="170">
        <v>0</v>
      </c>
      <c r="R215" s="171">
        <v>3108.23132</v>
      </c>
    </row>
    <row r="216" spans="1:18" ht="15">
      <c r="A216" s="173"/>
      <c r="B216" s="173"/>
      <c r="C216" s="173"/>
      <c r="D216" s="167" t="s">
        <v>447</v>
      </c>
      <c r="E216" s="168">
        <v>572</v>
      </c>
      <c r="F216" s="169">
        <v>299.31121</v>
      </c>
      <c r="G216" s="170">
        <v>0</v>
      </c>
      <c r="H216" s="170">
        <v>299.31121</v>
      </c>
      <c r="I216" s="170">
        <v>3658.9206400000003</v>
      </c>
      <c r="J216" s="170">
        <v>0</v>
      </c>
      <c r="K216" s="170">
        <v>3658.9206400000003</v>
      </c>
      <c r="L216" s="170">
        <v>21.983060000000002</v>
      </c>
      <c r="M216" s="170">
        <v>0</v>
      </c>
      <c r="N216" s="170">
        <v>21.983060000000002</v>
      </c>
      <c r="O216" s="170">
        <v>3980.21491</v>
      </c>
      <c r="P216" s="170">
        <v>890.75352</v>
      </c>
      <c r="Q216" s="170">
        <v>0</v>
      </c>
      <c r="R216" s="171">
        <v>890.75352</v>
      </c>
    </row>
    <row r="217" spans="1:18" ht="15">
      <c r="A217" s="173"/>
      <c r="B217" s="173"/>
      <c r="C217" s="167" t="s">
        <v>448</v>
      </c>
      <c r="D217" s="167" t="s">
        <v>448</v>
      </c>
      <c r="E217" s="168">
        <v>224</v>
      </c>
      <c r="F217" s="169">
        <v>5330.3236</v>
      </c>
      <c r="G217" s="170">
        <v>0</v>
      </c>
      <c r="H217" s="170">
        <v>5330.3236</v>
      </c>
      <c r="I217" s="170">
        <v>10135.877269999999</v>
      </c>
      <c r="J217" s="170">
        <v>0</v>
      </c>
      <c r="K217" s="170">
        <v>10135.877269999999</v>
      </c>
      <c r="L217" s="170">
        <v>680.3491</v>
      </c>
      <c r="M217" s="170">
        <v>33.026540000000004</v>
      </c>
      <c r="N217" s="170">
        <v>713.37564</v>
      </c>
      <c r="O217" s="170">
        <v>16179.576509999999</v>
      </c>
      <c r="P217" s="170">
        <v>2661.82679</v>
      </c>
      <c r="Q217" s="170">
        <v>0</v>
      </c>
      <c r="R217" s="171">
        <v>2661.82679</v>
      </c>
    </row>
    <row r="218" spans="1:18" ht="15">
      <c r="A218" s="173"/>
      <c r="B218" s="173"/>
      <c r="C218" s="167" t="s">
        <v>449</v>
      </c>
      <c r="D218" s="167" t="s">
        <v>449</v>
      </c>
      <c r="E218" s="168">
        <v>240</v>
      </c>
      <c r="F218" s="169">
        <v>4986.7949100000005</v>
      </c>
      <c r="G218" s="170">
        <v>0</v>
      </c>
      <c r="H218" s="170">
        <v>4986.7949100000005</v>
      </c>
      <c r="I218" s="170">
        <v>15368.14572</v>
      </c>
      <c r="J218" s="170">
        <v>0</v>
      </c>
      <c r="K218" s="170">
        <v>15368.14572</v>
      </c>
      <c r="L218" s="170">
        <v>621.99917</v>
      </c>
      <c r="M218" s="170">
        <v>0.7088</v>
      </c>
      <c r="N218" s="170">
        <v>622.7079699999999</v>
      </c>
      <c r="O218" s="170">
        <v>20977.6486</v>
      </c>
      <c r="P218" s="170">
        <v>2430.79289</v>
      </c>
      <c r="Q218" s="170">
        <v>0</v>
      </c>
      <c r="R218" s="171">
        <v>2430.79289</v>
      </c>
    </row>
    <row r="219" spans="1:18" ht="15">
      <c r="A219" s="173"/>
      <c r="B219" s="173"/>
      <c r="C219" s="167" t="s">
        <v>450</v>
      </c>
      <c r="D219" s="167" t="s">
        <v>451</v>
      </c>
      <c r="E219" s="168">
        <v>565</v>
      </c>
      <c r="F219" s="169">
        <v>9766.826369999999</v>
      </c>
      <c r="G219" s="170">
        <v>0</v>
      </c>
      <c r="H219" s="170">
        <v>9766.826369999999</v>
      </c>
      <c r="I219" s="170">
        <v>51846.59977</v>
      </c>
      <c r="J219" s="170">
        <v>0</v>
      </c>
      <c r="K219" s="170">
        <v>51846.59977</v>
      </c>
      <c r="L219" s="170">
        <v>1219.44228</v>
      </c>
      <c r="M219" s="170">
        <v>35.33737</v>
      </c>
      <c r="N219" s="170">
        <v>1254.77965</v>
      </c>
      <c r="O219" s="170">
        <v>62868.20579</v>
      </c>
      <c r="P219" s="170">
        <v>9734.633689999999</v>
      </c>
      <c r="Q219" s="170">
        <v>0</v>
      </c>
      <c r="R219" s="171">
        <v>9734.633689999999</v>
      </c>
    </row>
    <row r="220" spans="1:18" ht="15">
      <c r="A220" s="173"/>
      <c r="B220" s="173"/>
      <c r="C220" s="173"/>
      <c r="D220" s="167" t="s">
        <v>452</v>
      </c>
      <c r="E220" s="168">
        <v>221</v>
      </c>
      <c r="F220" s="169">
        <v>110519.36649</v>
      </c>
      <c r="G220" s="170">
        <v>396.42652000000004</v>
      </c>
      <c r="H220" s="170">
        <v>110915.79301000001</v>
      </c>
      <c r="I220" s="170">
        <v>244720.73919</v>
      </c>
      <c r="J220" s="170">
        <v>2656.1013199999998</v>
      </c>
      <c r="K220" s="170">
        <v>247376.84050999998</v>
      </c>
      <c r="L220" s="170">
        <v>21424.168309999997</v>
      </c>
      <c r="M220" s="170">
        <v>5505.688349999999</v>
      </c>
      <c r="N220" s="170">
        <v>26929.85666</v>
      </c>
      <c r="O220" s="170">
        <v>385222.49018</v>
      </c>
      <c r="P220" s="170">
        <v>85073.43092</v>
      </c>
      <c r="Q220" s="170">
        <v>0</v>
      </c>
      <c r="R220" s="171">
        <v>85073.43092</v>
      </c>
    </row>
    <row r="221" spans="1:18" ht="15">
      <c r="A221" s="173"/>
      <c r="B221" s="173"/>
      <c r="C221" s="173"/>
      <c r="D221" s="173"/>
      <c r="E221" s="174">
        <v>834</v>
      </c>
      <c r="F221" s="175">
        <v>0</v>
      </c>
      <c r="G221" s="176">
        <v>0</v>
      </c>
      <c r="H221" s="176">
        <v>0</v>
      </c>
      <c r="I221" s="176">
        <v>0</v>
      </c>
      <c r="J221" s="176">
        <v>0</v>
      </c>
      <c r="K221" s="176">
        <v>0</v>
      </c>
      <c r="L221" s="176">
        <v>788.20068</v>
      </c>
      <c r="M221" s="176">
        <v>0.44335</v>
      </c>
      <c r="N221" s="176">
        <v>788.64403</v>
      </c>
      <c r="O221" s="176">
        <v>788.64403</v>
      </c>
      <c r="P221" s="176">
        <v>556.82449</v>
      </c>
      <c r="Q221" s="176">
        <v>0</v>
      </c>
      <c r="R221" s="177">
        <v>556.82449</v>
      </c>
    </row>
    <row r="222" spans="1:18" ht="15">
      <c r="A222" s="173"/>
      <c r="B222" s="173"/>
      <c r="C222" s="173"/>
      <c r="D222" s="167" t="s">
        <v>450</v>
      </c>
      <c r="E222" s="168">
        <v>222</v>
      </c>
      <c r="F222" s="169">
        <v>306.99824</v>
      </c>
      <c r="G222" s="170">
        <v>0</v>
      </c>
      <c r="H222" s="170">
        <v>306.99824</v>
      </c>
      <c r="I222" s="170">
        <v>787.78954</v>
      </c>
      <c r="J222" s="170">
        <v>548.78574</v>
      </c>
      <c r="K222" s="170">
        <v>1336.57528</v>
      </c>
      <c r="L222" s="170">
        <v>6104.55108</v>
      </c>
      <c r="M222" s="170">
        <v>518.12213</v>
      </c>
      <c r="N222" s="170">
        <v>6622.67321</v>
      </c>
      <c r="O222" s="170">
        <v>8266.24673</v>
      </c>
      <c r="P222" s="170">
        <v>42112.785950000005</v>
      </c>
      <c r="Q222" s="170">
        <v>0</v>
      </c>
      <c r="R222" s="171">
        <v>42112.785950000005</v>
      </c>
    </row>
    <row r="223" spans="1:18" ht="15">
      <c r="A223" s="173"/>
      <c r="B223" s="173"/>
      <c r="C223" s="173"/>
      <c r="D223" s="167" t="s">
        <v>453</v>
      </c>
      <c r="E223" s="168">
        <v>721</v>
      </c>
      <c r="F223" s="169">
        <v>0</v>
      </c>
      <c r="G223" s="170">
        <v>0</v>
      </c>
      <c r="H223" s="170">
        <v>0</v>
      </c>
      <c r="I223" s="170">
        <v>305.27747</v>
      </c>
      <c r="J223" s="170">
        <v>0</v>
      </c>
      <c r="K223" s="170">
        <v>305.27747</v>
      </c>
      <c r="L223" s="170">
        <v>5.003340000000001</v>
      </c>
      <c r="M223" s="170">
        <v>0</v>
      </c>
      <c r="N223" s="170">
        <v>5.003340000000001</v>
      </c>
      <c r="O223" s="170">
        <v>310.28081</v>
      </c>
      <c r="P223" s="170">
        <v>394.74273999999997</v>
      </c>
      <c r="Q223" s="170">
        <v>0</v>
      </c>
      <c r="R223" s="171">
        <v>394.74273999999997</v>
      </c>
    </row>
    <row r="224" spans="1:18" ht="15">
      <c r="A224" s="173"/>
      <c r="B224" s="173"/>
      <c r="C224" s="167" t="s">
        <v>454</v>
      </c>
      <c r="D224" s="167" t="s">
        <v>454</v>
      </c>
      <c r="E224" s="168">
        <v>225</v>
      </c>
      <c r="F224" s="169">
        <v>9862.40943</v>
      </c>
      <c r="G224" s="170">
        <v>0</v>
      </c>
      <c r="H224" s="170">
        <v>9862.40943</v>
      </c>
      <c r="I224" s="170">
        <v>7278.94489</v>
      </c>
      <c r="J224" s="170">
        <v>244.67331</v>
      </c>
      <c r="K224" s="170">
        <v>7523.6182</v>
      </c>
      <c r="L224" s="170">
        <v>1317.54173</v>
      </c>
      <c r="M224" s="170">
        <v>12.04964</v>
      </c>
      <c r="N224" s="170">
        <v>1329.59137</v>
      </c>
      <c r="O224" s="170">
        <v>18715.619</v>
      </c>
      <c r="P224" s="170">
        <v>14935.24276</v>
      </c>
      <c r="Q224" s="170">
        <v>0</v>
      </c>
      <c r="R224" s="171">
        <v>14935.24276</v>
      </c>
    </row>
    <row r="225" spans="1:18" ht="15">
      <c r="A225" s="173"/>
      <c r="B225" s="173"/>
      <c r="C225" s="173"/>
      <c r="D225" s="167" t="s">
        <v>455</v>
      </c>
      <c r="E225" s="168">
        <v>226</v>
      </c>
      <c r="F225" s="169">
        <v>46.42721</v>
      </c>
      <c r="G225" s="170">
        <v>0</v>
      </c>
      <c r="H225" s="170">
        <v>46.42721</v>
      </c>
      <c r="I225" s="170">
        <v>5920.51345</v>
      </c>
      <c r="J225" s="170">
        <v>47.24483</v>
      </c>
      <c r="K225" s="170">
        <v>5967.75828</v>
      </c>
      <c r="L225" s="170">
        <v>17.79892</v>
      </c>
      <c r="M225" s="170">
        <v>0</v>
      </c>
      <c r="N225" s="170">
        <v>17.79892</v>
      </c>
      <c r="O225" s="170">
        <v>6031.98441</v>
      </c>
      <c r="P225" s="170">
        <v>818.8761800000001</v>
      </c>
      <c r="Q225" s="170">
        <v>0</v>
      </c>
      <c r="R225" s="171">
        <v>818.8761800000001</v>
      </c>
    </row>
    <row r="226" spans="1:18" ht="15">
      <c r="A226" s="173"/>
      <c r="B226" s="173"/>
      <c r="C226" s="167" t="s">
        <v>443</v>
      </c>
      <c r="D226" s="167" t="s">
        <v>443</v>
      </c>
      <c r="E226" s="168">
        <v>228</v>
      </c>
      <c r="F226" s="169">
        <v>1891.8740400000002</v>
      </c>
      <c r="G226" s="170">
        <v>0</v>
      </c>
      <c r="H226" s="170">
        <v>1891.8740400000002</v>
      </c>
      <c r="I226" s="170">
        <v>9493.43381</v>
      </c>
      <c r="J226" s="170">
        <v>15.828940000000001</v>
      </c>
      <c r="K226" s="170">
        <v>9509.26275</v>
      </c>
      <c r="L226" s="170">
        <v>457.69534000000004</v>
      </c>
      <c r="M226" s="170">
        <v>0</v>
      </c>
      <c r="N226" s="170">
        <v>457.69534000000004</v>
      </c>
      <c r="O226" s="170">
        <v>11858.83213</v>
      </c>
      <c r="P226" s="170">
        <v>2576.62325</v>
      </c>
      <c r="Q226" s="170">
        <v>0</v>
      </c>
      <c r="R226" s="171">
        <v>2576.62325</v>
      </c>
    </row>
    <row r="227" spans="1:18" ht="15">
      <c r="A227" s="173"/>
      <c r="B227" s="173"/>
      <c r="C227" s="173"/>
      <c r="D227" s="167" t="s">
        <v>456</v>
      </c>
      <c r="E227" s="168">
        <v>229</v>
      </c>
      <c r="F227" s="169">
        <v>684.63666</v>
      </c>
      <c r="G227" s="170">
        <v>0</v>
      </c>
      <c r="H227" s="170">
        <v>684.63666</v>
      </c>
      <c r="I227" s="170">
        <v>2951.3995800000002</v>
      </c>
      <c r="J227" s="170">
        <v>0</v>
      </c>
      <c r="K227" s="170">
        <v>2951.3995800000002</v>
      </c>
      <c r="L227" s="170">
        <v>40.432300000000005</v>
      </c>
      <c r="M227" s="170">
        <v>0</v>
      </c>
      <c r="N227" s="170">
        <v>40.432300000000005</v>
      </c>
      <c r="O227" s="170">
        <v>3676.46854</v>
      </c>
      <c r="P227" s="170">
        <v>784.63675</v>
      </c>
      <c r="Q227" s="170">
        <v>0</v>
      </c>
      <c r="R227" s="171">
        <v>784.63675</v>
      </c>
    </row>
    <row r="228" spans="1:18" ht="15">
      <c r="A228" s="173"/>
      <c r="B228" s="173"/>
      <c r="C228" s="167" t="s">
        <v>457</v>
      </c>
      <c r="D228" s="167" t="s">
        <v>458</v>
      </c>
      <c r="E228" s="168">
        <v>532</v>
      </c>
      <c r="F228" s="169">
        <v>6221.96687</v>
      </c>
      <c r="G228" s="170">
        <v>0</v>
      </c>
      <c r="H228" s="170">
        <v>6221.96687</v>
      </c>
      <c r="I228" s="170">
        <v>16561.30371</v>
      </c>
      <c r="J228" s="170">
        <v>38.27914</v>
      </c>
      <c r="K228" s="170">
        <v>16599.58285</v>
      </c>
      <c r="L228" s="170">
        <v>253.33149</v>
      </c>
      <c r="M228" s="170">
        <v>40.41634</v>
      </c>
      <c r="N228" s="170">
        <v>293.74783</v>
      </c>
      <c r="O228" s="170">
        <v>23115.29755</v>
      </c>
      <c r="P228" s="170">
        <v>4472.62854</v>
      </c>
      <c r="Q228" s="170">
        <v>0</v>
      </c>
      <c r="R228" s="171">
        <v>4472.62854</v>
      </c>
    </row>
    <row r="229" spans="1:18" ht="15">
      <c r="A229" s="173"/>
      <c r="B229" s="173"/>
      <c r="C229" s="173"/>
      <c r="D229" s="167" t="s">
        <v>457</v>
      </c>
      <c r="E229" s="168">
        <v>241</v>
      </c>
      <c r="F229" s="169">
        <v>11132.22025</v>
      </c>
      <c r="G229" s="170">
        <v>0</v>
      </c>
      <c r="H229" s="170">
        <v>11132.22025</v>
      </c>
      <c r="I229" s="170">
        <v>31991.1552</v>
      </c>
      <c r="J229" s="170">
        <v>161.94478</v>
      </c>
      <c r="K229" s="170">
        <v>32153.09998</v>
      </c>
      <c r="L229" s="170">
        <v>2323.32871</v>
      </c>
      <c r="M229" s="170">
        <v>38.15708</v>
      </c>
      <c r="N229" s="170">
        <v>2361.48579</v>
      </c>
      <c r="O229" s="170">
        <v>45646.80602</v>
      </c>
      <c r="P229" s="170">
        <v>14124.402269999999</v>
      </c>
      <c r="Q229" s="170">
        <v>0</v>
      </c>
      <c r="R229" s="171">
        <v>14124.402269999999</v>
      </c>
    </row>
    <row r="230" spans="1:18" ht="15">
      <c r="A230" s="173"/>
      <c r="B230" s="173"/>
      <c r="C230" s="173"/>
      <c r="D230" s="167" t="s">
        <v>459</v>
      </c>
      <c r="E230" s="168">
        <v>617</v>
      </c>
      <c r="F230" s="169">
        <v>220.62894</v>
      </c>
      <c r="G230" s="170">
        <v>0</v>
      </c>
      <c r="H230" s="170">
        <v>220.62894</v>
      </c>
      <c r="I230" s="170">
        <v>9820.56107</v>
      </c>
      <c r="J230" s="170">
        <v>0</v>
      </c>
      <c r="K230" s="170">
        <v>9820.56107</v>
      </c>
      <c r="L230" s="170">
        <v>82.11117</v>
      </c>
      <c r="M230" s="170">
        <v>0</v>
      </c>
      <c r="N230" s="170">
        <v>82.11117</v>
      </c>
      <c r="O230" s="170">
        <v>10123.30118</v>
      </c>
      <c r="P230" s="170">
        <v>7273.39137</v>
      </c>
      <c r="Q230" s="170">
        <v>0</v>
      </c>
      <c r="R230" s="171">
        <v>7273.39137</v>
      </c>
    </row>
    <row r="231" spans="1:18" ht="15">
      <c r="A231" s="173"/>
      <c r="B231" s="173"/>
      <c r="C231" s="167" t="s">
        <v>460</v>
      </c>
      <c r="D231" s="167" t="s">
        <v>400</v>
      </c>
      <c r="E231" s="168">
        <v>232</v>
      </c>
      <c r="F231" s="169">
        <v>980.9674100000001</v>
      </c>
      <c r="G231" s="170">
        <v>0</v>
      </c>
      <c r="H231" s="170">
        <v>980.9674100000001</v>
      </c>
      <c r="I231" s="170">
        <v>9757.161779999999</v>
      </c>
      <c r="J231" s="170">
        <v>146.56923</v>
      </c>
      <c r="K231" s="170">
        <v>9903.73101</v>
      </c>
      <c r="L231" s="170">
        <v>81.33289</v>
      </c>
      <c r="M231" s="170">
        <v>0</v>
      </c>
      <c r="N231" s="170">
        <v>81.33289</v>
      </c>
      <c r="O231" s="170">
        <v>10966.03131</v>
      </c>
      <c r="P231" s="170">
        <v>1363.22334</v>
      </c>
      <c r="Q231" s="170">
        <v>0</v>
      </c>
      <c r="R231" s="171">
        <v>1363.22334</v>
      </c>
    </row>
    <row r="232" spans="1:18" ht="15">
      <c r="A232" s="173"/>
      <c r="B232" s="173"/>
      <c r="C232" s="173"/>
      <c r="D232" s="167" t="s">
        <v>460</v>
      </c>
      <c r="E232" s="168">
        <v>231</v>
      </c>
      <c r="F232" s="169">
        <v>8854.43982</v>
      </c>
      <c r="G232" s="170">
        <v>0</v>
      </c>
      <c r="H232" s="170">
        <v>8854.43982</v>
      </c>
      <c r="I232" s="170">
        <v>12338.018</v>
      </c>
      <c r="J232" s="170">
        <v>198.74951000000001</v>
      </c>
      <c r="K232" s="170">
        <v>12536.76751</v>
      </c>
      <c r="L232" s="170">
        <v>1251.69923</v>
      </c>
      <c r="M232" s="170">
        <v>27.88859</v>
      </c>
      <c r="N232" s="170">
        <v>1279.58782</v>
      </c>
      <c r="O232" s="170">
        <v>22670.795149999998</v>
      </c>
      <c r="P232" s="170">
        <v>9304.42161</v>
      </c>
      <c r="Q232" s="170">
        <v>0</v>
      </c>
      <c r="R232" s="171">
        <v>9304.42161</v>
      </c>
    </row>
    <row r="233" spans="1:18" ht="15">
      <c r="A233" s="173"/>
      <c r="B233" s="173"/>
      <c r="C233" s="173"/>
      <c r="D233" s="167" t="s">
        <v>461</v>
      </c>
      <c r="E233" s="168">
        <v>583</v>
      </c>
      <c r="F233" s="169">
        <v>26.06152</v>
      </c>
      <c r="G233" s="170">
        <v>0</v>
      </c>
      <c r="H233" s="170">
        <v>26.06152</v>
      </c>
      <c r="I233" s="170">
        <v>1305.19684</v>
      </c>
      <c r="J233" s="170">
        <v>0</v>
      </c>
      <c r="K233" s="170">
        <v>1305.19684</v>
      </c>
      <c r="L233" s="170">
        <v>3.4621999999999997</v>
      </c>
      <c r="M233" s="170">
        <v>0</v>
      </c>
      <c r="N233" s="170">
        <v>3.4621999999999997</v>
      </c>
      <c r="O233" s="170">
        <v>1334.72056</v>
      </c>
      <c r="P233" s="170">
        <v>538.48951</v>
      </c>
      <c r="Q233" s="170">
        <v>0</v>
      </c>
      <c r="R233" s="171">
        <v>538.48951</v>
      </c>
    </row>
    <row r="234" spans="1:18" ht="15">
      <c r="A234" s="173"/>
      <c r="B234" s="173"/>
      <c r="C234" s="167" t="s">
        <v>406</v>
      </c>
      <c r="D234" s="167" t="s">
        <v>462</v>
      </c>
      <c r="E234" s="168">
        <v>237</v>
      </c>
      <c r="F234" s="169">
        <v>18279.58155</v>
      </c>
      <c r="G234" s="170">
        <v>0</v>
      </c>
      <c r="H234" s="170">
        <v>18279.58155</v>
      </c>
      <c r="I234" s="170">
        <v>3585.13035</v>
      </c>
      <c r="J234" s="170">
        <v>66.60392999999999</v>
      </c>
      <c r="K234" s="170">
        <v>3651.7342799999997</v>
      </c>
      <c r="L234" s="170">
        <v>2029.96047</v>
      </c>
      <c r="M234" s="170">
        <v>319.66944</v>
      </c>
      <c r="N234" s="170">
        <v>2349.62991</v>
      </c>
      <c r="O234" s="170">
        <v>24280.94574</v>
      </c>
      <c r="P234" s="170">
        <v>7041.12561</v>
      </c>
      <c r="Q234" s="170">
        <v>0</v>
      </c>
      <c r="R234" s="171">
        <v>7041.12561</v>
      </c>
    </row>
    <row r="235" spans="1:18" ht="15">
      <c r="A235" s="173"/>
      <c r="B235" s="167" t="s">
        <v>463</v>
      </c>
      <c r="C235" s="167" t="s">
        <v>464</v>
      </c>
      <c r="D235" s="167" t="s">
        <v>465</v>
      </c>
      <c r="E235" s="168">
        <v>144</v>
      </c>
      <c r="F235" s="169">
        <v>806.40404</v>
      </c>
      <c r="G235" s="170">
        <v>0</v>
      </c>
      <c r="H235" s="170">
        <v>806.40404</v>
      </c>
      <c r="I235" s="170">
        <v>5246.36108</v>
      </c>
      <c r="J235" s="170">
        <v>0.33845</v>
      </c>
      <c r="K235" s="170">
        <v>5246.69953</v>
      </c>
      <c r="L235" s="170">
        <v>119.77248</v>
      </c>
      <c r="M235" s="170">
        <v>0</v>
      </c>
      <c r="N235" s="170">
        <v>119.77248</v>
      </c>
      <c r="O235" s="170">
        <v>6172.87605</v>
      </c>
      <c r="P235" s="170">
        <v>3138.9866</v>
      </c>
      <c r="Q235" s="170">
        <v>0</v>
      </c>
      <c r="R235" s="171">
        <v>3138.9866</v>
      </c>
    </row>
    <row r="236" spans="1:18" ht="15">
      <c r="A236" s="173"/>
      <c r="B236" s="173"/>
      <c r="C236" s="173"/>
      <c r="D236" s="167" t="s">
        <v>466</v>
      </c>
      <c r="E236" s="168">
        <v>147</v>
      </c>
      <c r="F236" s="169">
        <v>4232.79675</v>
      </c>
      <c r="G236" s="170">
        <v>0</v>
      </c>
      <c r="H236" s="170">
        <v>4232.79675</v>
      </c>
      <c r="I236" s="170">
        <v>6907.41833</v>
      </c>
      <c r="J236" s="170">
        <v>0</v>
      </c>
      <c r="K236" s="170">
        <v>6907.41833</v>
      </c>
      <c r="L236" s="170">
        <v>463.89164</v>
      </c>
      <c r="M236" s="170">
        <v>17.81682</v>
      </c>
      <c r="N236" s="170">
        <v>481.70846</v>
      </c>
      <c r="O236" s="170">
        <v>11621.92354</v>
      </c>
      <c r="P236" s="170">
        <v>2743.40282</v>
      </c>
      <c r="Q236" s="170">
        <v>0</v>
      </c>
      <c r="R236" s="171">
        <v>2743.40282</v>
      </c>
    </row>
    <row r="237" spans="1:18" ht="15">
      <c r="A237" s="173"/>
      <c r="B237" s="173"/>
      <c r="C237" s="173"/>
      <c r="D237" s="167" t="s">
        <v>467</v>
      </c>
      <c r="E237" s="168">
        <v>145</v>
      </c>
      <c r="F237" s="169">
        <v>2025.2630800000002</v>
      </c>
      <c r="G237" s="170">
        <v>0</v>
      </c>
      <c r="H237" s="170">
        <v>2025.2630800000002</v>
      </c>
      <c r="I237" s="170">
        <v>585.86785</v>
      </c>
      <c r="J237" s="170">
        <v>18.845119999999998</v>
      </c>
      <c r="K237" s="170">
        <v>604.7129699999999</v>
      </c>
      <c r="L237" s="170">
        <v>355.70938</v>
      </c>
      <c r="M237" s="170">
        <v>0</v>
      </c>
      <c r="N237" s="170">
        <v>355.70938</v>
      </c>
      <c r="O237" s="170">
        <v>2985.68543</v>
      </c>
      <c r="P237" s="170">
        <v>7113.00975</v>
      </c>
      <c r="Q237" s="170">
        <v>0</v>
      </c>
      <c r="R237" s="171">
        <v>7113.00975</v>
      </c>
    </row>
    <row r="238" spans="1:18" ht="15">
      <c r="A238" s="173"/>
      <c r="B238" s="173"/>
      <c r="C238" s="173"/>
      <c r="D238" s="167" t="s">
        <v>464</v>
      </c>
      <c r="E238" s="168">
        <v>142</v>
      </c>
      <c r="F238" s="169">
        <v>477.57847999999996</v>
      </c>
      <c r="G238" s="170">
        <v>0</v>
      </c>
      <c r="H238" s="170">
        <v>477.57847999999996</v>
      </c>
      <c r="I238" s="170">
        <v>8810.116789999998</v>
      </c>
      <c r="J238" s="170">
        <v>0</v>
      </c>
      <c r="K238" s="170">
        <v>8810.116789999998</v>
      </c>
      <c r="L238" s="170">
        <v>582.40283</v>
      </c>
      <c r="M238" s="170">
        <v>0</v>
      </c>
      <c r="N238" s="170">
        <v>582.40283</v>
      </c>
      <c r="O238" s="170">
        <v>9870.0981</v>
      </c>
      <c r="P238" s="170">
        <v>1599.9631000000002</v>
      </c>
      <c r="Q238" s="170">
        <v>0</v>
      </c>
      <c r="R238" s="171">
        <v>1599.9631000000002</v>
      </c>
    </row>
    <row r="239" spans="1:18" ht="15">
      <c r="A239" s="173"/>
      <c r="B239" s="173"/>
      <c r="C239" s="173"/>
      <c r="D239" s="167" t="s">
        <v>468</v>
      </c>
      <c r="E239" s="168">
        <v>146</v>
      </c>
      <c r="F239" s="169">
        <v>659.01405</v>
      </c>
      <c r="G239" s="170">
        <v>0</v>
      </c>
      <c r="H239" s="170">
        <v>659.01405</v>
      </c>
      <c r="I239" s="170">
        <v>2646.78994</v>
      </c>
      <c r="J239" s="170">
        <v>10.98704</v>
      </c>
      <c r="K239" s="170">
        <v>2657.77698</v>
      </c>
      <c r="L239" s="170">
        <v>423.85336</v>
      </c>
      <c r="M239" s="170">
        <v>0</v>
      </c>
      <c r="N239" s="170">
        <v>423.85336</v>
      </c>
      <c r="O239" s="170">
        <v>3740.64439</v>
      </c>
      <c r="P239" s="170">
        <v>1893.62121</v>
      </c>
      <c r="Q239" s="170">
        <v>0</v>
      </c>
      <c r="R239" s="171">
        <v>1893.62121</v>
      </c>
    </row>
    <row r="240" spans="1:18" ht="15">
      <c r="A240" s="173"/>
      <c r="B240" s="173"/>
      <c r="C240" s="173"/>
      <c r="D240" s="167" t="s">
        <v>469</v>
      </c>
      <c r="E240" s="168">
        <v>143</v>
      </c>
      <c r="F240" s="169">
        <v>3617.94415</v>
      </c>
      <c r="G240" s="170">
        <v>0</v>
      </c>
      <c r="H240" s="170">
        <v>3617.94415</v>
      </c>
      <c r="I240" s="170">
        <v>5527.97891</v>
      </c>
      <c r="J240" s="170">
        <v>10.260129999999998</v>
      </c>
      <c r="K240" s="170">
        <v>5538.23904</v>
      </c>
      <c r="L240" s="170">
        <v>38.262629999999994</v>
      </c>
      <c r="M240" s="170">
        <v>0</v>
      </c>
      <c r="N240" s="170">
        <v>38.262629999999994</v>
      </c>
      <c r="O240" s="170">
        <v>9194.44582</v>
      </c>
      <c r="P240" s="170">
        <v>1623.96649</v>
      </c>
      <c r="Q240" s="170">
        <v>0</v>
      </c>
      <c r="R240" s="171">
        <v>1623.96649</v>
      </c>
    </row>
    <row r="241" spans="1:18" ht="15">
      <c r="A241" s="173"/>
      <c r="B241" s="173"/>
      <c r="C241" s="173"/>
      <c r="D241" s="167" t="s">
        <v>470</v>
      </c>
      <c r="E241" s="168">
        <v>148</v>
      </c>
      <c r="F241" s="169">
        <v>789.45475</v>
      </c>
      <c r="G241" s="170">
        <v>0</v>
      </c>
      <c r="H241" s="170">
        <v>789.45475</v>
      </c>
      <c r="I241" s="170">
        <v>4015.5663799999998</v>
      </c>
      <c r="J241" s="170">
        <v>4E-05</v>
      </c>
      <c r="K241" s="170">
        <v>4015.56642</v>
      </c>
      <c r="L241" s="170">
        <v>51.536410000000004</v>
      </c>
      <c r="M241" s="170">
        <v>0</v>
      </c>
      <c r="N241" s="170">
        <v>51.536410000000004</v>
      </c>
      <c r="O241" s="170">
        <v>4856.55758</v>
      </c>
      <c r="P241" s="170">
        <v>664.7478000000001</v>
      </c>
      <c r="Q241" s="170">
        <v>0</v>
      </c>
      <c r="R241" s="171">
        <v>664.7478000000001</v>
      </c>
    </row>
    <row r="242" spans="1:18" ht="15">
      <c r="A242" s="173"/>
      <c r="B242" s="173"/>
      <c r="C242" s="167" t="s">
        <v>471</v>
      </c>
      <c r="D242" s="167" t="s">
        <v>471</v>
      </c>
      <c r="E242" s="168">
        <v>149</v>
      </c>
      <c r="F242" s="169">
        <v>7098.53801</v>
      </c>
      <c r="G242" s="170">
        <v>0</v>
      </c>
      <c r="H242" s="170">
        <v>7098.53801</v>
      </c>
      <c r="I242" s="170">
        <v>13324.66153</v>
      </c>
      <c r="J242" s="170">
        <v>70.24575</v>
      </c>
      <c r="K242" s="170">
        <v>13394.90728</v>
      </c>
      <c r="L242" s="170">
        <v>1979.44926</v>
      </c>
      <c r="M242" s="170">
        <v>87.94319</v>
      </c>
      <c r="N242" s="170">
        <v>2067.39245</v>
      </c>
      <c r="O242" s="170">
        <v>22560.83774</v>
      </c>
      <c r="P242" s="170">
        <v>20835.47792</v>
      </c>
      <c r="Q242" s="170">
        <v>0</v>
      </c>
      <c r="R242" s="171">
        <v>20835.47792</v>
      </c>
    </row>
    <row r="243" spans="1:18" ht="15">
      <c r="A243" s="173"/>
      <c r="B243" s="173"/>
      <c r="C243" s="167" t="s">
        <v>472</v>
      </c>
      <c r="D243" s="167" t="s">
        <v>472</v>
      </c>
      <c r="E243" s="168">
        <v>135</v>
      </c>
      <c r="F243" s="169">
        <v>1249.7505</v>
      </c>
      <c r="G243" s="170">
        <v>0</v>
      </c>
      <c r="H243" s="170">
        <v>1249.7505</v>
      </c>
      <c r="I243" s="170">
        <v>16976.39934</v>
      </c>
      <c r="J243" s="170">
        <v>0.00020999999999999998</v>
      </c>
      <c r="K243" s="170">
        <v>16976.399550000002</v>
      </c>
      <c r="L243" s="170">
        <v>428.24062</v>
      </c>
      <c r="M243" s="170">
        <v>0</v>
      </c>
      <c r="N243" s="170">
        <v>428.24062</v>
      </c>
      <c r="O243" s="170">
        <v>18654.39067</v>
      </c>
      <c r="P243" s="170">
        <v>2973.72544</v>
      </c>
      <c r="Q243" s="170">
        <v>0</v>
      </c>
      <c r="R243" s="171">
        <v>2973.72544</v>
      </c>
    </row>
    <row r="244" spans="1:18" ht="15">
      <c r="A244" s="173"/>
      <c r="B244" s="173"/>
      <c r="C244" s="173"/>
      <c r="D244" s="167" t="s">
        <v>473</v>
      </c>
      <c r="E244" s="168">
        <v>534</v>
      </c>
      <c r="F244" s="169">
        <v>23.83427</v>
      </c>
      <c r="G244" s="170">
        <v>0</v>
      </c>
      <c r="H244" s="170">
        <v>23.83427</v>
      </c>
      <c r="I244" s="170">
        <v>2678.78433</v>
      </c>
      <c r="J244" s="170">
        <v>0.00057</v>
      </c>
      <c r="K244" s="170">
        <v>2678.7849</v>
      </c>
      <c r="L244" s="170">
        <v>34.080510000000004</v>
      </c>
      <c r="M244" s="170">
        <v>0</v>
      </c>
      <c r="N244" s="170">
        <v>34.080510000000004</v>
      </c>
      <c r="O244" s="170">
        <v>2736.69968</v>
      </c>
      <c r="P244" s="170">
        <v>627.58412</v>
      </c>
      <c r="Q244" s="170">
        <v>0</v>
      </c>
      <c r="R244" s="171">
        <v>627.58412</v>
      </c>
    </row>
    <row r="245" spans="1:18" ht="15">
      <c r="A245" s="173"/>
      <c r="B245" s="173"/>
      <c r="C245" s="167" t="s">
        <v>474</v>
      </c>
      <c r="D245" s="167" t="s">
        <v>475</v>
      </c>
      <c r="E245" s="168">
        <v>134</v>
      </c>
      <c r="F245" s="169">
        <v>20312.746769999998</v>
      </c>
      <c r="G245" s="170">
        <v>0</v>
      </c>
      <c r="H245" s="170">
        <v>20312.746769999998</v>
      </c>
      <c r="I245" s="170">
        <v>73287.59039</v>
      </c>
      <c r="J245" s="170">
        <v>6.5788400000000005</v>
      </c>
      <c r="K245" s="170">
        <v>73294.16923</v>
      </c>
      <c r="L245" s="170">
        <v>1403.80854</v>
      </c>
      <c r="M245" s="170">
        <v>8.64736</v>
      </c>
      <c r="N245" s="170">
        <v>1412.4559</v>
      </c>
      <c r="O245" s="170">
        <v>95019.37190000001</v>
      </c>
      <c r="P245" s="170">
        <v>7338.785269999999</v>
      </c>
      <c r="Q245" s="170">
        <v>0</v>
      </c>
      <c r="R245" s="171">
        <v>7338.785269999999</v>
      </c>
    </row>
    <row r="246" spans="1:18" ht="15">
      <c r="A246" s="173"/>
      <c r="B246" s="173"/>
      <c r="C246" s="167" t="s">
        <v>476</v>
      </c>
      <c r="D246" s="167" t="s">
        <v>476</v>
      </c>
      <c r="E246" s="168">
        <v>128</v>
      </c>
      <c r="F246" s="169">
        <v>215147.27753</v>
      </c>
      <c r="G246" s="170">
        <v>328.28487</v>
      </c>
      <c r="H246" s="170">
        <v>215475.5624</v>
      </c>
      <c r="I246" s="170">
        <v>217420.01488</v>
      </c>
      <c r="J246" s="170">
        <v>3360.5571</v>
      </c>
      <c r="K246" s="170">
        <v>220780.57197999998</v>
      </c>
      <c r="L246" s="170">
        <v>92619.66364</v>
      </c>
      <c r="M246" s="170">
        <v>9740.75807</v>
      </c>
      <c r="N246" s="170">
        <v>102360.42171</v>
      </c>
      <c r="O246" s="170">
        <v>538616.5560900001</v>
      </c>
      <c r="P246" s="170">
        <v>123775.33662999999</v>
      </c>
      <c r="Q246" s="170">
        <v>0</v>
      </c>
      <c r="R246" s="171">
        <v>123775.33662999999</v>
      </c>
    </row>
    <row r="247" spans="1:18" ht="15">
      <c r="A247" s="173"/>
      <c r="B247" s="173"/>
      <c r="C247" s="173"/>
      <c r="D247" s="173"/>
      <c r="E247" s="174">
        <v>528</v>
      </c>
      <c r="F247" s="175">
        <v>2472.8933199999997</v>
      </c>
      <c r="G247" s="176">
        <v>0</v>
      </c>
      <c r="H247" s="176">
        <v>2472.8933199999997</v>
      </c>
      <c r="I247" s="176">
        <v>21071.00352</v>
      </c>
      <c r="J247" s="176">
        <v>68.51997999999999</v>
      </c>
      <c r="K247" s="176">
        <v>21139.5235</v>
      </c>
      <c r="L247" s="176">
        <v>5826.44664</v>
      </c>
      <c r="M247" s="176">
        <v>676.65486</v>
      </c>
      <c r="N247" s="176">
        <v>6503.1015</v>
      </c>
      <c r="O247" s="176">
        <v>30115.51832</v>
      </c>
      <c r="P247" s="176">
        <v>32138.01421</v>
      </c>
      <c r="Q247" s="176">
        <v>0</v>
      </c>
      <c r="R247" s="177">
        <v>32138.01421</v>
      </c>
    </row>
    <row r="248" spans="1:18" ht="15">
      <c r="A248" s="173"/>
      <c r="B248" s="173"/>
      <c r="C248" s="173"/>
      <c r="D248" s="167" t="s">
        <v>477</v>
      </c>
      <c r="E248" s="168">
        <v>584</v>
      </c>
      <c r="F248" s="169">
        <v>17346.74223</v>
      </c>
      <c r="G248" s="170">
        <v>0</v>
      </c>
      <c r="H248" s="170">
        <v>17346.74223</v>
      </c>
      <c r="I248" s="170">
        <v>180.80545</v>
      </c>
      <c r="J248" s="170">
        <v>158.14061999999998</v>
      </c>
      <c r="K248" s="170">
        <v>338.94607</v>
      </c>
      <c r="L248" s="170">
        <v>8234.17275</v>
      </c>
      <c r="M248" s="170">
        <v>2072.09653</v>
      </c>
      <c r="N248" s="170">
        <v>10306.269279999999</v>
      </c>
      <c r="O248" s="170">
        <v>27991.95758</v>
      </c>
      <c r="P248" s="170">
        <v>19908.44594</v>
      </c>
      <c r="Q248" s="170">
        <v>0</v>
      </c>
      <c r="R248" s="171">
        <v>19908.44594</v>
      </c>
    </row>
    <row r="249" spans="1:18" ht="15">
      <c r="A249" s="173"/>
      <c r="B249" s="173"/>
      <c r="C249" s="173"/>
      <c r="D249" s="167" t="s">
        <v>478</v>
      </c>
      <c r="E249" s="168">
        <v>132</v>
      </c>
      <c r="F249" s="169">
        <v>9539.03267</v>
      </c>
      <c r="G249" s="170">
        <v>0</v>
      </c>
      <c r="H249" s="170">
        <v>9539.03267</v>
      </c>
      <c r="I249" s="170">
        <v>37964.4797</v>
      </c>
      <c r="J249" s="170">
        <v>49.16176</v>
      </c>
      <c r="K249" s="170">
        <v>38013.64146</v>
      </c>
      <c r="L249" s="170">
        <v>924.3712800000001</v>
      </c>
      <c r="M249" s="170">
        <v>4.89072</v>
      </c>
      <c r="N249" s="170">
        <v>929.262</v>
      </c>
      <c r="O249" s="170">
        <v>48481.93613</v>
      </c>
      <c r="P249" s="170">
        <v>2185.8233</v>
      </c>
      <c r="Q249" s="170">
        <v>0</v>
      </c>
      <c r="R249" s="171">
        <v>2185.8233</v>
      </c>
    </row>
    <row r="250" spans="1:18" ht="15">
      <c r="A250" s="173"/>
      <c r="B250" s="173"/>
      <c r="C250" s="173"/>
      <c r="D250" s="167" t="s">
        <v>479</v>
      </c>
      <c r="E250" s="168">
        <v>129</v>
      </c>
      <c r="F250" s="169">
        <v>5264.775360000001</v>
      </c>
      <c r="G250" s="170">
        <v>0</v>
      </c>
      <c r="H250" s="170">
        <v>5264.775360000001</v>
      </c>
      <c r="I250" s="170">
        <v>19633.93706</v>
      </c>
      <c r="J250" s="170">
        <v>17.74103</v>
      </c>
      <c r="K250" s="170">
        <v>19651.67809</v>
      </c>
      <c r="L250" s="170">
        <v>486.92893</v>
      </c>
      <c r="M250" s="170">
        <v>1.73415</v>
      </c>
      <c r="N250" s="170">
        <v>488.66308000000004</v>
      </c>
      <c r="O250" s="170">
        <v>25405.116530000003</v>
      </c>
      <c r="P250" s="170">
        <v>2160.99993</v>
      </c>
      <c r="Q250" s="170">
        <v>0</v>
      </c>
      <c r="R250" s="171">
        <v>2160.99993</v>
      </c>
    </row>
    <row r="251" spans="1:18" ht="15">
      <c r="A251" s="173"/>
      <c r="B251" s="173"/>
      <c r="C251" s="167" t="s">
        <v>480</v>
      </c>
      <c r="D251" s="167" t="s">
        <v>480</v>
      </c>
      <c r="E251" s="168">
        <v>131</v>
      </c>
      <c r="F251" s="169">
        <v>12797.575359999999</v>
      </c>
      <c r="G251" s="170">
        <v>0</v>
      </c>
      <c r="H251" s="170">
        <v>12797.575359999999</v>
      </c>
      <c r="I251" s="170">
        <v>8607.74716</v>
      </c>
      <c r="J251" s="170">
        <v>0.5774600000000001</v>
      </c>
      <c r="K251" s="170">
        <v>8608.32462</v>
      </c>
      <c r="L251" s="170">
        <v>1427.7178999999999</v>
      </c>
      <c r="M251" s="170">
        <v>0</v>
      </c>
      <c r="N251" s="170">
        <v>1427.7178999999999</v>
      </c>
      <c r="O251" s="170">
        <v>22833.617879999998</v>
      </c>
      <c r="P251" s="170">
        <v>923.82802</v>
      </c>
      <c r="Q251" s="170">
        <v>0</v>
      </c>
      <c r="R251" s="171">
        <v>923.82802</v>
      </c>
    </row>
    <row r="252" spans="1:18" ht="15">
      <c r="A252" s="173"/>
      <c r="B252" s="173"/>
      <c r="C252" s="167" t="s">
        <v>481</v>
      </c>
      <c r="D252" s="167" t="s">
        <v>481</v>
      </c>
      <c r="E252" s="168">
        <v>138</v>
      </c>
      <c r="F252" s="169">
        <v>6640.19891</v>
      </c>
      <c r="G252" s="170">
        <v>0</v>
      </c>
      <c r="H252" s="170">
        <v>6640.19891</v>
      </c>
      <c r="I252" s="170">
        <v>13730.85002</v>
      </c>
      <c r="J252" s="170">
        <v>28.585900000000002</v>
      </c>
      <c r="K252" s="170">
        <v>13759.43592</v>
      </c>
      <c r="L252" s="170">
        <v>2076.0882</v>
      </c>
      <c r="M252" s="170">
        <v>98.99997</v>
      </c>
      <c r="N252" s="170">
        <v>2175.08817</v>
      </c>
      <c r="O252" s="170">
        <v>22574.723</v>
      </c>
      <c r="P252" s="170">
        <v>9977.4259</v>
      </c>
      <c r="Q252" s="170">
        <v>0</v>
      </c>
      <c r="R252" s="171">
        <v>9977.4259</v>
      </c>
    </row>
    <row r="253" spans="1:18" ht="15">
      <c r="A253" s="173"/>
      <c r="B253" s="173"/>
      <c r="C253" s="173"/>
      <c r="D253" s="167" t="s">
        <v>482</v>
      </c>
      <c r="E253" s="168">
        <v>137</v>
      </c>
      <c r="F253" s="169">
        <v>1771.2346200000002</v>
      </c>
      <c r="G253" s="170">
        <v>0</v>
      </c>
      <c r="H253" s="170">
        <v>1771.2346200000002</v>
      </c>
      <c r="I253" s="170">
        <v>13368.41526</v>
      </c>
      <c r="J253" s="170">
        <v>14.662690000000001</v>
      </c>
      <c r="K253" s="170">
        <v>13383.077949999999</v>
      </c>
      <c r="L253" s="170">
        <v>225.05798000000001</v>
      </c>
      <c r="M253" s="170">
        <v>0</v>
      </c>
      <c r="N253" s="170">
        <v>225.05798000000001</v>
      </c>
      <c r="O253" s="170">
        <v>15379.370550000001</v>
      </c>
      <c r="P253" s="170">
        <v>2319.92348</v>
      </c>
      <c r="Q253" s="170">
        <v>0</v>
      </c>
      <c r="R253" s="171">
        <v>2319.92348</v>
      </c>
    </row>
    <row r="254" spans="1:18" ht="15">
      <c r="A254" s="173"/>
      <c r="B254" s="173"/>
      <c r="C254" s="173"/>
      <c r="D254" s="173"/>
      <c r="E254" s="174">
        <v>608</v>
      </c>
      <c r="F254" s="175">
        <v>99.75941</v>
      </c>
      <c r="G254" s="176">
        <v>0</v>
      </c>
      <c r="H254" s="176">
        <v>99.75941</v>
      </c>
      <c r="I254" s="176">
        <v>2126.9169500000003</v>
      </c>
      <c r="J254" s="176">
        <v>0</v>
      </c>
      <c r="K254" s="176">
        <v>2126.9169500000003</v>
      </c>
      <c r="L254" s="176">
        <v>81.6014</v>
      </c>
      <c r="M254" s="176">
        <v>0</v>
      </c>
      <c r="N254" s="176">
        <v>81.6014</v>
      </c>
      <c r="O254" s="176">
        <v>2308.27776</v>
      </c>
      <c r="P254" s="176">
        <v>698.73124</v>
      </c>
      <c r="Q254" s="176">
        <v>0</v>
      </c>
      <c r="R254" s="177">
        <v>698.73124</v>
      </c>
    </row>
    <row r="255" spans="1:18" ht="15">
      <c r="A255" s="173"/>
      <c r="B255" s="173"/>
      <c r="C255" s="173"/>
      <c r="D255" s="167" t="s">
        <v>483</v>
      </c>
      <c r="E255" s="168">
        <v>136</v>
      </c>
      <c r="F255" s="169">
        <v>303.29696</v>
      </c>
      <c r="G255" s="170">
        <v>0</v>
      </c>
      <c r="H255" s="170">
        <v>303.29696</v>
      </c>
      <c r="I255" s="170">
        <v>8458.88601</v>
      </c>
      <c r="J255" s="170">
        <v>0.00064</v>
      </c>
      <c r="K255" s="170">
        <v>8458.88665</v>
      </c>
      <c r="L255" s="170">
        <v>565.5747299999999</v>
      </c>
      <c r="M255" s="170">
        <v>4.961600000000001</v>
      </c>
      <c r="N255" s="170">
        <v>570.5363299999999</v>
      </c>
      <c r="O255" s="170">
        <v>9332.719939999999</v>
      </c>
      <c r="P255" s="170">
        <v>2394.9890499999997</v>
      </c>
      <c r="Q255" s="170">
        <v>0</v>
      </c>
      <c r="R255" s="171">
        <v>2394.9890499999997</v>
      </c>
    </row>
    <row r="256" spans="1:18" ht="15">
      <c r="A256" s="173"/>
      <c r="B256" s="173"/>
      <c r="C256" s="173"/>
      <c r="D256" s="167" t="s">
        <v>484</v>
      </c>
      <c r="E256" s="168">
        <v>139</v>
      </c>
      <c r="F256" s="169">
        <v>5.61834</v>
      </c>
      <c r="G256" s="170">
        <v>0</v>
      </c>
      <c r="H256" s="170">
        <v>5.61834</v>
      </c>
      <c r="I256" s="170">
        <v>2356.30426</v>
      </c>
      <c r="J256" s="170">
        <v>0</v>
      </c>
      <c r="K256" s="170">
        <v>2356.30426</v>
      </c>
      <c r="L256" s="170">
        <v>19.095</v>
      </c>
      <c r="M256" s="170">
        <v>0</v>
      </c>
      <c r="N256" s="170">
        <v>19.095</v>
      </c>
      <c r="O256" s="170">
        <v>2381.0176</v>
      </c>
      <c r="P256" s="170">
        <v>1255.39849</v>
      </c>
      <c r="Q256" s="170">
        <v>0</v>
      </c>
      <c r="R256" s="171">
        <v>1255.39849</v>
      </c>
    </row>
    <row r="257" spans="1:18" ht="15">
      <c r="A257" s="173"/>
      <c r="B257" s="173"/>
      <c r="C257" s="167" t="s">
        <v>485</v>
      </c>
      <c r="D257" s="167" t="s">
        <v>485</v>
      </c>
      <c r="E257" s="168">
        <v>141</v>
      </c>
      <c r="F257" s="169">
        <v>4549.88932</v>
      </c>
      <c r="G257" s="170">
        <v>0</v>
      </c>
      <c r="H257" s="170">
        <v>4549.88932</v>
      </c>
      <c r="I257" s="170">
        <v>34659.1005</v>
      </c>
      <c r="J257" s="170">
        <v>10.09309</v>
      </c>
      <c r="K257" s="170">
        <v>34669.19359</v>
      </c>
      <c r="L257" s="170">
        <v>416.53595</v>
      </c>
      <c r="M257" s="170">
        <v>0</v>
      </c>
      <c r="N257" s="170">
        <v>416.53595</v>
      </c>
      <c r="O257" s="170">
        <v>39635.61886</v>
      </c>
      <c r="P257" s="170">
        <v>1395.9389199999998</v>
      </c>
      <c r="Q257" s="170">
        <v>0</v>
      </c>
      <c r="R257" s="171">
        <v>1395.9389199999998</v>
      </c>
    </row>
    <row r="258" spans="1:18" ht="15">
      <c r="A258" s="173"/>
      <c r="B258" s="173"/>
      <c r="C258" s="167" t="s">
        <v>486</v>
      </c>
      <c r="D258" s="167" t="s">
        <v>487</v>
      </c>
      <c r="E258" s="168">
        <v>16</v>
      </c>
      <c r="F258" s="169">
        <v>3406.6284</v>
      </c>
      <c r="G258" s="170">
        <v>0</v>
      </c>
      <c r="H258" s="170">
        <v>3406.6284</v>
      </c>
      <c r="I258" s="170">
        <v>9767.58749</v>
      </c>
      <c r="J258" s="170">
        <v>0.01439</v>
      </c>
      <c r="K258" s="170">
        <v>9767.60188</v>
      </c>
      <c r="L258" s="170">
        <v>223.83406</v>
      </c>
      <c r="M258" s="170">
        <v>0.5316000000000001</v>
      </c>
      <c r="N258" s="170">
        <v>224.36566</v>
      </c>
      <c r="O258" s="170">
        <v>13398.59594</v>
      </c>
      <c r="P258" s="170">
        <v>877.08851</v>
      </c>
      <c r="Q258" s="170">
        <v>0</v>
      </c>
      <c r="R258" s="171">
        <v>877.08851</v>
      </c>
    </row>
    <row r="259" spans="1:18" ht="15">
      <c r="A259" s="173"/>
      <c r="B259" s="173"/>
      <c r="C259" s="167" t="s">
        <v>488</v>
      </c>
      <c r="D259" s="167" t="s">
        <v>489</v>
      </c>
      <c r="E259" s="168">
        <v>140</v>
      </c>
      <c r="F259" s="169">
        <v>4104.69081</v>
      </c>
      <c r="G259" s="170">
        <v>0</v>
      </c>
      <c r="H259" s="170">
        <v>4104.69081</v>
      </c>
      <c r="I259" s="170">
        <v>15553.91679</v>
      </c>
      <c r="J259" s="170">
        <v>0.018510000000000002</v>
      </c>
      <c r="K259" s="170">
        <v>15553.935300000001</v>
      </c>
      <c r="L259" s="170">
        <v>230.27923</v>
      </c>
      <c r="M259" s="170">
        <v>0</v>
      </c>
      <c r="N259" s="170">
        <v>230.27923</v>
      </c>
      <c r="O259" s="170">
        <v>19888.90534</v>
      </c>
      <c r="P259" s="170">
        <v>1755.76755</v>
      </c>
      <c r="Q259" s="170">
        <v>0</v>
      </c>
      <c r="R259" s="171">
        <v>1755.76755</v>
      </c>
    </row>
    <row r="260" spans="1:18" ht="15">
      <c r="A260" s="173"/>
      <c r="B260" s="173"/>
      <c r="C260" s="173"/>
      <c r="D260" s="167" t="s">
        <v>490</v>
      </c>
      <c r="E260" s="168">
        <v>644</v>
      </c>
      <c r="F260" s="169">
        <v>2113.0868100000002</v>
      </c>
      <c r="G260" s="170">
        <v>0</v>
      </c>
      <c r="H260" s="170">
        <v>2113.0868100000002</v>
      </c>
      <c r="I260" s="170">
        <v>957.37764</v>
      </c>
      <c r="J260" s="170">
        <v>0</v>
      </c>
      <c r="K260" s="170">
        <v>957.37764</v>
      </c>
      <c r="L260" s="170">
        <v>5.978</v>
      </c>
      <c r="M260" s="170">
        <v>0</v>
      </c>
      <c r="N260" s="170">
        <v>5.978</v>
      </c>
      <c r="O260" s="170">
        <v>3076.44245</v>
      </c>
      <c r="P260" s="170">
        <v>584.33999</v>
      </c>
      <c r="Q260" s="170">
        <v>0</v>
      </c>
      <c r="R260" s="171">
        <v>584.33999</v>
      </c>
    </row>
    <row r="261" spans="1:18" ht="15">
      <c r="A261" s="173"/>
      <c r="B261" s="173"/>
      <c r="C261" s="173"/>
      <c r="D261" s="167" t="s">
        <v>491</v>
      </c>
      <c r="E261" s="168">
        <v>833</v>
      </c>
      <c r="F261" s="169">
        <v>0</v>
      </c>
      <c r="G261" s="170">
        <v>0</v>
      </c>
      <c r="H261" s="170">
        <v>0</v>
      </c>
      <c r="I261" s="170">
        <v>0</v>
      </c>
      <c r="J261" s="170">
        <v>0</v>
      </c>
      <c r="K261" s="170">
        <v>0</v>
      </c>
      <c r="L261" s="170">
        <v>0.7</v>
      </c>
      <c r="M261" s="170">
        <v>0</v>
      </c>
      <c r="N261" s="170">
        <v>0.7</v>
      </c>
      <c r="O261" s="170">
        <v>0.7</v>
      </c>
      <c r="P261" s="170">
        <v>228.5677</v>
      </c>
      <c r="Q261" s="170">
        <v>0</v>
      </c>
      <c r="R261" s="171">
        <v>228.5677</v>
      </c>
    </row>
    <row r="262" spans="1:18" ht="15">
      <c r="A262" s="173"/>
      <c r="B262" s="173"/>
      <c r="C262" s="167" t="s">
        <v>492</v>
      </c>
      <c r="D262" s="167" t="s">
        <v>492</v>
      </c>
      <c r="E262" s="168">
        <v>133</v>
      </c>
      <c r="F262" s="169">
        <v>148.82956</v>
      </c>
      <c r="G262" s="170">
        <v>0</v>
      </c>
      <c r="H262" s="170">
        <v>148.82956</v>
      </c>
      <c r="I262" s="170">
        <v>4912.392110000001</v>
      </c>
      <c r="J262" s="170">
        <v>12.99972</v>
      </c>
      <c r="K262" s="170">
        <v>4925.3918300000005</v>
      </c>
      <c r="L262" s="170">
        <v>104.46524000000001</v>
      </c>
      <c r="M262" s="170">
        <v>0</v>
      </c>
      <c r="N262" s="170">
        <v>104.46524000000001</v>
      </c>
      <c r="O262" s="170">
        <v>5178.68663</v>
      </c>
      <c r="P262" s="170">
        <v>1588.35643</v>
      </c>
      <c r="Q262" s="170">
        <v>0</v>
      </c>
      <c r="R262" s="171">
        <v>1588.35643</v>
      </c>
    </row>
    <row r="263" spans="1:18" ht="15">
      <c r="A263" s="173"/>
      <c r="B263" s="173"/>
      <c r="C263" s="167" t="s">
        <v>493</v>
      </c>
      <c r="D263" s="167" t="s">
        <v>493</v>
      </c>
      <c r="E263" s="168">
        <v>465</v>
      </c>
      <c r="F263" s="169">
        <v>1990.11805</v>
      </c>
      <c r="G263" s="170">
        <v>0</v>
      </c>
      <c r="H263" s="170">
        <v>1990.11805</v>
      </c>
      <c r="I263" s="170">
        <v>4317.73493</v>
      </c>
      <c r="J263" s="170">
        <v>1.78511</v>
      </c>
      <c r="K263" s="170">
        <v>4319.52004</v>
      </c>
      <c r="L263" s="170">
        <v>99.45844</v>
      </c>
      <c r="M263" s="170">
        <v>0</v>
      </c>
      <c r="N263" s="170">
        <v>99.45844</v>
      </c>
      <c r="O263" s="170">
        <v>6409.096530000001</v>
      </c>
      <c r="P263" s="170">
        <v>399.96239</v>
      </c>
      <c r="Q263" s="170">
        <v>0</v>
      </c>
      <c r="R263" s="171">
        <v>399.96239</v>
      </c>
    </row>
    <row r="264" spans="1:18" ht="15">
      <c r="A264" s="173"/>
      <c r="B264" s="167" t="s">
        <v>494</v>
      </c>
      <c r="C264" s="167" t="s">
        <v>495</v>
      </c>
      <c r="D264" s="167" t="s">
        <v>496</v>
      </c>
      <c r="E264" s="168">
        <v>56</v>
      </c>
      <c r="F264" s="169">
        <v>929.79501</v>
      </c>
      <c r="G264" s="170">
        <v>0</v>
      </c>
      <c r="H264" s="170">
        <v>929.79501</v>
      </c>
      <c r="I264" s="170">
        <v>3260.0239100000003</v>
      </c>
      <c r="J264" s="170">
        <v>0.09512000000000001</v>
      </c>
      <c r="K264" s="170">
        <v>3260.11903</v>
      </c>
      <c r="L264" s="170">
        <v>246.87571</v>
      </c>
      <c r="M264" s="170">
        <v>0</v>
      </c>
      <c r="N264" s="170">
        <v>246.87571</v>
      </c>
      <c r="O264" s="170">
        <v>4436.78975</v>
      </c>
      <c r="P264" s="170">
        <v>2892.73436</v>
      </c>
      <c r="Q264" s="170">
        <v>0</v>
      </c>
      <c r="R264" s="171">
        <v>2892.73436</v>
      </c>
    </row>
    <row r="265" spans="1:18" ht="15">
      <c r="A265" s="173"/>
      <c r="B265" s="173"/>
      <c r="C265" s="173"/>
      <c r="D265" s="167" t="s">
        <v>495</v>
      </c>
      <c r="E265" s="168">
        <v>44</v>
      </c>
      <c r="F265" s="169">
        <v>84636.77637</v>
      </c>
      <c r="G265" s="170">
        <v>179.12560000000002</v>
      </c>
      <c r="H265" s="170">
        <v>84815.90196999999</v>
      </c>
      <c r="I265" s="170">
        <v>142222.52523</v>
      </c>
      <c r="J265" s="170">
        <v>2199.26421</v>
      </c>
      <c r="K265" s="170">
        <v>144421.78944</v>
      </c>
      <c r="L265" s="170">
        <v>51327.57451</v>
      </c>
      <c r="M265" s="170">
        <v>5390.33101</v>
      </c>
      <c r="N265" s="170">
        <v>56717.90552</v>
      </c>
      <c r="O265" s="170">
        <v>285955.59693</v>
      </c>
      <c r="P265" s="170">
        <v>130782.72995000001</v>
      </c>
      <c r="Q265" s="170">
        <v>0</v>
      </c>
      <c r="R265" s="171">
        <v>130782.72995000001</v>
      </c>
    </row>
    <row r="266" spans="1:18" ht="15">
      <c r="A266" s="173"/>
      <c r="B266" s="173"/>
      <c r="C266" s="173"/>
      <c r="D266" s="173"/>
      <c r="E266" s="174">
        <v>533</v>
      </c>
      <c r="F266" s="175">
        <v>1249.36346</v>
      </c>
      <c r="G266" s="176">
        <v>0</v>
      </c>
      <c r="H266" s="176">
        <v>1249.36346</v>
      </c>
      <c r="I266" s="176">
        <v>571.26617</v>
      </c>
      <c r="J266" s="176">
        <v>295.5043</v>
      </c>
      <c r="K266" s="176">
        <v>866.7704699999999</v>
      </c>
      <c r="L266" s="176">
        <v>5885.28786</v>
      </c>
      <c r="M266" s="176">
        <v>1123.1986100000001</v>
      </c>
      <c r="N266" s="176">
        <v>7008.48647</v>
      </c>
      <c r="O266" s="176">
        <v>9124.6204</v>
      </c>
      <c r="P266" s="176">
        <v>15652.38243</v>
      </c>
      <c r="Q266" s="176">
        <v>0</v>
      </c>
      <c r="R266" s="177">
        <v>15652.38243</v>
      </c>
    </row>
    <row r="267" spans="1:18" ht="15">
      <c r="A267" s="173"/>
      <c r="B267" s="173"/>
      <c r="C267" s="173"/>
      <c r="D267" s="167" t="s">
        <v>497</v>
      </c>
      <c r="E267" s="168">
        <v>561</v>
      </c>
      <c r="F267" s="169">
        <v>4790.34517</v>
      </c>
      <c r="G267" s="170">
        <v>0</v>
      </c>
      <c r="H267" s="170">
        <v>4790.34517</v>
      </c>
      <c r="I267" s="170">
        <v>438.74671</v>
      </c>
      <c r="J267" s="170">
        <v>0</v>
      </c>
      <c r="K267" s="170">
        <v>438.74671</v>
      </c>
      <c r="L267" s="170">
        <v>4082.02159</v>
      </c>
      <c r="M267" s="170">
        <v>85.15498</v>
      </c>
      <c r="N267" s="170">
        <v>4167.17657</v>
      </c>
      <c r="O267" s="170">
        <v>9396.26845</v>
      </c>
      <c r="P267" s="170">
        <v>11224.48094</v>
      </c>
      <c r="Q267" s="170">
        <v>0</v>
      </c>
      <c r="R267" s="171">
        <v>11224.48094</v>
      </c>
    </row>
    <row r="268" spans="1:18" ht="15">
      <c r="A268" s="173"/>
      <c r="B268" s="173"/>
      <c r="C268" s="173"/>
      <c r="D268" s="167" t="s">
        <v>498</v>
      </c>
      <c r="E268" s="168">
        <v>616</v>
      </c>
      <c r="F268" s="169">
        <v>8678.33195</v>
      </c>
      <c r="G268" s="170">
        <v>0</v>
      </c>
      <c r="H268" s="170">
        <v>8678.33195</v>
      </c>
      <c r="I268" s="170">
        <v>51774.397240000006</v>
      </c>
      <c r="J268" s="170">
        <v>146.84759</v>
      </c>
      <c r="K268" s="170">
        <v>51921.244829999996</v>
      </c>
      <c r="L268" s="170">
        <v>3006.1474500000004</v>
      </c>
      <c r="M268" s="170">
        <v>53.64985</v>
      </c>
      <c r="N268" s="170">
        <v>3059.7972999999997</v>
      </c>
      <c r="O268" s="170">
        <v>63659.37408</v>
      </c>
      <c r="P268" s="170">
        <v>26204.50911</v>
      </c>
      <c r="Q268" s="170">
        <v>0</v>
      </c>
      <c r="R268" s="171">
        <v>26204.50911</v>
      </c>
    </row>
    <row r="269" spans="1:18" ht="15">
      <c r="A269" s="173"/>
      <c r="B269" s="173"/>
      <c r="C269" s="173"/>
      <c r="D269" s="167" t="s">
        <v>499</v>
      </c>
      <c r="E269" s="168">
        <v>46</v>
      </c>
      <c r="F269" s="169">
        <v>564.70564</v>
      </c>
      <c r="G269" s="170">
        <v>0</v>
      </c>
      <c r="H269" s="170">
        <v>564.70564</v>
      </c>
      <c r="I269" s="170">
        <v>2168.17956</v>
      </c>
      <c r="J269" s="170">
        <v>0.00202</v>
      </c>
      <c r="K269" s="170">
        <v>2168.18158</v>
      </c>
      <c r="L269" s="170">
        <v>145.85146</v>
      </c>
      <c r="M269" s="170">
        <v>0.67336</v>
      </c>
      <c r="N269" s="170">
        <v>146.52482</v>
      </c>
      <c r="O269" s="170">
        <v>2879.41204</v>
      </c>
      <c r="P269" s="170">
        <v>1379.87</v>
      </c>
      <c r="Q269" s="170">
        <v>0</v>
      </c>
      <c r="R269" s="171">
        <v>1379.87</v>
      </c>
    </row>
    <row r="270" spans="1:18" ht="15">
      <c r="A270" s="173"/>
      <c r="B270" s="173"/>
      <c r="C270" s="173"/>
      <c r="D270" s="167" t="s">
        <v>500</v>
      </c>
      <c r="E270" s="168">
        <v>53</v>
      </c>
      <c r="F270" s="169">
        <v>1144.3010900000002</v>
      </c>
      <c r="G270" s="170">
        <v>1.12699</v>
      </c>
      <c r="H270" s="170">
        <v>1145.4280800000001</v>
      </c>
      <c r="I270" s="170">
        <v>9874.72626</v>
      </c>
      <c r="J270" s="170">
        <v>0.74407</v>
      </c>
      <c r="K270" s="170">
        <v>9875.47033</v>
      </c>
      <c r="L270" s="170">
        <v>488.60393</v>
      </c>
      <c r="M270" s="170">
        <v>34.92701</v>
      </c>
      <c r="N270" s="170">
        <v>523.53094</v>
      </c>
      <c r="O270" s="170">
        <v>11544.42935</v>
      </c>
      <c r="P270" s="170">
        <v>2414.07695</v>
      </c>
      <c r="Q270" s="170">
        <v>0</v>
      </c>
      <c r="R270" s="171">
        <v>2414.07695</v>
      </c>
    </row>
    <row r="271" spans="1:18" ht="15">
      <c r="A271" s="173"/>
      <c r="B271" s="173"/>
      <c r="C271" s="173"/>
      <c r="D271" s="167" t="s">
        <v>501</v>
      </c>
      <c r="E271" s="168">
        <v>45</v>
      </c>
      <c r="F271" s="169">
        <v>448.62053000000003</v>
      </c>
      <c r="G271" s="170">
        <v>0</v>
      </c>
      <c r="H271" s="170">
        <v>448.62053000000003</v>
      </c>
      <c r="I271" s="170">
        <v>4116.47373</v>
      </c>
      <c r="J271" s="170">
        <v>0</v>
      </c>
      <c r="K271" s="170">
        <v>4116.47373</v>
      </c>
      <c r="L271" s="170">
        <v>368.17774</v>
      </c>
      <c r="M271" s="170">
        <v>0</v>
      </c>
      <c r="N271" s="170">
        <v>368.17774</v>
      </c>
      <c r="O271" s="170">
        <v>4933.272</v>
      </c>
      <c r="P271" s="170">
        <v>3943.43017</v>
      </c>
      <c r="Q271" s="170">
        <v>0</v>
      </c>
      <c r="R271" s="171">
        <v>3943.43017</v>
      </c>
    </row>
    <row r="272" spans="1:18" ht="15">
      <c r="A272" s="173"/>
      <c r="B272" s="173"/>
      <c r="C272" s="173"/>
      <c r="D272" s="167" t="s">
        <v>502</v>
      </c>
      <c r="E272" s="168">
        <v>51</v>
      </c>
      <c r="F272" s="169">
        <v>1104.2429399999999</v>
      </c>
      <c r="G272" s="170">
        <v>0</v>
      </c>
      <c r="H272" s="170">
        <v>1104.2429399999999</v>
      </c>
      <c r="I272" s="170">
        <v>2197.76731</v>
      </c>
      <c r="J272" s="170">
        <v>0.00156</v>
      </c>
      <c r="K272" s="170">
        <v>2197.7688700000003</v>
      </c>
      <c r="L272" s="170">
        <v>85.25681</v>
      </c>
      <c r="M272" s="170">
        <v>0</v>
      </c>
      <c r="N272" s="170">
        <v>85.25681</v>
      </c>
      <c r="O272" s="170">
        <v>3387.2686200000003</v>
      </c>
      <c r="P272" s="170">
        <v>1037.71724</v>
      </c>
      <c r="Q272" s="170">
        <v>0</v>
      </c>
      <c r="R272" s="171">
        <v>1037.71724</v>
      </c>
    </row>
    <row r="273" spans="1:18" ht="15">
      <c r="A273" s="173"/>
      <c r="B273" s="173"/>
      <c r="C273" s="173"/>
      <c r="D273" s="167" t="s">
        <v>503</v>
      </c>
      <c r="E273" s="168">
        <v>585</v>
      </c>
      <c r="F273" s="169">
        <v>38.31422</v>
      </c>
      <c r="G273" s="170">
        <v>0</v>
      </c>
      <c r="H273" s="170">
        <v>38.31422</v>
      </c>
      <c r="I273" s="170">
        <v>1652.48821</v>
      </c>
      <c r="J273" s="170">
        <v>0</v>
      </c>
      <c r="K273" s="170">
        <v>1652.48821</v>
      </c>
      <c r="L273" s="170">
        <v>168.9326</v>
      </c>
      <c r="M273" s="170">
        <v>0</v>
      </c>
      <c r="N273" s="170">
        <v>168.9326</v>
      </c>
      <c r="O273" s="170">
        <v>1859.73503</v>
      </c>
      <c r="P273" s="170">
        <v>1936.67299</v>
      </c>
      <c r="Q273" s="170">
        <v>0</v>
      </c>
      <c r="R273" s="171">
        <v>1936.67299</v>
      </c>
    </row>
    <row r="274" spans="1:18" ht="15">
      <c r="A274" s="173"/>
      <c r="B274" s="173"/>
      <c r="C274" s="173"/>
      <c r="D274" s="167" t="s">
        <v>504</v>
      </c>
      <c r="E274" s="168">
        <v>49</v>
      </c>
      <c r="F274" s="169">
        <v>997.6849</v>
      </c>
      <c r="G274" s="170">
        <v>0</v>
      </c>
      <c r="H274" s="170">
        <v>997.6849</v>
      </c>
      <c r="I274" s="170">
        <v>1358.8628999999999</v>
      </c>
      <c r="J274" s="170">
        <v>0.01517</v>
      </c>
      <c r="K274" s="170">
        <v>1358.87807</v>
      </c>
      <c r="L274" s="170">
        <v>163.73225</v>
      </c>
      <c r="M274" s="170">
        <v>0</v>
      </c>
      <c r="N274" s="170">
        <v>163.73225</v>
      </c>
      <c r="O274" s="170">
        <v>2520.2952200000004</v>
      </c>
      <c r="P274" s="170">
        <v>1467.41996</v>
      </c>
      <c r="Q274" s="170">
        <v>0</v>
      </c>
      <c r="R274" s="171">
        <v>1467.41996</v>
      </c>
    </row>
    <row r="275" spans="1:18" ht="15">
      <c r="A275" s="173"/>
      <c r="B275" s="173"/>
      <c r="C275" s="173"/>
      <c r="D275" s="167" t="s">
        <v>505</v>
      </c>
      <c r="E275" s="168">
        <v>50</v>
      </c>
      <c r="F275" s="169">
        <v>3800.37725</v>
      </c>
      <c r="G275" s="170">
        <v>0</v>
      </c>
      <c r="H275" s="170">
        <v>3800.37725</v>
      </c>
      <c r="I275" s="170">
        <v>5692.89964</v>
      </c>
      <c r="J275" s="170">
        <v>4.78993</v>
      </c>
      <c r="K275" s="170">
        <v>5697.6895700000005</v>
      </c>
      <c r="L275" s="170">
        <v>755.92282</v>
      </c>
      <c r="M275" s="170">
        <v>3.95064</v>
      </c>
      <c r="N275" s="170">
        <v>759.8734599999999</v>
      </c>
      <c r="O275" s="170">
        <v>10257.940279999999</v>
      </c>
      <c r="P275" s="170">
        <v>2115.50589</v>
      </c>
      <c r="Q275" s="170">
        <v>0</v>
      </c>
      <c r="R275" s="171">
        <v>2115.50589</v>
      </c>
    </row>
    <row r="276" spans="1:18" ht="15">
      <c r="A276" s="173"/>
      <c r="B276" s="173"/>
      <c r="C276" s="173"/>
      <c r="D276" s="167" t="s">
        <v>506</v>
      </c>
      <c r="E276" s="168">
        <v>54</v>
      </c>
      <c r="F276" s="169">
        <v>2046.85731</v>
      </c>
      <c r="G276" s="170">
        <v>0</v>
      </c>
      <c r="H276" s="170">
        <v>2046.85731</v>
      </c>
      <c r="I276" s="170">
        <v>2877.32415</v>
      </c>
      <c r="J276" s="170">
        <v>18.300330000000002</v>
      </c>
      <c r="K276" s="170">
        <v>2895.62448</v>
      </c>
      <c r="L276" s="170">
        <v>265.44295</v>
      </c>
      <c r="M276" s="170">
        <v>79.4501</v>
      </c>
      <c r="N276" s="170">
        <v>344.89305</v>
      </c>
      <c r="O276" s="170">
        <v>5287.3748399999995</v>
      </c>
      <c r="P276" s="170">
        <v>2015.11679</v>
      </c>
      <c r="Q276" s="170">
        <v>0</v>
      </c>
      <c r="R276" s="171">
        <v>2015.11679</v>
      </c>
    </row>
    <row r="277" spans="1:18" ht="15">
      <c r="A277" s="173"/>
      <c r="B277" s="173"/>
      <c r="C277" s="173"/>
      <c r="D277" s="167" t="s">
        <v>507</v>
      </c>
      <c r="E277" s="168">
        <v>48</v>
      </c>
      <c r="F277" s="169">
        <v>341.65142</v>
      </c>
      <c r="G277" s="170">
        <v>0</v>
      </c>
      <c r="H277" s="170">
        <v>341.65142</v>
      </c>
      <c r="I277" s="170">
        <v>2772.55915</v>
      </c>
      <c r="J277" s="170">
        <v>0</v>
      </c>
      <c r="K277" s="170">
        <v>2772.55915</v>
      </c>
      <c r="L277" s="170">
        <v>65.42418</v>
      </c>
      <c r="M277" s="170">
        <v>0</v>
      </c>
      <c r="N277" s="170">
        <v>65.42418</v>
      </c>
      <c r="O277" s="170">
        <v>3179.63475</v>
      </c>
      <c r="P277" s="170">
        <v>658.03129</v>
      </c>
      <c r="Q277" s="170">
        <v>0</v>
      </c>
      <c r="R277" s="171">
        <v>658.03129</v>
      </c>
    </row>
    <row r="278" spans="1:18" ht="15">
      <c r="A278" s="173"/>
      <c r="B278" s="173"/>
      <c r="C278" s="173"/>
      <c r="D278" s="167" t="s">
        <v>508</v>
      </c>
      <c r="E278" s="168">
        <v>47</v>
      </c>
      <c r="F278" s="169">
        <v>39.654379999999996</v>
      </c>
      <c r="G278" s="170">
        <v>0</v>
      </c>
      <c r="H278" s="170">
        <v>39.654379999999996</v>
      </c>
      <c r="I278" s="170">
        <v>1345.51099</v>
      </c>
      <c r="J278" s="170">
        <v>19.83159</v>
      </c>
      <c r="K278" s="170">
        <v>1365.34258</v>
      </c>
      <c r="L278" s="170">
        <v>42.31729</v>
      </c>
      <c r="M278" s="170">
        <v>0.7088</v>
      </c>
      <c r="N278" s="170">
        <v>43.026089999999996</v>
      </c>
      <c r="O278" s="170">
        <v>1448.02305</v>
      </c>
      <c r="P278" s="170">
        <v>802.0240200000001</v>
      </c>
      <c r="Q278" s="170">
        <v>0</v>
      </c>
      <c r="R278" s="171">
        <v>802.0240200000001</v>
      </c>
    </row>
    <row r="279" spans="1:18" ht="15">
      <c r="A279" s="173"/>
      <c r="B279" s="173"/>
      <c r="C279" s="173"/>
      <c r="D279" s="167" t="s">
        <v>509</v>
      </c>
      <c r="E279" s="168">
        <v>55</v>
      </c>
      <c r="F279" s="169">
        <v>210.28676000000002</v>
      </c>
      <c r="G279" s="170">
        <v>0</v>
      </c>
      <c r="H279" s="170">
        <v>210.28676000000002</v>
      </c>
      <c r="I279" s="170">
        <v>1736.07118</v>
      </c>
      <c r="J279" s="170">
        <v>0</v>
      </c>
      <c r="K279" s="170">
        <v>1736.07118</v>
      </c>
      <c r="L279" s="170">
        <v>65.12425</v>
      </c>
      <c r="M279" s="170">
        <v>0</v>
      </c>
      <c r="N279" s="170">
        <v>65.12425</v>
      </c>
      <c r="O279" s="170">
        <v>2011.48219</v>
      </c>
      <c r="P279" s="170">
        <v>1759.5467800000001</v>
      </c>
      <c r="Q279" s="170">
        <v>0</v>
      </c>
      <c r="R279" s="171">
        <v>1759.5467800000001</v>
      </c>
    </row>
    <row r="280" spans="1:18" ht="15">
      <c r="A280" s="173"/>
      <c r="B280" s="173"/>
      <c r="C280" s="173"/>
      <c r="D280" s="167" t="s">
        <v>510</v>
      </c>
      <c r="E280" s="168">
        <v>52</v>
      </c>
      <c r="F280" s="169">
        <v>172.4929</v>
      </c>
      <c r="G280" s="170">
        <v>0</v>
      </c>
      <c r="H280" s="170">
        <v>172.4929</v>
      </c>
      <c r="I280" s="170">
        <v>3866.45344</v>
      </c>
      <c r="J280" s="170">
        <v>0.00064</v>
      </c>
      <c r="K280" s="170">
        <v>3866.45408</v>
      </c>
      <c r="L280" s="170">
        <v>695.70533</v>
      </c>
      <c r="M280" s="170">
        <v>0.48907</v>
      </c>
      <c r="N280" s="170">
        <v>696.1944</v>
      </c>
      <c r="O280" s="170">
        <v>4735.14138</v>
      </c>
      <c r="P280" s="170">
        <v>2745.41433</v>
      </c>
      <c r="Q280" s="170">
        <v>0</v>
      </c>
      <c r="R280" s="171">
        <v>2745.41433</v>
      </c>
    </row>
    <row r="281" spans="1:18" ht="15">
      <c r="A281" s="173"/>
      <c r="B281" s="173"/>
      <c r="C281" s="167" t="s">
        <v>494</v>
      </c>
      <c r="D281" s="167" t="s">
        <v>494</v>
      </c>
      <c r="E281" s="168">
        <v>57</v>
      </c>
      <c r="F281" s="169">
        <v>13967.05882</v>
      </c>
      <c r="G281" s="170">
        <v>0</v>
      </c>
      <c r="H281" s="170">
        <v>13967.05882</v>
      </c>
      <c r="I281" s="170">
        <v>75394.03387</v>
      </c>
      <c r="J281" s="170">
        <v>1108.18629</v>
      </c>
      <c r="K281" s="170">
        <v>76502.22016</v>
      </c>
      <c r="L281" s="170">
        <v>3696.35538</v>
      </c>
      <c r="M281" s="170">
        <v>51.88395</v>
      </c>
      <c r="N281" s="170">
        <v>3748.23933</v>
      </c>
      <c r="O281" s="170">
        <v>94217.51831</v>
      </c>
      <c r="P281" s="170">
        <v>33789.6259</v>
      </c>
      <c r="Q281" s="170">
        <v>0</v>
      </c>
      <c r="R281" s="171">
        <v>33789.6259</v>
      </c>
    </row>
    <row r="282" spans="1:18" ht="15">
      <c r="A282" s="173"/>
      <c r="B282" s="173"/>
      <c r="C282" s="173"/>
      <c r="D282" s="167" t="s">
        <v>511</v>
      </c>
      <c r="E282" s="168">
        <v>62</v>
      </c>
      <c r="F282" s="169">
        <v>4895.371190000001</v>
      </c>
      <c r="G282" s="170">
        <v>0</v>
      </c>
      <c r="H282" s="170">
        <v>4895.371190000001</v>
      </c>
      <c r="I282" s="170">
        <v>7521.83348</v>
      </c>
      <c r="J282" s="170">
        <v>0.00046</v>
      </c>
      <c r="K282" s="170">
        <v>7521.83394</v>
      </c>
      <c r="L282" s="170">
        <v>578.6779200000001</v>
      </c>
      <c r="M282" s="170">
        <v>0</v>
      </c>
      <c r="N282" s="170">
        <v>578.6779200000001</v>
      </c>
      <c r="O282" s="170">
        <v>12995.88305</v>
      </c>
      <c r="P282" s="170">
        <v>3032.2773500000003</v>
      </c>
      <c r="Q282" s="170">
        <v>0</v>
      </c>
      <c r="R282" s="171">
        <v>3032.2773500000003</v>
      </c>
    </row>
    <row r="283" spans="1:18" ht="15">
      <c r="A283" s="173"/>
      <c r="B283" s="173"/>
      <c r="C283" s="173"/>
      <c r="D283" s="167" t="s">
        <v>512</v>
      </c>
      <c r="E283" s="168">
        <v>61</v>
      </c>
      <c r="F283" s="169">
        <v>6133.38842</v>
      </c>
      <c r="G283" s="170">
        <v>0</v>
      </c>
      <c r="H283" s="170">
        <v>6133.38842</v>
      </c>
      <c r="I283" s="170">
        <v>6204.70823</v>
      </c>
      <c r="J283" s="170">
        <v>1.14309</v>
      </c>
      <c r="K283" s="170">
        <v>6205.851320000001</v>
      </c>
      <c r="L283" s="170">
        <v>869.69492</v>
      </c>
      <c r="M283" s="170">
        <v>0</v>
      </c>
      <c r="N283" s="170">
        <v>869.69492</v>
      </c>
      <c r="O283" s="170">
        <v>13208.93466</v>
      </c>
      <c r="P283" s="170">
        <v>1805.24164</v>
      </c>
      <c r="Q283" s="170">
        <v>0</v>
      </c>
      <c r="R283" s="171">
        <v>1805.24164</v>
      </c>
    </row>
    <row r="284" spans="1:18" ht="15">
      <c r="A284" s="173"/>
      <c r="B284" s="173"/>
      <c r="C284" s="173"/>
      <c r="D284" s="167" t="s">
        <v>513</v>
      </c>
      <c r="E284" s="168">
        <v>59</v>
      </c>
      <c r="F284" s="169">
        <v>1096.7103100000002</v>
      </c>
      <c r="G284" s="170">
        <v>0</v>
      </c>
      <c r="H284" s="170">
        <v>1096.7103100000002</v>
      </c>
      <c r="I284" s="170">
        <v>2862.18734</v>
      </c>
      <c r="J284" s="170">
        <v>0</v>
      </c>
      <c r="K284" s="170">
        <v>2862.18734</v>
      </c>
      <c r="L284" s="170">
        <v>106.21164999999999</v>
      </c>
      <c r="M284" s="170">
        <v>0</v>
      </c>
      <c r="N284" s="170">
        <v>106.21164999999999</v>
      </c>
      <c r="O284" s="170">
        <v>4065.1092999999996</v>
      </c>
      <c r="P284" s="170">
        <v>1084.81805</v>
      </c>
      <c r="Q284" s="170">
        <v>0</v>
      </c>
      <c r="R284" s="171">
        <v>1084.81805</v>
      </c>
    </row>
    <row r="285" spans="1:18" ht="15">
      <c r="A285" s="173"/>
      <c r="B285" s="173"/>
      <c r="C285" s="173"/>
      <c r="D285" s="167" t="s">
        <v>514</v>
      </c>
      <c r="E285" s="168">
        <v>60</v>
      </c>
      <c r="F285" s="169">
        <v>3060.46889</v>
      </c>
      <c r="G285" s="170">
        <v>0</v>
      </c>
      <c r="H285" s="170">
        <v>3060.46889</v>
      </c>
      <c r="I285" s="170">
        <v>3241.2720099999997</v>
      </c>
      <c r="J285" s="170">
        <v>0</v>
      </c>
      <c r="K285" s="170">
        <v>3241.2720099999997</v>
      </c>
      <c r="L285" s="170">
        <v>219.23823000000002</v>
      </c>
      <c r="M285" s="170">
        <v>0</v>
      </c>
      <c r="N285" s="170">
        <v>219.23823000000002</v>
      </c>
      <c r="O285" s="170">
        <v>6520.97913</v>
      </c>
      <c r="P285" s="170">
        <v>873.08876</v>
      </c>
      <c r="Q285" s="170">
        <v>0</v>
      </c>
      <c r="R285" s="171">
        <v>873.08876</v>
      </c>
    </row>
    <row r="286" spans="1:18" ht="15">
      <c r="A286" s="173"/>
      <c r="B286" s="173"/>
      <c r="C286" s="173"/>
      <c r="D286" s="167" t="s">
        <v>515</v>
      </c>
      <c r="E286" s="168">
        <v>63</v>
      </c>
      <c r="F286" s="169">
        <v>10499.63</v>
      </c>
      <c r="G286" s="170">
        <v>0</v>
      </c>
      <c r="H286" s="170">
        <v>10499.63</v>
      </c>
      <c r="I286" s="170">
        <v>2874.37326</v>
      </c>
      <c r="J286" s="170">
        <v>0.00734</v>
      </c>
      <c r="K286" s="170">
        <v>2874.3806</v>
      </c>
      <c r="L286" s="170">
        <v>169.36079999999998</v>
      </c>
      <c r="M286" s="170">
        <v>0</v>
      </c>
      <c r="N286" s="170">
        <v>169.36079999999998</v>
      </c>
      <c r="O286" s="170">
        <v>13543.3714</v>
      </c>
      <c r="P286" s="170">
        <v>1108.99445</v>
      </c>
      <c r="Q286" s="170">
        <v>0</v>
      </c>
      <c r="R286" s="171">
        <v>1108.99445</v>
      </c>
    </row>
    <row r="287" spans="1:18" ht="15">
      <c r="A287" s="173"/>
      <c r="B287" s="173"/>
      <c r="C287" s="173"/>
      <c r="D287" s="167" t="s">
        <v>516</v>
      </c>
      <c r="E287" s="168">
        <v>58</v>
      </c>
      <c r="F287" s="169">
        <v>1521.6250400000001</v>
      </c>
      <c r="G287" s="170">
        <v>0</v>
      </c>
      <c r="H287" s="170">
        <v>1521.6250400000001</v>
      </c>
      <c r="I287" s="170">
        <v>3154.9935</v>
      </c>
      <c r="J287" s="170">
        <v>0</v>
      </c>
      <c r="K287" s="170">
        <v>3154.9935</v>
      </c>
      <c r="L287" s="170">
        <v>211.01424</v>
      </c>
      <c r="M287" s="170">
        <v>0</v>
      </c>
      <c r="N287" s="170">
        <v>211.01424</v>
      </c>
      <c r="O287" s="170">
        <v>4887.63278</v>
      </c>
      <c r="P287" s="170">
        <v>3445.42028</v>
      </c>
      <c r="Q287" s="170">
        <v>0</v>
      </c>
      <c r="R287" s="171">
        <v>3445.42028</v>
      </c>
    </row>
    <row r="288" spans="1:18" ht="15">
      <c r="A288" s="173"/>
      <c r="B288" s="173"/>
      <c r="C288" s="167" t="s">
        <v>517</v>
      </c>
      <c r="D288" s="167" t="s">
        <v>517</v>
      </c>
      <c r="E288" s="168">
        <v>64</v>
      </c>
      <c r="F288" s="169">
        <v>11915.84423</v>
      </c>
      <c r="G288" s="170">
        <v>0</v>
      </c>
      <c r="H288" s="170">
        <v>11915.84423</v>
      </c>
      <c r="I288" s="170">
        <v>27488.653739999998</v>
      </c>
      <c r="J288" s="170">
        <v>83.11634</v>
      </c>
      <c r="K288" s="170">
        <v>27571.77008</v>
      </c>
      <c r="L288" s="170">
        <v>2075.99867</v>
      </c>
      <c r="M288" s="170">
        <v>71.41514</v>
      </c>
      <c r="N288" s="170">
        <v>2147.41381</v>
      </c>
      <c r="O288" s="170">
        <v>41635.028119999995</v>
      </c>
      <c r="P288" s="170">
        <v>15319.10318</v>
      </c>
      <c r="Q288" s="170">
        <v>0</v>
      </c>
      <c r="R288" s="171">
        <v>15319.10318</v>
      </c>
    </row>
    <row r="289" spans="1:18" ht="15">
      <c r="A289" s="173"/>
      <c r="B289" s="167" t="s">
        <v>518</v>
      </c>
      <c r="C289" s="167" t="s">
        <v>519</v>
      </c>
      <c r="D289" s="167" t="s">
        <v>519</v>
      </c>
      <c r="E289" s="168">
        <v>262</v>
      </c>
      <c r="F289" s="169">
        <v>17721.929030000003</v>
      </c>
      <c r="G289" s="170">
        <v>0</v>
      </c>
      <c r="H289" s="170">
        <v>17721.929030000003</v>
      </c>
      <c r="I289" s="170">
        <v>34094.48128</v>
      </c>
      <c r="J289" s="170">
        <v>260.02666</v>
      </c>
      <c r="K289" s="170">
        <v>34354.507939999996</v>
      </c>
      <c r="L289" s="170">
        <v>4176.94884</v>
      </c>
      <c r="M289" s="170">
        <v>362.18415000000005</v>
      </c>
      <c r="N289" s="170">
        <v>4539.13299</v>
      </c>
      <c r="O289" s="170">
        <v>56615.56996</v>
      </c>
      <c r="P289" s="170">
        <v>13498.68049</v>
      </c>
      <c r="Q289" s="170">
        <v>0</v>
      </c>
      <c r="R289" s="171">
        <v>13498.68049</v>
      </c>
    </row>
    <row r="290" spans="1:18" ht="15">
      <c r="A290" s="173"/>
      <c r="B290" s="173"/>
      <c r="C290" s="173"/>
      <c r="D290" s="167" t="s">
        <v>520</v>
      </c>
      <c r="E290" s="168">
        <v>263</v>
      </c>
      <c r="F290" s="169">
        <v>1573.92757</v>
      </c>
      <c r="G290" s="170">
        <v>0</v>
      </c>
      <c r="H290" s="170">
        <v>1573.92757</v>
      </c>
      <c r="I290" s="170">
        <v>3320.78363</v>
      </c>
      <c r="J290" s="170">
        <v>3.48162</v>
      </c>
      <c r="K290" s="170">
        <v>3324.26525</v>
      </c>
      <c r="L290" s="170">
        <v>1258.8288</v>
      </c>
      <c r="M290" s="170">
        <v>19.27858</v>
      </c>
      <c r="N290" s="170">
        <v>1278.10738</v>
      </c>
      <c r="O290" s="170">
        <v>6176.300200000001</v>
      </c>
      <c r="P290" s="170">
        <v>2132.20863</v>
      </c>
      <c r="Q290" s="170">
        <v>0</v>
      </c>
      <c r="R290" s="171">
        <v>2132.20863</v>
      </c>
    </row>
    <row r="291" spans="1:18" ht="15">
      <c r="A291" s="173"/>
      <c r="B291" s="173"/>
      <c r="C291" s="173"/>
      <c r="D291" s="167" t="s">
        <v>521</v>
      </c>
      <c r="E291" s="168">
        <v>265</v>
      </c>
      <c r="F291" s="169">
        <v>4326.43246</v>
      </c>
      <c r="G291" s="170">
        <v>0</v>
      </c>
      <c r="H291" s="170">
        <v>4326.43246</v>
      </c>
      <c r="I291" s="170">
        <v>5967.93537</v>
      </c>
      <c r="J291" s="170">
        <v>20.55161</v>
      </c>
      <c r="K291" s="170">
        <v>5988.486980000001</v>
      </c>
      <c r="L291" s="170">
        <v>159.45542</v>
      </c>
      <c r="M291" s="170">
        <v>48.87176</v>
      </c>
      <c r="N291" s="170">
        <v>208.32718</v>
      </c>
      <c r="O291" s="170">
        <v>10523.24662</v>
      </c>
      <c r="P291" s="170">
        <v>1143.74522</v>
      </c>
      <c r="Q291" s="170">
        <v>0</v>
      </c>
      <c r="R291" s="171">
        <v>1143.74522</v>
      </c>
    </row>
    <row r="292" spans="1:18" ht="15">
      <c r="A292" s="173"/>
      <c r="B292" s="173"/>
      <c r="C292" s="173"/>
      <c r="D292" s="167" t="s">
        <v>522</v>
      </c>
      <c r="E292" s="168">
        <v>264</v>
      </c>
      <c r="F292" s="169">
        <v>1104.19981</v>
      </c>
      <c r="G292" s="170">
        <v>0</v>
      </c>
      <c r="H292" s="170">
        <v>1104.19981</v>
      </c>
      <c r="I292" s="170">
        <v>3038.79997</v>
      </c>
      <c r="J292" s="170">
        <v>16.808439999999997</v>
      </c>
      <c r="K292" s="170">
        <v>3055.6084100000003</v>
      </c>
      <c r="L292" s="170">
        <v>182.73984</v>
      </c>
      <c r="M292" s="170">
        <v>2.5516799999999997</v>
      </c>
      <c r="N292" s="170">
        <v>185.29152</v>
      </c>
      <c r="O292" s="170">
        <v>4345.099740000001</v>
      </c>
      <c r="P292" s="170">
        <v>1034.07381</v>
      </c>
      <c r="Q292" s="170">
        <v>0</v>
      </c>
      <c r="R292" s="171">
        <v>1034.07381</v>
      </c>
    </row>
    <row r="293" spans="1:18" ht="15">
      <c r="A293" s="173"/>
      <c r="B293" s="173"/>
      <c r="C293" s="173"/>
      <c r="D293" s="167" t="s">
        <v>523</v>
      </c>
      <c r="E293" s="168">
        <v>266</v>
      </c>
      <c r="F293" s="169">
        <v>999.39205</v>
      </c>
      <c r="G293" s="170">
        <v>0</v>
      </c>
      <c r="H293" s="170">
        <v>999.39205</v>
      </c>
      <c r="I293" s="170">
        <v>2292.5402200000003</v>
      </c>
      <c r="J293" s="170">
        <v>0.09211</v>
      </c>
      <c r="K293" s="170">
        <v>2292.63233</v>
      </c>
      <c r="L293" s="170">
        <v>83.65307000000001</v>
      </c>
      <c r="M293" s="170">
        <v>0</v>
      </c>
      <c r="N293" s="170">
        <v>83.65307000000001</v>
      </c>
      <c r="O293" s="170">
        <v>3375.67745</v>
      </c>
      <c r="P293" s="170">
        <v>795.04113</v>
      </c>
      <c r="Q293" s="170">
        <v>0</v>
      </c>
      <c r="R293" s="171">
        <v>795.04113</v>
      </c>
    </row>
    <row r="294" spans="1:18" ht="15">
      <c r="A294" s="173"/>
      <c r="B294" s="173"/>
      <c r="C294" s="167" t="s">
        <v>524</v>
      </c>
      <c r="D294" s="167" t="s">
        <v>451</v>
      </c>
      <c r="E294" s="168">
        <v>248</v>
      </c>
      <c r="F294" s="169">
        <v>724.2982</v>
      </c>
      <c r="G294" s="170">
        <v>0</v>
      </c>
      <c r="H294" s="170">
        <v>724.2982</v>
      </c>
      <c r="I294" s="170">
        <v>2918.2983</v>
      </c>
      <c r="J294" s="170">
        <v>0.07225</v>
      </c>
      <c r="K294" s="170">
        <v>2918.3705499999996</v>
      </c>
      <c r="L294" s="170">
        <v>595.26933</v>
      </c>
      <c r="M294" s="170">
        <v>0</v>
      </c>
      <c r="N294" s="170">
        <v>595.26933</v>
      </c>
      <c r="O294" s="170">
        <v>4237.93808</v>
      </c>
      <c r="P294" s="170">
        <v>2025.68578</v>
      </c>
      <c r="Q294" s="170">
        <v>0</v>
      </c>
      <c r="R294" s="171">
        <v>2025.68578</v>
      </c>
    </row>
    <row r="295" spans="1:18" ht="15">
      <c r="A295" s="173"/>
      <c r="B295" s="173"/>
      <c r="C295" s="173"/>
      <c r="D295" s="167" t="s">
        <v>525</v>
      </c>
      <c r="E295" s="168">
        <v>251</v>
      </c>
      <c r="F295" s="169">
        <v>10317.809060000001</v>
      </c>
      <c r="G295" s="170">
        <v>0</v>
      </c>
      <c r="H295" s="170">
        <v>10317.809060000001</v>
      </c>
      <c r="I295" s="170">
        <v>5508.8074400000005</v>
      </c>
      <c r="J295" s="170">
        <v>75.51147</v>
      </c>
      <c r="K295" s="170">
        <v>5584.31891</v>
      </c>
      <c r="L295" s="170">
        <v>1205.41786</v>
      </c>
      <c r="M295" s="170">
        <v>137.38348000000002</v>
      </c>
      <c r="N295" s="170">
        <v>1342.80134</v>
      </c>
      <c r="O295" s="170">
        <v>17244.92931</v>
      </c>
      <c r="P295" s="170">
        <v>3998.0931</v>
      </c>
      <c r="Q295" s="170">
        <v>0</v>
      </c>
      <c r="R295" s="171">
        <v>3998.0931</v>
      </c>
    </row>
    <row r="296" spans="1:18" ht="15">
      <c r="A296" s="173"/>
      <c r="B296" s="173"/>
      <c r="C296" s="173"/>
      <c r="D296" s="167" t="s">
        <v>526</v>
      </c>
      <c r="E296" s="168">
        <v>247</v>
      </c>
      <c r="F296" s="169">
        <v>37374.683520000006</v>
      </c>
      <c r="G296" s="170">
        <v>0</v>
      </c>
      <c r="H296" s="170">
        <v>37374.683520000006</v>
      </c>
      <c r="I296" s="170">
        <v>33737.28492</v>
      </c>
      <c r="J296" s="170">
        <v>140.91789</v>
      </c>
      <c r="K296" s="170">
        <v>33878.20281</v>
      </c>
      <c r="L296" s="170">
        <v>3958.1793700000003</v>
      </c>
      <c r="M296" s="170">
        <v>422.92334999999997</v>
      </c>
      <c r="N296" s="170">
        <v>4381.10272</v>
      </c>
      <c r="O296" s="170">
        <v>75633.98905</v>
      </c>
      <c r="P296" s="170">
        <v>30362.93984</v>
      </c>
      <c r="Q296" s="170">
        <v>0</v>
      </c>
      <c r="R296" s="171">
        <v>30362.93984</v>
      </c>
    </row>
    <row r="297" spans="1:18" ht="15">
      <c r="A297" s="173"/>
      <c r="B297" s="173"/>
      <c r="C297" s="173"/>
      <c r="D297" s="167" t="s">
        <v>527</v>
      </c>
      <c r="E297" s="168">
        <v>250</v>
      </c>
      <c r="F297" s="169">
        <v>1135.25432</v>
      </c>
      <c r="G297" s="170">
        <v>0</v>
      </c>
      <c r="H297" s="170">
        <v>1135.25432</v>
      </c>
      <c r="I297" s="170">
        <v>4751.870940000001</v>
      </c>
      <c r="J297" s="170">
        <v>0.00046</v>
      </c>
      <c r="K297" s="170">
        <v>4751.8714</v>
      </c>
      <c r="L297" s="170">
        <v>94.61655</v>
      </c>
      <c r="M297" s="170">
        <v>0</v>
      </c>
      <c r="N297" s="170">
        <v>94.61655</v>
      </c>
      <c r="O297" s="170">
        <v>5981.74227</v>
      </c>
      <c r="P297" s="170">
        <v>832.64805</v>
      </c>
      <c r="Q297" s="170">
        <v>0</v>
      </c>
      <c r="R297" s="171">
        <v>832.64805</v>
      </c>
    </row>
    <row r="298" spans="1:18" ht="15">
      <c r="A298" s="173"/>
      <c r="B298" s="173"/>
      <c r="C298" s="167" t="s">
        <v>528</v>
      </c>
      <c r="D298" s="167" t="s">
        <v>528</v>
      </c>
      <c r="E298" s="168">
        <v>260</v>
      </c>
      <c r="F298" s="169">
        <v>12626.670970000001</v>
      </c>
      <c r="G298" s="170">
        <v>0</v>
      </c>
      <c r="H298" s="170">
        <v>12626.670970000001</v>
      </c>
      <c r="I298" s="170">
        <v>26901.690710000003</v>
      </c>
      <c r="J298" s="170">
        <v>128.98572000000001</v>
      </c>
      <c r="K298" s="170">
        <v>27030.67643</v>
      </c>
      <c r="L298" s="170">
        <v>5191.44597</v>
      </c>
      <c r="M298" s="170">
        <v>535.7872</v>
      </c>
      <c r="N298" s="170">
        <v>5727.2331699999995</v>
      </c>
      <c r="O298" s="170">
        <v>45384.58057</v>
      </c>
      <c r="P298" s="170">
        <v>17084.066010000002</v>
      </c>
      <c r="Q298" s="170">
        <v>0</v>
      </c>
      <c r="R298" s="171">
        <v>17084.066010000002</v>
      </c>
    </row>
    <row r="299" spans="1:18" ht="15">
      <c r="A299" s="173"/>
      <c r="B299" s="173"/>
      <c r="C299" s="173"/>
      <c r="D299" s="167" t="s">
        <v>529</v>
      </c>
      <c r="E299" s="168">
        <v>261</v>
      </c>
      <c r="F299" s="169">
        <v>2017.2436599999999</v>
      </c>
      <c r="G299" s="170">
        <v>0</v>
      </c>
      <c r="H299" s="170">
        <v>2017.2436599999999</v>
      </c>
      <c r="I299" s="170">
        <v>498.74457</v>
      </c>
      <c r="J299" s="170">
        <v>37.24906</v>
      </c>
      <c r="K299" s="170">
        <v>535.99363</v>
      </c>
      <c r="L299" s="170">
        <v>807.90086</v>
      </c>
      <c r="M299" s="170">
        <v>39.23963</v>
      </c>
      <c r="N299" s="170">
        <v>847.14049</v>
      </c>
      <c r="O299" s="170">
        <v>3400.37778</v>
      </c>
      <c r="P299" s="170">
        <v>2595.6092999999996</v>
      </c>
      <c r="Q299" s="170">
        <v>0</v>
      </c>
      <c r="R299" s="171">
        <v>2595.6092999999996</v>
      </c>
    </row>
    <row r="300" spans="1:18" ht="15">
      <c r="A300" s="173"/>
      <c r="B300" s="173"/>
      <c r="C300" s="167" t="s">
        <v>530</v>
      </c>
      <c r="D300" s="167" t="s">
        <v>531</v>
      </c>
      <c r="E300" s="168">
        <v>252</v>
      </c>
      <c r="F300" s="169">
        <v>32293.69789</v>
      </c>
      <c r="G300" s="170">
        <v>0</v>
      </c>
      <c r="H300" s="170">
        <v>32293.69789</v>
      </c>
      <c r="I300" s="170">
        <v>60393.36978</v>
      </c>
      <c r="J300" s="170">
        <v>675.35674</v>
      </c>
      <c r="K300" s="170">
        <v>61068.726520000004</v>
      </c>
      <c r="L300" s="170">
        <v>9728.43531</v>
      </c>
      <c r="M300" s="170">
        <v>1943.63829</v>
      </c>
      <c r="N300" s="170">
        <v>11672.0736</v>
      </c>
      <c r="O300" s="170">
        <v>105034.49801000001</v>
      </c>
      <c r="P300" s="170">
        <v>38792.05057</v>
      </c>
      <c r="Q300" s="170">
        <v>0</v>
      </c>
      <c r="R300" s="171">
        <v>38792.05057</v>
      </c>
    </row>
    <row r="301" spans="1:18" ht="15">
      <c r="A301" s="173"/>
      <c r="B301" s="173"/>
      <c r="C301" s="173"/>
      <c r="D301" s="167" t="s">
        <v>530</v>
      </c>
      <c r="E301" s="168">
        <v>253</v>
      </c>
      <c r="F301" s="169">
        <v>2139.99063</v>
      </c>
      <c r="G301" s="170">
        <v>0</v>
      </c>
      <c r="H301" s="170">
        <v>2139.99063</v>
      </c>
      <c r="I301" s="170">
        <v>22638.12414</v>
      </c>
      <c r="J301" s="170">
        <v>143.71218</v>
      </c>
      <c r="K301" s="170">
        <v>22781.83632</v>
      </c>
      <c r="L301" s="170">
        <v>555.1440699999999</v>
      </c>
      <c r="M301" s="170">
        <v>0.5316000000000001</v>
      </c>
      <c r="N301" s="170">
        <v>555.6756700000001</v>
      </c>
      <c r="O301" s="170">
        <v>25477.50262</v>
      </c>
      <c r="P301" s="170">
        <v>1790.81467</v>
      </c>
      <c r="Q301" s="170">
        <v>0</v>
      </c>
      <c r="R301" s="171">
        <v>1790.81467</v>
      </c>
    </row>
    <row r="302" spans="1:18" ht="15">
      <c r="A302" s="173"/>
      <c r="B302" s="173"/>
      <c r="C302" s="173"/>
      <c r="D302" s="167" t="s">
        <v>532</v>
      </c>
      <c r="E302" s="168">
        <v>254</v>
      </c>
      <c r="F302" s="169">
        <v>2077.6225</v>
      </c>
      <c r="G302" s="170">
        <v>0</v>
      </c>
      <c r="H302" s="170">
        <v>2077.6225</v>
      </c>
      <c r="I302" s="170">
        <v>3900.70142</v>
      </c>
      <c r="J302" s="170">
        <v>1.22048</v>
      </c>
      <c r="K302" s="170">
        <v>3901.9219</v>
      </c>
      <c r="L302" s="170">
        <v>91.15671</v>
      </c>
      <c r="M302" s="170">
        <v>0</v>
      </c>
      <c r="N302" s="170">
        <v>91.15671</v>
      </c>
      <c r="O302" s="170">
        <v>6070.70111</v>
      </c>
      <c r="P302" s="170">
        <v>1045.1331</v>
      </c>
      <c r="Q302" s="170">
        <v>0</v>
      </c>
      <c r="R302" s="171">
        <v>1045.1331</v>
      </c>
    </row>
    <row r="303" spans="1:18" ht="15">
      <c r="A303" s="173"/>
      <c r="B303" s="173"/>
      <c r="C303" s="167" t="s">
        <v>518</v>
      </c>
      <c r="D303" s="167" t="s">
        <v>533</v>
      </c>
      <c r="E303" s="168">
        <v>587</v>
      </c>
      <c r="F303" s="169">
        <v>9311.63008</v>
      </c>
      <c r="G303" s="170">
        <v>0</v>
      </c>
      <c r="H303" s="170">
        <v>9311.63008</v>
      </c>
      <c r="I303" s="170">
        <v>114342.61114</v>
      </c>
      <c r="J303" s="170">
        <v>8.21698</v>
      </c>
      <c r="K303" s="170">
        <v>114350.82812</v>
      </c>
      <c r="L303" s="170">
        <v>33969.66172</v>
      </c>
      <c r="M303" s="170">
        <v>708.2550699999999</v>
      </c>
      <c r="N303" s="170">
        <v>34677.916789999996</v>
      </c>
      <c r="O303" s="170">
        <v>158340.37499</v>
      </c>
      <c r="P303" s="170">
        <v>387.74604</v>
      </c>
      <c r="Q303" s="170">
        <v>0</v>
      </c>
      <c r="R303" s="171">
        <v>387.74604</v>
      </c>
    </row>
    <row r="304" spans="1:18" ht="15">
      <c r="A304" s="173"/>
      <c r="B304" s="173"/>
      <c r="C304" s="173"/>
      <c r="D304" s="173"/>
      <c r="E304" s="174">
        <v>836</v>
      </c>
      <c r="F304" s="175">
        <v>15177.340279999999</v>
      </c>
      <c r="G304" s="176">
        <v>0</v>
      </c>
      <c r="H304" s="176">
        <v>15177.340279999999</v>
      </c>
      <c r="I304" s="176">
        <v>0</v>
      </c>
      <c r="J304" s="176">
        <v>0</v>
      </c>
      <c r="K304" s="176">
        <v>0</v>
      </c>
      <c r="L304" s="176">
        <v>3477.40036</v>
      </c>
      <c r="M304" s="176">
        <v>1910.62771</v>
      </c>
      <c r="N304" s="176">
        <v>5388.02807</v>
      </c>
      <c r="O304" s="176">
        <v>20565.36835</v>
      </c>
      <c r="P304" s="176">
        <v>13527.50095</v>
      </c>
      <c r="Q304" s="176">
        <v>0</v>
      </c>
      <c r="R304" s="177">
        <v>13527.50095</v>
      </c>
    </row>
    <row r="305" spans="1:18" ht="15">
      <c r="A305" s="173"/>
      <c r="B305" s="173"/>
      <c r="C305" s="173"/>
      <c r="D305" s="167" t="s">
        <v>534</v>
      </c>
      <c r="E305" s="168">
        <v>545</v>
      </c>
      <c r="F305" s="169">
        <v>5684.58529</v>
      </c>
      <c r="G305" s="170">
        <v>0</v>
      </c>
      <c r="H305" s="170">
        <v>5684.58529</v>
      </c>
      <c r="I305" s="170">
        <v>64171.85828</v>
      </c>
      <c r="J305" s="170">
        <v>588.7250300000001</v>
      </c>
      <c r="K305" s="170">
        <v>64760.58331</v>
      </c>
      <c r="L305" s="170">
        <v>2890.74403</v>
      </c>
      <c r="M305" s="170">
        <v>445.57068</v>
      </c>
      <c r="N305" s="170">
        <v>3336.31471</v>
      </c>
      <c r="O305" s="170">
        <v>73781.48331</v>
      </c>
      <c r="P305" s="170">
        <v>19821.00514</v>
      </c>
      <c r="Q305" s="170">
        <v>0</v>
      </c>
      <c r="R305" s="171">
        <v>19821.00514</v>
      </c>
    </row>
    <row r="306" spans="1:18" ht="15">
      <c r="A306" s="173"/>
      <c r="B306" s="173"/>
      <c r="C306" s="173"/>
      <c r="D306" s="167" t="s">
        <v>535</v>
      </c>
      <c r="E306" s="168">
        <v>523</v>
      </c>
      <c r="F306" s="169">
        <v>0</v>
      </c>
      <c r="G306" s="170">
        <v>0</v>
      </c>
      <c r="H306" s="170">
        <v>0</v>
      </c>
      <c r="I306" s="170">
        <v>29971.971980000002</v>
      </c>
      <c r="J306" s="170">
        <v>66.70258</v>
      </c>
      <c r="K306" s="170">
        <v>30038.67456</v>
      </c>
      <c r="L306" s="170">
        <v>128.52806</v>
      </c>
      <c r="M306" s="170">
        <v>65.7731</v>
      </c>
      <c r="N306" s="170">
        <v>194.30116</v>
      </c>
      <c r="O306" s="170">
        <v>30232.97572</v>
      </c>
      <c r="P306" s="170">
        <v>18169.52383</v>
      </c>
      <c r="Q306" s="170">
        <v>0</v>
      </c>
      <c r="R306" s="171">
        <v>18169.52383</v>
      </c>
    </row>
    <row r="307" spans="1:18" ht="15">
      <c r="A307" s="173"/>
      <c r="B307" s="173"/>
      <c r="C307" s="173"/>
      <c r="D307" s="173"/>
      <c r="E307" s="174">
        <v>559</v>
      </c>
      <c r="F307" s="175">
        <v>14214.26184</v>
      </c>
      <c r="G307" s="176">
        <v>0</v>
      </c>
      <c r="H307" s="176">
        <v>14214.26184</v>
      </c>
      <c r="I307" s="176">
        <v>46147.1489</v>
      </c>
      <c r="J307" s="176">
        <v>499.79269</v>
      </c>
      <c r="K307" s="176">
        <v>46646.94159</v>
      </c>
      <c r="L307" s="176">
        <v>5117.03914</v>
      </c>
      <c r="M307" s="176">
        <v>333.96296</v>
      </c>
      <c r="N307" s="176">
        <v>5451.0021</v>
      </c>
      <c r="O307" s="176">
        <v>66312.20553</v>
      </c>
      <c r="P307" s="176">
        <v>28688.8664</v>
      </c>
      <c r="Q307" s="176">
        <v>0</v>
      </c>
      <c r="R307" s="177">
        <v>28688.8664</v>
      </c>
    </row>
    <row r="308" spans="1:18" ht="15">
      <c r="A308" s="173"/>
      <c r="B308" s="173"/>
      <c r="C308" s="173"/>
      <c r="D308" s="173"/>
      <c r="E308" s="174">
        <v>417</v>
      </c>
      <c r="F308" s="175">
        <v>14451.9617</v>
      </c>
      <c r="G308" s="176">
        <v>0</v>
      </c>
      <c r="H308" s="176">
        <v>14451.9617</v>
      </c>
      <c r="I308" s="176">
        <v>99050.03978</v>
      </c>
      <c r="J308" s="176">
        <v>853.50202</v>
      </c>
      <c r="K308" s="176">
        <v>99903.54179999999</v>
      </c>
      <c r="L308" s="176">
        <v>2970.06063</v>
      </c>
      <c r="M308" s="176">
        <v>490.89124</v>
      </c>
      <c r="N308" s="176">
        <v>3460.9518700000003</v>
      </c>
      <c r="O308" s="176">
        <v>117816.45537000001</v>
      </c>
      <c r="P308" s="176">
        <v>45966.96371</v>
      </c>
      <c r="Q308" s="176">
        <v>0</v>
      </c>
      <c r="R308" s="177">
        <v>45966.96371</v>
      </c>
    </row>
    <row r="309" spans="1:18" ht="15">
      <c r="A309" s="173"/>
      <c r="B309" s="173"/>
      <c r="C309" s="173"/>
      <c r="D309" s="167" t="s">
        <v>536</v>
      </c>
      <c r="E309" s="168">
        <v>570</v>
      </c>
      <c r="F309" s="169">
        <v>28312.45169</v>
      </c>
      <c r="G309" s="170">
        <v>0</v>
      </c>
      <c r="H309" s="170">
        <v>28312.45169</v>
      </c>
      <c r="I309" s="170">
        <v>60978.382840000006</v>
      </c>
      <c r="J309" s="170">
        <v>971.93506</v>
      </c>
      <c r="K309" s="170">
        <v>61950.3179</v>
      </c>
      <c r="L309" s="170">
        <v>12641.87902</v>
      </c>
      <c r="M309" s="170">
        <v>15041.714820000001</v>
      </c>
      <c r="N309" s="170">
        <v>27683.59384</v>
      </c>
      <c r="O309" s="170">
        <v>117946.36343000001</v>
      </c>
      <c r="P309" s="170">
        <v>12826.92718</v>
      </c>
      <c r="Q309" s="170">
        <v>0</v>
      </c>
      <c r="R309" s="171">
        <v>12826.92718</v>
      </c>
    </row>
    <row r="310" spans="1:18" ht="15">
      <c r="A310" s="173"/>
      <c r="B310" s="173"/>
      <c r="C310" s="173"/>
      <c r="D310" s="173"/>
      <c r="E310" s="174">
        <v>526</v>
      </c>
      <c r="F310" s="175">
        <v>5759.8232</v>
      </c>
      <c r="G310" s="176">
        <v>0</v>
      </c>
      <c r="H310" s="176">
        <v>5759.8232</v>
      </c>
      <c r="I310" s="176">
        <v>172723.09655000002</v>
      </c>
      <c r="J310" s="176">
        <v>2357.82111</v>
      </c>
      <c r="K310" s="176">
        <v>175080.91766</v>
      </c>
      <c r="L310" s="176">
        <v>13575.016109999999</v>
      </c>
      <c r="M310" s="176">
        <v>6245.78612</v>
      </c>
      <c r="N310" s="176">
        <v>19820.80223</v>
      </c>
      <c r="O310" s="176">
        <v>200661.54309</v>
      </c>
      <c r="P310" s="176">
        <v>10024.848779999998</v>
      </c>
      <c r="Q310" s="176">
        <v>0</v>
      </c>
      <c r="R310" s="177">
        <v>10024.848779999998</v>
      </c>
    </row>
    <row r="311" spans="1:18" ht="15">
      <c r="A311" s="173"/>
      <c r="B311" s="173"/>
      <c r="C311" s="173"/>
      <c r="D311" s="173"/>
      <c r="E311" s="174">
        <v>551</v>
      </c>
      <c r="F311" s="175">
        <v>1503.37765</v>
      </c>
      <c r="G311" s="176">
        <v>0</v>
      </c>
      <c r="H311" s="176">
        <v>1503.37765</v>
      </c>
      <c r="I311" s="176">
        <v>103952.66914</v>
      </c>
      <c r="J311" s="176">
        <v>3188.5198</v>
      </c>
      <c r="K311" s="176">
        <v>107141.18894</v>
      </c>
      <c r="L311" s="176">
        <v>2135.74534</v>
      </c>
      <c r="M311" s="176">
        <v>512.51191</v>
      </c>
      <c r="N311" s="176">
        <v>2648.25725</v>
      </c>
      <c r="O311" s="176">
        <v>111292.82384</v>
      </c>
      <c r="P311" s="176">
        <v>9229.9722</v>
      </c>
      <c r="Q311" s="176">
        <v>0</v>
      </c>
      <c r="R311" s="177">
        <v>9229.9722</v>
      </c>
    </row>
    <row r="312" spans="1:18" ht="15">
      <c r="A312" s="173"/>
      <c r="B312" s="173"/>
      <c r="C312" s="173"/>
      <c r="D312" s="173"/>
      <c r="E312" s="174">
        <v>612</v>
      </c>
      <c r="F312" s="175">
        <v>6896.9328399999995</v>
      </c>
      <c r="G312" s="176">
        <v>0</v>
      </c>
      <c r="H312" s="176">
        <v>6896.9328399999995</v>
      </c>
      <c r="I312" s="176">
        <v>89730.78663</v>
      </c>
      <c r="J312" s="176">
        <v>2324.12477</v>
      </c>
      <c r="K312" s="176">
        <v>92054.91140000001</v>
      </c>
      <c r="L312" s="176">
        <v>6269.29612</v>
      </c>
      <c r="M312" s="176">
        <v>4521.8107199999995</v>
      </c>
      <c r="N312" s="176">
        <v>10791.10684</v>
      </c>
      <c r="O312" s="176">
        <v>109742.95108</v>
      </c>
      <c r="P312" s="176">
        <v>18744.710440000003</v>
      </c>
      <c r="Q312" s="176">
        <v>0</v>
      </c>
      <c r="R312" s="177">
        <v>18744.710440000003</v>
      </c>
    </row>
    <row r="313" spans="1:18" ht="15">
      <c r="A313" s="173"/>
      <c r="B313" s="173"/>
      <c r="C313" s="173"/>
      <c r="D313" s="167" t="s">
        <v>537</v>
      </c>
      <c r="E313" s="168">
        <v>576</v>
      </c>
      <c r="F313" s="169">
        <v>30306.06121</v>
      </c>
      <c r="G313" s="170">
        <v>0</v>
      </c>
      <c r="H313" s="170">
        <v>30306.06121</v>
      </c>
      <c r="I313" s="170">
        <v>140162.44078</v>
      </c>
      <c r="J313" s="170">
        <v>1380.3656899999999</v>
      </c>
      <c r="K313" s="170">
        <v>141542.80647</v>
      </c>
      <c r="L313" s="170">
        <v>9706.11246</v>
      </c>
      <c r="M313" s="170">
        <v>6583.5722000000005</v>
      </c>
      <c r="N313" s="170">
        <v>16289.68466</v>
      </c>
      <c r="O313" s="170">
        <v>188138.55234</v>
      </c>
      <c r="P313" s="170">
        <v>21149.3755</v>
      </c>
      <c r="Q313" s="170">
        <v>0</v>
      </c>
      <c r="R313" s="171">
        <v>21149.3755</v>
      </c>
    </row>
    <row r="314" spans="1:18" ht="15">
      <c r="A314" s="173"/>
      <c r="B314" s="173"/>
      <c r="C314" s="173"/>
      <c r="D314" s="167" t="s">
        <v>498</v>
      </c>
      <c r="E314" s="168">
        <v>606</v>
      </c>
      <c r="F314" s="169">
        <v>2274.8567599999997</v>
      </c>
      <c r="G314" s="170">
        <v>0</v>
      </c>
      <c r="H314" s="170">
        <v>2274.8567599999997</v>
      </c>
      <c r="I314" s="170">
        <v>42280.093049999996</v>
      </c>
      <c r="J314" s="170">
        <v>20.413990000000002</v>
      </c>
      <c r="K314" s="170">
        <v>42300.50704</v>
      </c>
      <c r="L314" s="170">
        <v>2143.14057</v>
      </c>
      <c r="M314" s="170">
        <v>5653.92536</v>
      </c>
      <c r="N314" s="170">
        <v>7797.06593</v>
      </c>
      <c r="O314" s="170">
        <v>52372.429729999996</v>
      </c>
      <c r="P314" s="170">
        <v>6410.293070000001</v>
      </c>
      <c r="Q314" s="170">
        <v>0</v>
      </c>
      <c r="R314" s="171">
        <v>6410.293070000001</v>
      </c>
    </row>
    <row r="315" spans="1:18" ht="15">
      <c r="A315" s="173"/>
      <c r="B315" s="173"/>
      <c r="C315" s="173"/>
      <c r="D315" s="173"/>
      <c r="E315" s="174">
        <v>540</v>
      </c>
      <c r="F315" s="175">
        <v>23965.828129999998</v>
      </c>
      <c r="G315" s="176">
        <v>0</v>
      </c>
      <c r="H315" s="176">
        <v>23965.828129999998</v>
      </c>
      <c r="I315" s="176">
        <v>123107.68054</v>
      </c>
      <c r="J315" s="176">
        <v>1104.1004599999999</v>
      </c>
      <c r="K315" s="176">
        <v>124211.781</v>
      </c>
      <c r="L315" s="176">
        <v>21839.13603</v>
      </c>
      <c r="M315" s="176">
        <v>8023.08642</v>
      </c>
      <c r="N315" s="176">
        <v>29862.222449999997</v>
      </c>
      <c r="O315" s="176">
        <v>178039.83158000003</v>
      </c>
      <c r="P315" s="176">
        <v>9540.37223</v>
      </c>
      <c r="Q315" s="176">
        <v>0</v>
      </c>
      <c r="R315" s="177">
        <v>9540.37223</v>
      </c>
    </row>
    <row r="316" spans="1:18" ht="15">
      <c r="A316" s="173"/>
      <c r="B316" s="173"/>
      <c r="C316" s="173"/>
      <c r="D316" s="173"/>
      <c r="E316" s="174">
        <v>581</v>
      </c>
      <c r="F316" s="175">
        <v>0</v>
      </c>
      <c r="G316" s="176">
        <v>0</v>
      </c>
      <c r="H316" s="176">
        <v>0</v>
      </c>
      <c r="I316" s="176">
        <v>51063.2049</v>
      </c>
      <c r="J316" s="176">
        <v>0</v>
      </c>
      <c r="K316" s="176">
        <v>51063.2049</v>
      </c>
      <c r="L316" s="176">
        <v>585.78337</v>
      </c>
      <c r="M316" s="176">
        <v>125.47897</v>
      </c>
      <c r="N316" s="176">
        <v>711.26234</v>
      </c>
      <c r="O316" s="176">
        <v>51774.467240000005</v>
      </c>
      <c r="P316" s="176">
        <v>0</v>
      </c>
      <c r="Q316" s="176">
        <v>0</v>
      </c>
      <c r="R316" s="177">
        <v>0</v>
      </c>
    </row>
    <row r="317" spans="1:18" ht="15">
      <c r="A317" s="173"/>
      <c r="B317" s="173"/>
      <c r="C317" s="173"/>
      <c r="D317" s="167" t="s">
        <v>518</v>
      </c>
      <c r="E317" s="168">
        <v>379</v>
      </c>
      <c r="F317" s="169">
        <v>26300.97709</v>
      </c>
      <c r="G317" s="170">
        <v>0</v>
      </c>
      <c r="H317" s="170">
        <v>26300.97709</v>
      </c>
      <c r="I317" s="170">
        <v>24568.51237</v>
      </c>
      <c r="J317" s="170">
        <v>2205.46204</v>
      </c>
      <c r="K317" s="170">
        <v>26773.97441</v>
      </c>
      <c r="L317" s="170">
        <v>22862.83413</v>
      </c>
      <c r="M317" s="170">
        <v>4405.976</v>
      </c>
      <c r="N317" s="170">
        <v>27268.810129999998</v>
      </c>
      <c r="O317" s="170">
        <v>80343.76163</v>
      </c>
      <c r="P317" s="170">
        <v>51611.30007</v>
      </c>
      <c r="Q317" s="170">
        <v>0</v>
      </c>
      <c r="R317" s="171">
        <v>51611.30007</v>
      </c>
    </row>
    <row r="318" spans="1:18" ht="15">
      <c r="A318" s="173"/>
      <c r="B318" s="173"/>
      <c r="C318" s="173"/>
      <c r="D318" s="173"/>
      <c r="E318" s="174">
        <v>382</v>
      </c>
      <c r="F318" s="175">
        <v>18163.38382</v>
      </c>
      <c r="G318" s="176">
        <v>0</v>
      </c>
      <c r="H318" s="176">
        <v>18163.38382</v>
      </c>
      <c r="I318" s="176">
        <v>194569.32768000002</v>
      </c>
      <c r="J318" s="176">
        <v>3727.5490800000002</v>
      </c>
      <c r="K318" s="176">
        <v>198296.87675999998</v>
      </c>
      <c r="L318" s="176">
        <v>132747.18202</v>
      </c>
      <c r="M318" s="176">
        <v>95732.10955</v>
      </c>
      <c r="N318" s="176">
        <v>228479.29157</v>
      </c>
      <c r="O318" s="176">
        <v>444939.55215</v>
      </c>
      <c r="P318" s="176">
        <v>71110.61786</v>
      </c>
      <c r="Q318" s="176">
        <v>0</v>
      </c>
      <c r="R318" s="177">
        <v>71110.61786</v>
      </c>
    </row>
    <row r="319" spans="1:18" ht="15">
      <c r="A319" s="173"/>
      <c r="B319" s="173"/>
      <c r="C319" s="173"/>
      <c r="D319" s="173"/>
      <c r="E319" s="174">
        <v>520</v>
      </c>
      <c r="F319" s="175">
        <v>8045.952139999999</v>
      </c>
      <c r="G319" s="176">
        <v>0</v>
      </c>
      <c r="H319" s="176">
        <v>8045.952139999999</v>
      </c>
      <c r="I319" s="176">
        <v>51351.15727</v>
      </c>
      <c r="J319" s="176">
        <v>3035.32375</v>
      </c>
      <c r="K319" s="176">
        <v>54386.48102000001</v>
      </c>
      <c r="L319" s="176">
        <v>27035.436120000002</v>
      </c>
      <c r="M319" s="176">
        <v>5027.0923</v>
      </c>
      <c r="N319" s="176">
        <v>32062.528420000002</v>
      </c>
      <c r="O319" s="176">
        <v>94494.96158</v>
      </c>
      <c r="P319" s="176">
        <v>57605.34106</v>
      </c>
      <c r="Q319" s="176">
        <v>0</v>
      </c>
      <c r="R319" s="177">
        <v>57605.34106</v>
      </c>
    </row>
    <row r="320" spans="1:18" ht="15">
      <c r="A320" s="173"/>
      <c r="B320" s="173"/>
      <c r="C320" s="173"/>
      <c r="D320" s="173"/>
      <c r="E320" s="174">
        <v>524</v>
      </c>
      <c r="F320" s="175">
        <v>0</v>
      </c>
      <c r="G320" s="176">
        <v>0</v>
      </c>
      <c r="H320" s="176">
        <v>0</v>
      </c>
      <c r="I320" s="176">
        <v>0</v>
      </c>
      <c r="J320" s="176">
        <v>0</v>
      </c>
      <c r="K320" s="176">
        <v>0</v>
      </c>
      <c r="L320" s="176">
        <v>0</v>
      </c>
      <c r="M320" s="176">
        <v>0</v>
      </c>
      <c r="N320" s="176">
        <v>0</v>
      </c>
      <c r="O320" s="176">
        <v>0</v>
      </c>
      <c r="P320" s="176">
        <v>105324.30513</v>
      </c>
      <c r="Q320" s="176">
        <v>0</v>
      </c>
      <c r="R320" s="177">
        <v>105324.30513</v>
      </c>
    </row>
    <row r="321" spans="1:18" ht="15">
      <c r="A321" s="173"/>
      <c r="B321" s="173"/>
      <c r="C321" s="173"/>
      <c r="D321" s="173"/>
      <c r="E321" s="174">
        <v>577</v>
      </c>
      <c r="F321" s="175">
        <v>0</v>
      </c>
      <c r="G321" s="176">
        <v>0</v>
      </c>
      <c r="H321" s="176">
        <v>0</v>
      </c>
      <c r="I321" s="176">
        <v>0</v>
      </c>
      <c r="J321" s="176">
        <v>80.34628</v>
      </c>
      <c r="K321" s="176">
        <v>80.34628</v>
      </c>
      <c r="L321" s="176">
        <v>200.23185</v>
      </c>
      <c r="M321" s="176">
        <v>35.04307</v>
      </c>
      <c r="N321" s="176">
        <v>235.27492</v>
      </c>
      <c r="O321" s="176">
        <v>315.6212</v>
      </c>
      <c r="P321" s="176">
        <v>28.261400000000002</v>
      </c>
      <c r="Q321" s="176">
        <v>0</v>
      </c>
      <c r="R321" s="177">
        <v>28.261400000000002</v>
      </c>
    </row>
    <row r="322" spans="1:18" ht="15">
      <c r="A322" s="173"/>
      <c r="B322" s="173"/>
      <c r="C322" s="173"/>
      <c r="D322" s="173"/>
      <c r="E322" s="174">
        <v>580</v>
      </c>
      <c r="F322" s="175">
        <v>0</v>
      </c>
      <c r="G322" s="176">
        <v>0</v>
      </c>
      <c r="H322" s="176">
        <v>0</v>
      </c>
      <c r="I322" s="176">
        <v>0</v>
      </c>
      <c r="J322" s="176">
        <v>0</v>
      </c>
      <c r="K322" s="176">
        <v>0</v>
      </c>
      <c r="L322" s="176">
        <v>985.3781700000001</v>
      </c>
      <c r="M322" s="176">
        <v>3.1896</v>
      </c>
      <c r="N322" s="176">
        <v>988.56777</v>
      </c>
      <c r="O322" s="176">
        <v>988.56777</v>
      </c>
      <c r="P322" s="176">
        <v>13.96613</v>
      </c>
      <c r="Q322" s="176">
        <v>0</v>
      </c>
      <c r="R322" s="177">
        <v>13.96613</v>
      </c>
    </row>
    <row r="323" spans="1:18" ht="15">
      <c r="A323" s="173"/>
      <c r="B323" s="173"/>
      <c r="C323" s="173"/>
      <c r="D323" s="173"/>
      <c r="E323" s="174">
        <v>385</v>
      </c>
      <c r="F323" s="175">
        <v>20917.59862</v>
      </c>
      <c r="G323" s="176">
        <v>0</v>
      </c>
      <c r="H323" s="176">
        <v>20917.59862</v>
      </c>
      <c r="I323" s="176">
        <v>204048.59754</v>
      </c>
      <c r="J323" s="176">
        <v>1525.64055</v>
      </c>
      <c r="K323" s="176">
        <v>205574.23809</v>
      </c>
      <c r="L323" s="176">
        <v>71054.13597</v>
      </c>
      <c r="M323" s="176">
        <v>7439.74742</v>
      </c>
      <c r="N323" s="176">
        <v>78493.88339</v>
      </c>
      <c r="O323" s="176">
        <v>304985.72010000004</v>
      </c>
      <c r="P323" s="176">
        <v>719.08588</v>
      </c>
      <c r="Q323" s="176">
        <v>0</v>
      </c>
      <c r="R323" s="177">
        <v>719.08588</v>
      </c>
    </row>
    <row r="324" spans="1:18" ht="15">
      <c r="A324" s="173"/>
      <c r="B324" s="173"/>
      <c r="C324" s="173"/>
      <c r="D324" s="167" t="s">
        <v>538</v>
      </c>
      <c r="E324" s="168">
        <v>560</v>
      </c>
      <c r="F324" s="169">
        <v>22012.41745</v>
      </c>
      <c r="G324" s="170">
        <v>0</v>
      </c>
      <c r="H324" s="170">
        <v>22012.41745</v>
      </c>
      <c r="I324" s="170">
        <v>69281.53448999999</v>
      </c>
      <c r="J324" s="170">
        <v>854.6858100000001</v>
      </c>
      <c r="K324" s="170">
        <v>70136.2203</v>
      </c>
      <c r="L324" s="170">
        <v>15670.55107</v>
      </c>
      <c r="M324" s="170">
        <v>4200.152</v>
      </c>
      <c r="N324" s="170">
        <v>19870.70307</v>
      </c>
      <c r="O324" s="170">
        <v>112019.34082</v>
      </c>
      <c r="P324" s="170">
        <v>11315.168300000001</v>
      </c>
      <c r="Q324" s="170">
        <v>0</v>
      </c>
      <c r="R324" s="171">
        <v>11315.168300000001</v>
      </c>
    </row>
    <row r="325" spans="1:18" ht="15">
      <c r="A325" s="173"/>
      <c r="B325" s="173"/>
      <c r="C325" s="173"/>
      <c r="D325" s="167" t="s">
        <v>539</v>
      </c>
      <c r="E325" s="168">
        <v>521</v>
      </c>
      <c r="F325" s="169">
        <v>22826.28964</v>
      </c>
      <c r="G325" s="170">
        <v>0</v>
      </c>
      <c r="H325" s="170">
        <v>22826.28964</v>
      </c>
      <c r="I325" s="170">
        <v>112526.89354</v>
      </c>
      <c r="J325" s="170">
        <v>1657.65339</v>
      </c>
      <c r="K325" s="170">
        <v>114184.54693000001</v>
      </c>
      <c r="L325" s="170">
        <v>6157.56622</v>
      </c>
      <c r="M325" s="170">
        <v>3268.18334</v>
      </c>
      <c r="N325" s="170">
        <v>9425.74956</v>
      </c>
      <c r="O325" s="170">
        <v>146436.58612999998</v>
      </c>
      <c r="P325" s="170">
        <v>61552.74503</v>
      </c>
      <c r="Q325" s="170">
        <v>0</v>
      </c>
      <c r="R325" s="171">
        <v>61552.74503</v>
      </c>
    </row>
    <row r="326" spans="1:18" ht="15">
      <c r="A326" s="173"/>
      <c r="B326" s="173"/>
      <c r="C326" s="173"/>
      <c r="D326" s="167" t="s">
        <v>540</v>
      </c>
      <c r="E326" s="168">
        <v>547</v>
      </c>
      <c r="F326" s="169">
        <v>1881.5188</v>
      </c>
      <c r="G326" s="170">
        <v>0</v>
      </c>
      <c r="H326" s="170">
        <v>1881.5188</v>
      </c>
      <c r="I326" s="170">
        <v>10370.34222</v>
      </c>
      <c r="J326" s="170">
        <v>1118.7709399999999</v>
      </c>
      <c r="K326" s="170">
        <v>11489.11316</v>
      </c>
      <c r="L326" s="170">
        <v>2188.28871</v>
      </c>
      <c r="M326" s="170">
        <v>100.75761999999999</v>
      </c>
      <c r="N326" s="170">
        <v>2289.04633</v>
      </c>
      <c r="O326" s="170">
        <v>15659.67829</v>
      </c>
      <c r="P326" s="170">
        <v>21877.537620000003</v>
      </c>
      <c r="Q326" s="170">
        <v>0</v>
      </c>
      <c r="R326" s="171">
        <v>21877.537620000003</v>
      </c>
    </row>
    <row r="327" spans="1:18" ht="15">
      <c r="A327" s="173"/>
      <c r="B327" s="173"/>
      <c r="C327" s="173"/>
      <c r="D327" s="167" t="s">
        <v>541</v>
      </c>
      <c r="E327" s="168">
        <v>400</v>
      </c>
      <c r="F327" s="169">
        <v>9561.83897</v>
      </c>
      <c r="G327" s="170">
        <v>0</v>
      </c>
      <c r="H327" s="170">
        <v>9561.83897</v>
      </c>
      <c r="I327" s="170">
        <v>80141.80418</v>
      </c>
      <c r="J327" s="170">
        <v>587.76426</v>
      </c>
      <c r="K327" s="170">
        <v>80729.56844</v>
      </c>
      <c r="L327" s="170">
        <v>2438.23053</v>
      </c>
      <c r="M327" s="170">
        <v>290.6916</v>
      </c>
      <c r="N327" s="170">
        <v>2728.92213</v>
      </c>
      <c r="O327" s="170">
        <v>93020.32954</v>
      </c>
      <c r="P327" s="170">
        <v>14659.00404</v>
      </c>
      <c r="Q327" s="170">
        <v>0</v>
      </c>
      <c r="R327" s="171">
        <v>14659.00404</v>
      </c>
    </row>
    <row r="328" spans="1:18" ht="15">
      <c r="A328" s="173"/>
      <c r="B328" s="173"/>
      <c r="C328" s="173"/>
      <c r="D328" s="167" t="s">
        <v>542</v>
      </c>
      <c r="E328" s="168">
        <v>597</v>
      </c>
      <c r="F328" s="169">
        <v>7408.61441</v>
      </c>
      <c r="G328" s="170">
        <v>0</v>
      </c>
      <c r="H328" s="170">
        <v>7408.61441</v>
      </c>
      <c r="I328" s="170">
        <v>43730.64147</v>
      </c>
      <c r="J328" s="170">
        <v>860.75651</v>
      </c>
      <c r="K328" s="170">
        <v>44591.397979999994</v>
      </c>
      <c r="L328" s="170">
        <v>3547.6871800000004</v>
      </c>
      <c r="M328" s="170">
        <v>1317.82566</v>
      </c>
      <c r="N328" s="170">
        <v>4865.512839999999</v>
      </c>
      <c r="O328" s="170">
        <v>56865.52523</v>
      </c>
      <c r="P328" s="170">
        <v>10995.365189999999</v>
      </c>
      <c r="Q328" s="170">
        <v>0</v>
      </c>
      <c r="R328" s="171">
        <v>10995.365189999999</v>
      </c>
    </row>
    <row r="329" spans="1:18" ht="15">
      <c r="A329" s="173"/>
      <c r="B329" s="173"/>
      <c r="C329" s="173"/>
      <c r="D329" s="173"/>
      <c r="E329" s="174">
        <v>595</v>
      </c>
      <c r="F329" s="175">
        <v>2646.49389</v>
      </c>
      <c r="G329" s="176">
        <v>0</v>
      </c>
      <c r="H329" s="176">
        <v>2646.49389</v>
      </c>
      <c r="I329" s="176">
        <v>372462.64586</v>
      </c>
      <c r="J329" s="176">
        <v>112.15261</v>
      </c>
      <c r="K329" s="176">
        <v>372574.79847000004</v>
      </c>
      <c r="L329" s="176">
        <v>1201.82253</v>
      </c>
      <c r="M329" s="176">
        <v>1759.52278</v>
      </c>
      <c r="N329" s="176">
        <v>2961.34531</v>
      </c>
      <c r="O329" s="176">
        <v>378182.63767</v>
      </c>
      <c r="P329" s="176">
        <v>237.45060999999998</v>
      </c>
      <c r="Q329" s="176">
        <v>0</v>
      </c>
      <c r="R329" s="177">
        <v>237.45060999999998</v>
      </c>
    </row>
    <row r="330" spans="1:18" ht="15">
      <c r="A330" s="173"/>
      <c r="B330" s="173"/>
      <c r="C330" s="173"/>
      <c r="D330" s="167" t="s">
        <v>287</v>
      </c>
      <c r="E330" s="168">
        <v>550</v>
      </c>
      <c r="F330" s="169">
        <v>608.50798</v>
      </c>
      <c r="G330" s="170">
        <v>0</v>
      </c>
      <c r="H330" s="170">
        <v>608.50798</v>
      </c>
      <c r="I330" s="170">
        <v>0</v>
      </c>
      <c r="J330" s="170">
        <v>98.71786</v>
      </c>
      <c r="K330" s="170">
        <v>98.71786</v>
      </c>
      <c r="L330" s="170">
        <v>6.56</v>
      </c>
      <c r="M330" s="170">
        <v>0</v>
      </c>
      <c r="N330" s="170">
        <v>6.56</v>
      </c>
      <c r="O330" s="170">
        <v>713.78584</v>
      </c>
      <c r="P330" s="170">
        <v>0</v>
      </c>
      <c r="Q330" s="170">
        <v>0</v>
      </c>
      <c r="R330" s="171">
        <v>0</v>
      </c>
    </row>
    <row r="331" spans="1:18" ht="15">
      <c r="A331" s="173"/>
      <c r="B331" s="173"/>
      <c r="C331" s="173"/>
      <c r="D331" s="173"/>
      <c r="E331" s="174">
        <v>402</v>
      </c>
      <c r="F331" s="175">
        <v>118395.83219</v>
      </c>
      <c r="G331" s="176">
        <v>0</v>
      </c>
      <c r="H331" s="176">
        <v>118395.83219</v>
      </c>
      <c r="I331" s="176">
        <v>2810.4816299999998</v>
      </c>
      <c r="J331" s="176">
        <v>1345.4138899999998</v>
      </c>
      <c r="K331" s="176">
        <v>4155.89552</v>
      </c>
      <c r="L331" s="176">
        <v>43787.45372</v>
      </c>
      <c r="M331" s="176">
        <v>51111.14137</v>
      </c>
      <c r="N331" s="176">
        <v>94898.59509</v>
      </c>
      <c r="O331" s="176">
        <v>217450.32280000002</v>
      </c>
      <c r="P331" s="176">
        <v>22392.83024</v>
      </c>
      <c r="Q331" s="176">
        <v>0</v>
      </c>
      <c r="R331" s="177">
        <v>22392.83024</v>
      </c>
    </row>
    <row r="332" spans="1:18" ht="15">
      <c r="A332" s="173"/>
      <c r="B332" s="173"/>
      <c r="C332" s="173"/>
      <c r="D332" s="167" t="s">
        <v>543</v>
      </c>
      <c r="E332" s="168">
        <v>404</v>
      </c>
      <c r="F332" s="169">
        <v>11453.608320000001</v>
      </c>
      <c r="G332" s="170">
        <v>0</v>
      </c>
      <c r="H332" s="170">
        <v>11453.608320000001</v>
      </c>
      <c r="I332" s="170">
        <v>127974.47584</v>
      </c>
      <c r="J332" s="170">
        <v>331.17055</v>
      </c>
      <c r="K332" s="170">
        <v>128305.64639</v>
      </c>
      <c r="L332" s="170">
        <v>3385.38056</v>
      </c>
      <c r="M332" s="170">
        <v>598.03908</v>
      </c>
      <c r="N332" s="170">
        <v>3983.41964</v>
      </c>
      <c r="O332" s="170">
        <v>143742.67435</v>
      </c>
      <c r="P332" s="170">
        <v>26467.46684</v>
      </c>
      <c r="Q332" s="170">
        <v>0</v>
      </c>
      <c r="R332" s="171">
        <v>26467.46684</v>
      </c>
    </row>
    <row r="333" spans="1:18" ht="15">
      <c r="A333" s="173"/>
      <c r="B333" s="173"/>
      <c r="C333" s="173"/>
      <c r="D333" s="167" t="s">
        <v>544</v>
      </c>
      <c r="E333" s="168">
        <v>431</v>
      </c>
      <c r="F333" s="169">
        <v>62599.003469999996</v>
      </c>
      <c r="G333" s="170">
        <v>0</v>
      </c>
      <c r="H333" s="170">
        <v>62599.003469999996</v>
      </c>
      <c r="I333" s="170">
        <v>265304.54764</v>
      </c>
      <c r="J333" s="170">
        <v>2410.7288399999998</v>
      </c>
      <c r="K333" s="170">
        <v>267715.27648</v>
      </c>
      <c r="L333" s="170">
        <v>13504.42736</v>
      </c>
      <c r="M333" s="170">
        <v>13185.753490000001</v>
      </c>
      <c r="N333" s="170">
        <v>26690.18085</v>
      </c>
      <c r="O333" s="170">
        <v>357004.4608</v>
      </c>
      <c r="P333" s="170">
        <v>16745.500939999998</v>
      </c>
      <c r="Q333" s="170">
        <v>0</v>
      </c>
      <c r="R333" s="171">
        <v>16745.500939999998</v>
      </c>
    </row>
    <row r="334" spans="1:18" ht="15">
      <c r="A334" s="173"/>
      <c r="B334" s="173"/>
      <c r="C334" s="173"/>
      <c r="D334" s="173"/>
      <c r="E334" s="174">
        <v>552</v>
      </c>
      <c r="F334" s="175">
        <v>453.27353999999997</v>
      </c>
      <c r="G334" s="176">
        <v>0</v>
      </c>
      <c r="H334" s="176">
        <v>453.27353999999997</v>
      </c>
      <c r="I334" s="176">
        <v>37174.091159999996</v>
      </c>
      <c r="J334" s="176">
        <v>2794.01925</v>
      </c>
      <c r="K334" s="176">
        <v>39968.110409999994</v>
      </c>
      <c r="L334" s="176">
        <v>4272.02658</v>
      </c>
      <c r="M334" s="176">
        <v>85.31276</v>
      </c>
      <c r="N334" s="176">
        <v>4357.3393399999995</v>
      </c>
      <c r="O334" s="176">
        <v>44778.72329</v>
      </c>
      <c r="P334" s="176">
        <v>20011.98957</v>
      </c>
      <c r="Q334" s="176">
        <v>0</v>
      </c>
      <c r="R334" s="177">
        <v>20011.98957</v>
      </c>
    </row>
    <row r="335" spans="1:18" ht="15">
      <c r="A335" s="173"/>
      <c r="B335" s="173"/>
      <c r="C335" s="173"/>
      <c r="D335" s="173"/>
      <c r="E335" s="174">
        <v>785</v>
      </c>
      <c r="F335" s="175">
        <v>3594308.4817199996</v>
      </c>
      <c r="G335" s="176">
        <v>735589.06636</v>
      </c>
      <c r="H335" s="176">
        <v>4329897.54808</v>
      </c>
      <c r="I335" s="176">
        <v>245829.30552000002</v>
      </c>
      <c r="J335" s="176">
        <v>7368.44302</v>
      </c>
      <c r="K335" s="176">
        <v>253197.74854</v>
      </c>
      <c r="L335" s="176">
        <v>246489.12631999998</v>
      </c>
      <c r="M335" s="176">
        <v>56302.28231</v>
      </c>
      <c r="N335" s="176">
        <v>302791.40863</v>
      </c>
      <c r="O335" s="176">
        <v>4885886.70525</v>
      </c>
      <c r="P335" s="176">
        <v>3226746.19802</v>
      </c>
      <c r="Q335" s="176">
        <v>2463.9799</v>
      </c>
      <c r="R335" s="177">
        <v>3229210.17792</v>
      </c>
    </row>
    <row r="336" spans="1:18" ht="15">
      <c r="A336" s="173"/>
      <c r="B336" s="173"/>
      <c r="C336" s="173"/>
      <c r="D336" s="167" t="s">
        <v>545</v>
      </c>
      <c r="E336" s="168">
        <v>447</v>
      </c>
      <c r="F336" s="169">
        <v>4366791.32771</v>
      </c>
      <c r="G336" s="170">
        <v>170913.53574000002</v>
      </c>
      <c r="H336" s="170">
        <v>4537704.86345</v>
      </c>
      <c r="I336" s="170">
        <v>914955.15561</v>
      </c>
      <c r="J336" s="170">
        <v>2297.66208</v>
      </c>
      <c r="K336" s="170">
        <v>917252.81769</v>
      </c>
      <c r="L336" s="170">
        <v>525088.27367</v>
      </c>
      <c r="M336" s="170">
        <v>797234.69161</v>
      </c>
      <c r="N336" s="170">
        <v>1322322.96528</v>
      </c>
      <c r="O336" s="170">
        <v>6777280.64642</v>
      </c>
      <c r="P336" s="170">
        <v>703099.97164</v>
      </c>
      <c r="Q336" s="170">
        <v>0</v>
      </c>
      <c r="R336" s="171">
        <v>703099.97164</v>
      </c>
    </row>
    <row r="337" spans="1:18" ht="15">
      <c r="A337" s="173"/>
      <c r="B337" s="173"/>
      <c r="C337" s="173"/>
      <c r="D337" s="173"/>
      <c r="E337" s="174">
        <v>554</v>
      </c>
      <c r="F337" s="175">
        <v>116.89406</v>
      </c>
      <c r="G337" s="176">
        <v>0</v>
      </c>
      <c r="H337" s="176">
        <v>116.89406</v>
      </c>
      <c r="I337" s="176">
        <v>80852.83939</v>
      </c>
      <c r="J337" s="176">
        <v>919.3408900000001</v>
      </c>
      <c r="K337" s="176">
        <v>81772.18028</v>
      </c>
      <c r="L337" s="176">
        <v>3859.4188</v>
      </c>
      <c r="M337" s="176">
        <v>13.921719999999999</v>
      </c>
      <c r="N337" s="176">
        <v>3873.34052</v>
      </c>
      <c r="O337" s="176">
        <v>85762.41486</v>
      </c>
      <c r="P337" s="176">
        <v>10231.054699999999</v>
      </c>
      <c r="Q337" s="176">
        <v>0</v>
      </c>
      <c r="R337" s="177">
        <v>10231.054699999999</v>
      </c>
    </row>
    <row r="338" spans="1:18" ht="15">
      <c r="A338" s="173"/>
      <c r="B338" s="173"/>
      <c r="C338" s="173"/>
      <c r="D338" s="173"/>
      <c r="E338" s="174">
        <v>406</v>
      </c>
      <c r="F338" s="175">
        <v>255088.3732</v>
      </c>
      <c r="G338" s="176">
        <v>0</v>
      </c>
      <c r="H338" s="176">
        <v>255088.3732</v>
      </c>
      <c r="I338" s="176">
        <v>189404.92633000002</v>
      </c>
      <c r="J338" s="176">
        <v>6809.51615</v>
      </c>
      <c r="K338" s="176">
        <v>196214.44248</v>
      </c>
      <c r="L338" s="176">
        <v>79099.74568</v>
      </c>
      <c r="M338" s="176">
        <v>47599.27482</v>
      </c>
      <c r="N338" s="176">
        <v>126699.0205</v>
      </c>
      <c r="O338" s="176">
        <v>578001.83618</v>
      </c>
      <c r="P338" s="176">
        <v>19252.648289999997</v>
      </c>
      <c r="Q338" s="176">
        <v>0</v>
      </c>
      <c r="R338" s="177">
        <v>19252.648289999997</v>
      </c>
    </row>
    <row r="339" spans="1:18" ht="15">
      <c r="A339" s="173"/>
      <c r="B339" s="173"/>
      <c r="C339" s="173"/>
      <c r="D339" s="167" t="s">
        <v>546</v>
      </c>
      <c r="E339" s="168">
        <v>536</v>
      </c>
      <c r="F339" s="169">
        <v>16338.72033</v>
      </c>
      <c r="G339" s="170">
        <v>0</v>
      </c>
      <c r="H339" s="170">
        <v>16338.72033</v>
      </c>
      <c r="I339" s="170">
        <v>5.40625</v>
      </c>
      <c r="J339" s="170">
        <v>2056.9498</v>
      </c>
      <c r="K339" s="170">
        <v>2062.35605</v>
      </c>
      <c r="L339" s="170">
        <v>14350.60191</v>
      </c>
      <c r="M339" s="170">
        <v>971.52324</v>
      </c>
      <c r="N339" s="170">
        <v>15322.12515</v>
      </c>
      <c r="O339" s="170">
        <v>33723.20153</v>
      </c>
      <c r="P339" s="170">
        <v>52463.64329</v>
      </c>
      <c r="Q339" s="170">
        <v>0</v>
      </c>
      <c r="R339" s="171">
        <v>52463.64329</v>
      </c>
    </row>
    <row r="340" spans="1:18" ht="15">
      <c r="A340" s="173"/>
      <c r="B340" s="173"/>
      <c r="C340" s="173"/>
      <c r="D340" s="173"/>
      <c r="E340" s="174">
        <v>476</v>
      </c>
      <c r="F340" s="175">
        <v>13837.356679999999</v>
      </c>
      <c r="G340" s="176">
        <v>0</v>
      </c>
      <c r="H340" s="176">
        <v>13837.356679999999</v>
      </c>
      <c r="I340" s="176">
        <v>260042.28691</v>
      </c>
      <c r="J340" s="176">
        <v>777.85055</v>
      </c>
      <c r="K340" s="176">
        <v>260820.13746</v>
      </c>
      <c r="L340" s="176">
        <v>8652.097880000001</v>
      </c>
      <c r="M340" s="176">
        <v>3487.45112</v>
      </c>
      <c r="N340" s="176">
        <v>12139.549</v>
      </c>
      <c r="O340" s="176">
        <v>286797.04313999997</v>
      </c>
      <c r="P340" s="176">
        <v>26808.911600000003</v>
      </c>
      <c r="Q340" s="176">
        <v>0</v>
      </c>
      <c r="R340" s="177">
        <v>26808.911600000003</v>
      </c>
    </row>
    <row r="341" spans="1:18" ht="15">
      <c r="A341" s="173"/>
      <c r="B341" s="173"/>
      <c r="C341" s="173"/>
      <c r="D341" s="167" t="s">
        <v>547</v>
      </c>
      <c r="E341" s="168">
        <v>425</v>
      </c>
      <c r="F341" s="169">
        <v>10162.142960000001</v>
      </c>
      <c r="G341" s="170">
        <v>0</v>
      </c>
      <c r="H341" s="170">
        <v>10162.142960000001</v>
      </c>
      <c r="I341" s="170">
        <v>118139.57626999999</v>
      </c>
      <c r="J341" s="170">
        <v>896.24032</v>
      </c>
      <c r="K341" s="170">
        <v>119035.81659</v>
      </c>
      <c r="L341" s="170">
        <v>5993.43111</v>
      </c>
      <c r="M341" s="170">
        <v>1195.6624199999999</v>
      </c>
      <c r="N341" s="170">
        <v>7189.09353</v>
      </c>
      <c r="O341" s="170">
        <v>136387.05308</v>
      </c>
      <c r="P341" s="170">
        <v>38629.7352</v>
      </c>
      <c r="Q341" s="170">
        <v>0</v>
      </c>
      <c r="R341" s="171">
        <v>38629.7352</v>
      </c>
    </row>
    <row r="342" spans="1:18" ht="15">
      <c r="A342" s="173"/>
      <c r="B342" s="173"/>
      <c r="C342" s="173"/>
      <c r="D342" s="167" t="s">
        <v>548</v>
      </c>
      <c r="E342" s="168">
        <v>416</v>
      </c>
      <c r="F342" s="169">
        <v>13177.93257</v>
      </c>
      <c r="G342" s="170">
        <v>0</v>
      </c>
      <c r="H342" s="170">
        <v>13177.93257</v>
      </c>
      <c r="I342" s="170">
        <v>61667.602549999996</v>
      </c>
      <c r="J342" s="170">
        <v>1071.8065800000002</v>
      </c>
      <c r="K342" s="170">
        <v>62739.40913</v>
      </c>
      <c r="L342" s="170">
        <v>6129.4078899999995</v>
      </c>
      <c r="M342" s="170">
        <v>1122.56576</v>
      </c>
      <c r="N342" s="170">
        <v>7251.973650000001</v>
      </c>
      <c r="O342" s="170">
        <v>83169.31534999999</v>
      </c>
      <c r="P342" s="170">
        <v>31729.358920000002</v>
      </c>
      <c r="Q342" s="170">
        <v>0</v>
      </c>
      <c r="R342" s="171">
        <v>31729.358920000002</v>
      </c>
    </row>
    <row r="343" spans="1:18" ht="15">
      <c r="A343" s="173"/>
      <c r="B343" s="173"/>
      <c r="C343" s="173"/>
      <c r="D343" s="167" t="s">
        <v>318</v>
      </c>
      <c r="E343" s="168">
        <v>529</v>
      </c>
      <c r="F343" s="169">
        <v>33040.36456</v>
      </c>
      <c r="G343" s="170">
        <v>0</v>
      </c>
      <c r="H343" s="170">
        <v>33040.36456</v>
      </c>
      <c r="I343" s="170">
        <v>33948.17745</v>
      </c>
      <c r="J343" s="170">
        <v>1662.8021299999998</v>
      </c>
      <c r="K343" s="170">
        <v>35610.97958</v>
      </c>
      <c r="L343" s="170">
        <v>9377.24349</v>
      </c>
      <c r="M343" s="170">
        <v>3039.52326</v>
      </c>
      <c r="N343" s="170">
        <v>12416.76675</v>
      </c>
      <c r="O343" s="170">
        <v>81068.11089</v>
      </c>
      <c r="P343" s="170">
        <v>30071.26841</v>
      </c>
      <c r="Q343" s="170">
        <v>0</v>
      </c>
      <c r="R343" s="171">
        <v>30071.26841</v>
      </c>
    </row>
    <row r="344" spans="1:18" ht="15">
      <c r="A344" s="173"/>
      <c r="B344" s="173"/>
      <c r="C344" s="173"/>
      <c r="D344" s="167" t="s">
        <v>549</v>
      </c>
      <c r="E344" s="168">
        <v>483</v>
      </c>
      <c r="F344" s="169">
        <v>24732.69834</v>
      </c>
      <c r="G344" s="170">
        <v>0</v>
      </c>
      <c r="H344" s="170">
        <v>24732.69834</v>
      </c>
      <c r="I344" s="170">
        <v>149555.81977</v>
      </c>
      <c r="J344" s="170">
        <v>754.73483</v>
      </c>
      <c r="K344" s="170">
        <v>150310.5546</v>
      </c>
      <c r="L344" s="170">
        <v>9213.86768</v>
      </c>
      <c r="M344" s="170">
        <v>2343.99366</v>
      </c>
      <c r="N344" s="170">
        <v>11557.86134</v>
      </c>
      <c r="O344" s="170">
        <v>186601.11428</v>
      </c>
      <c r="P344" s="170">
        <v>14142.9466</v>
      </c>
      <c r="Q344" s="170">
        <v>0</v>
      </c>
      <c r="R344" s="171">
        <v>14142.9466</v>
      </c>
    </row>
    <row r="345" spans="1:18" ht="15">
      <c r="A345" s="173"/>
      <c r="B345" s="173"/>
      <c r="C345" s="173"/>
      <c r="D345" s="173"/>
      <c r="E345" s="174">
        <v>818</v>
      </c>
      <c r="F345" s="175">
        <v>0</v>
      </c>
      <c r="G345" s="176">
        <v>0</v>
      </c>
      <c r="H345" s="176">
        <v>0</v>
      </c>
      <c r="I345" s="176">
        <v>0</v>
      </c>
      <c r="J345" s="176">
        <v>0</v>
      </c>
      <c r="K345" s="176">
        <v>0</v>
      </c>
      <c r="L345" s="176">
        <v>91.41085000000001</v>
      </c>
      <c r="M345" s="176">
        <v>0</v>
      </c>
      <c r="N345" s="176">
        <v>91.41085000000001</v>
      </c>
      <c r="O345" s="176">
        <v>91.41085000000001</v>
      </c>
      <c r="P345" s="176">
        <v>0</v>
      </c>
      <c r="Q345" s="176">
        <v>0</v>
      </c>
      <c r="R345" s="177">
        <v>0</v>
      </c>
    </row>
    <row r="346" spans="1:18" ht="15">
      <c r="A346" s="173"/>
      <c r="B346" s="173"/>
      <c r="C346" s="173"/>
      <c r="D346" s="167" t="s">
        <v>550</v>
      </c>
      <c r="E346" s="168">
        <v>414</v>
      </c>
      <c r="F346" s="169">
        <v>58367.21577</v>
      </c>
      <c r="G346" s="170">
        <v>0</v>
      </c>
      <c r="H346" s="170">
        <v>58367.21577</v>
      </c>
      <c r="I346" s="170">
        <v>57023.86051</v>
      </c>
      <c r="J346" s="170">
        <v>2112.57334</v>
      </c>
      <c r="K346" s="170">
        <v>59136.43385</v>
      </c>
      <c r="L346" s="170">
        <v>20065.040390000002</v>
      </c>
      <c r="M346" s="170">
        <v>8536.300720000001</v>
      </c>
      <c r="N346" s="170">
        <v>28601.34111</v>
      </c>
      <c r="O346" s="170">
        <v>146104.99073</v>
      </c>
      <c r="P346" s="170">
        <v>24930.247199999998</v>
      </c>
      <c r="Q346" s="170">
        <v>0</v>
      </c>
      <c r="R346" s="171">
        <v>24930.247199999998</v>
      </c>
    </row>
    <row r="347" spans="1:18" ht="15">
      <c r="A347" s="173"/>
      <c r="B347" s="173"/>
      <c r="C347" s="173"/>
      <c r="D347" s="173"/>
      <c r="E347" s="174">
        <v>525</v>
      </c>
      <c r="F347" s="175">
        <v>53172.58215</v>
      </c>
      <c r="G347" s="176">
        <v>0</v>
      </c>
      <c r="H347" s="176">
        <v>53172.58215</v>
      </c>
      <c r="I347" s="176">
        <v>199655.83584</v>
      </c>
      <c r="J347" s="176">
        <v>471.60606</v>
      </c>
      <c r="K347" s="176">
        <v>200127.4419</v>
      </c>
      <c r="L347" s="176">
        <v>17391.51963</v>
      </c>
      <c r="M347" s="176">
        <v>14873.841460000001</v>
      </c>
      <c r="N347" s="176">
        <v>32265.36109</v>
      </c>
      <c r="O347" s="176">
        <v>285565.38513999997</v>
      </c>
      <c r="P347" s="176">
        <v>14232.781710000001</v>
      </c>
      <c r="Q347" s="176">
        <v>0</v>
      </c>
      <c r="R347" s="177">
        <v>14232.781710000001</v>
      </c>
    </row>
    <row r="348" spans="1:18" ht="15">
      <c r="A348" s="173"/>
      <c r="B348" s="173"/>
      <c r="C348" s="173"/>
      <c r="D348" s="173"/>
      <c r="E348" s="174">
        <v>553</v>
      </c>
      <c r="F348" s="175">
        <v>60.91992</v>
      </c>
      <c r="G348" s="176">
        <v>0</v>
      </c>
      <c r="H348" s="176">
        <v>60.91992</v>
      </c>
      <c r="I348" s="176">
        <v>60131.00315</v>
      </c>
      <c r="J348" s="176">
        <v>5162.58891</v>
      </c>
      <c r="K348" s="176">
        <v>65293.59206</v>
      </c>
      <c r="L348" s="176">
        <v>75.40139</v>
      </c>
      <c r="M348" s="176">
        <v>11.3408</v>
      </c>
      <c r="N348" s="176">
        <v>86.74219000000001</v>
      </c>
      <c r="O348" s="176">
        <v>65441.25417</v>
      </c>
      <c r="P348" s="176">
        <v>12460.75689</v>
      </c>
      <c r="Q348" s="176">
        <v>0</v>
      </c>
      <c r="R348" s="177">
        <v>12460.75689</v>
      </c>
    </row>
    <row r="349" spans="1:18" ht="15">
      <c r="A349" s="173"/>
      <c r="B349" s="173"/>
      <c r="C349" s="173"/>
      <c r="D349" s="173"/>
      <c r="E349" s="174">
        <v>761</v>
      </c>
      <c r="F349" s="175">
        <v>9319.259199999999</v>
      </c>
      <c r="G349" s="176">
        <v>0</v>
      </c>
      <c r="H349" s="176">
        <v>9319.259199999999</v>
      </c>
      <c r="I349" s="176">
        <v>0</v>
      </c>
      <c r="J349" s="176">
        <v>433.10285999999996</v>
      </c>
      <c r="K349" s="176">
        <v>433.10285999999996</v>
      </c>
      <c r="L349" s="176">
        <v>53190.42892</v>
      </c>
      <c r="M349" s="176">
        <v>9376.5049</v>
      </c>
      <c r="N349" s="176">
        <v>62566.93382</v>
      </c>
      <c r="O349" s="176">
        <v>72319.29587999999</v>
      </c>
      <c r="P349" s="176">
        <v>11824.135839999999</v>
      </c>
      <c r="Q349" s="176">
        <v>0</v>
      </c>
      <c r="R349" s="177">
        <v>11824.135839999999</v>
      </c>
    </row>
    <row r="350" spans="1:18" ht="15">
      <c r="A350" s="173"/>
      <c r="B350" s="173"/>
      <c r="C350" s="173"/>
      <c r="D350" s="167" t="s">
        <v>551</v>
      </c>
      <c r="E350" s="168">
        <v>446</v>
      </c>
      <c r="F350" s="169">
        <v>11986.611130000001</v>
      </c>
      <c r="G350" s="170">
        <v>0</v>
      </c>
      <c r="H350" s="170">
        <v>11986.611130000001</v>
      </c>
      <c r="I350" s="170">
        <v>23317.06804</v>
      </c>
      <c r="J350" s="170">
        <v>395.87184</v>
      </c>
      <c r="K350" s="170">
        <v>23712.939879999998</v>
      </c>
      <c r="L350" s="170">
        <v>5364.19842</v>
      </c>
      <c r="M350" s="170">
        <v>691.1804000000001</v>
      </c>
      <c r="N350" s="170">
        <v>6055.37882</v>
      </c>
      <c r="O350" s="170">
        <v>41754.92983</v>
      </c>
      <c r="P350" s="170">
        <v>25608.42621</v>
      </c>
      <c r="Q350" s="170">
        <v>0</v>
      </c>
      <c r="R350" s="171">
        <v>25608.42621</v>
      </c>
    </row>
    <row r="351" spans="1:18" ht="15">
      <c r="A351" s="173"/>
      <c r="B351" s="173"/>
      <c r="C351" s="173"/>
      <c r="D351" s="167" t="s">
        <v>552</v>
      </c>
      <c r="E351" s="168">
        <v>469</v>
      </c>
      <c r="F351" s="169">
        <v>10314.25594</v>
      </c>
      <c r="G351" s="170">
        <v>0</v>
      </c>
      <c r="H351" s="170">
        <v>10314.25594</v>
      </c>
      <c r="I351" s="170">
        <v>159972.97576</v>
      </c>
      <c r="J351" s="170">
        <v>826.95191</v>
      </c>
      <c r="K351" s="170">
        <v>160799.92766999998</v>
      </c>
      <c r="L351" s="170">
        <v>5267.53175</v>
      </c>
      <c r="M351" s="170">
        <v>812.23391</v>
      </c>
      <c r="N351" s="170">
        <v>6079.76566</v>
      </c>
      <c r="O351" s="170">
        <v>177193.94927</v>
      </c>
      <c r="P351" s="170">
        <v>21421.296059999997</v>
      </c>
      <c r="Q351" s="170">
        <v>0</v>
      </c>
      <c r="R351" s="171">
        <v>21421.296059999997</v>
      </c>
    </row>
    <row r="352" spans="1:18" ht="15">
      <c r="A352" s="173"/>
      <c r="B352" s="173"/>
      <c r="C352" s="173"/>
      <c r="D352" s="167" t="s">
        <v>231</v>
      </c>
      <c r="E352" s="168">
        <v>615</v>
      </c>
      <c r="F352" s="169">
        <v>12714.546289999998</v>
      </c>
      <c r="G352" s="170">
        <v>0</v>
      </c>
      <c r="H352" s="170">
        <v>12714.546289999998</v>
      </c>
      <c r="I352" s="170">
        <v>91623.25878</v>
      </c>
      <c r="J352" s="170">
        <v>734.80888</v>
      </c>
      <c r="K352" s="170">
        <v>92358.06766</v>
      </c>
      <c r="L352" s="170">
        <v>4712.7148799999995</v>
      </c>
      <c r="M352" s="170">
        <v>2108.0298199999997</v>
      </c>
      <c r="N352" s="170">
        <v>6820.7447</v>
      </c>
      <c r="O352" s="170">
        <v>111893.35865000001</v>
      </c>
      <c r="P352" s="170">
        <v>33479.42328</v>
      </c>
      <c r="Q352" s="170">
        <v>0</v>
      </c>
      <c r="R352" s="171">
        <v>33479.42328</v>
      </c>
    </row>
    <row r="353" spans="1:18" ht="15">
      <c r="A353" s="173"/>
      <c r="B353" s="173"/>
      <c r="C353" s="173"/>
      <c r="D353" s="173"/>
      <c r="E353" s="174">
        <v>563</v>
      </c>
      <c r="F353" s="175">
        <v>17184.70912</v>
      </c>
      <c r="G353" s="176">
        <v>0</v>
      </c>
      <c r="H353" s="176">
        <v>17184.70912</v>
      </c>
      <c r="I353" s="176">
        <v>116292.67709</v>
      </c>
      <c r="J353" s="176">
        <v>984.746</v>
      </c>
      <c r="K353" s="176">
        <v>117277.42309</v>
      </c>
      <c r="L353" s="176">
        <v>10438.088740000001</v>
      </c>
      <c r="M353" s="176">
        <v>1776.44485</v>
      </c>
      <c r="N353" s="176">
        <v>12214.53359</v>
      </c>
      <c r="O353" s="176">
        <v>146676.66580000002</v>
      </c>
      <c r="P353" s="176">
        <v>34158.613600000004</v>
      </c>
      <c r="Q353" s="176">
        <v>0</v>
      </c>
      <c r="R353" s="177">
        <v>34158.613600000004</v>
      </c>
    </row>
    <row r="354" spans="1:18" ht="15">
      <c r="A354" s="173"/>
      <c r="B354" s="173"/>
      <c r="C354" s="173"/>
      <c r="D354" s="173"/>
      <c r="E354" s="174">
        <v>642</v>
      </c>
      <c r="F354" s="175">
        <v>1068.38988</v>
      </c>
      <c r="G354" s="176">
        <v>0</v>
      </c>
      <c r="H354" s="176">
        <v>1068.38988</v>
      </c>
      <c r="I354" s="176">
        <v>168333.81840000002</v>
      </c>
      <c r="J354" s="176">
        <v>0.10728</v>
      </c>
      <c r="K354" s="176">
        <v>168333.92568000001</v>
      </c>
      <c r="L354" s="176">
        <v>30.26708</v>
      </c>
      <c r="M354" s="176">
        <v>7.33608</v>
      </c>
      <c r="N354" s="176">
        <v>37.60316</v>
      </c>
      <c r="O354" s="176">
        <v>169439.91872</v>
      </c>
      <c r="P354" s="176">
        <v>0</v>
      </c>
      <c r="Q354" s="176">
        <v>0</v>
      </c>
      <c r="R354" s="177">
        <v>0</v>
      </c>
    </row>
    <row r="355" spans="1:18" ht="15">
      <c r="A355" s="173"/>
      <c r="B355" s="173"/>
      <c r="C355" s="173"/>
      <c r="D355" s="173"/>
      <c r="E355" s="174">
        <v>739</v>
      </c>
      <c r="F355" s="175">
        <v>11019.38414</v>
      </c>
      <c r="G355" s="176">
        <v>0</v>
      </c>
      <c r="H355" s="176">
        <v>11019.38414</v>
      </c>
      <c r="I355" s="176">
        <v>48694.54235</v>
      </c>
      <c r="J355" s="176">
        <v>1003.99764</v>
      </c>
      <c r="K355" s="176">
        <v>49698.539990000005</v>
      </c>
      <c r="L355" s="176">
        <v>2964.8767799999996</v>
      </c>
      <c r="M355" s="176">
        <v>1270.8975</v>
      </c>
      <c r="N355" s="176">
        <v>4235.7742800000005</v>
      </c>
      <c r="O355" s="176">
        <v>64953.69841</v>
      </c>
      <c r="P355" s="176">
        <v>34409.736880000004</v>
      </c>
      <c r="Q355" s="176">
        <v>0</v>
      </c>
      <c r="R355" s="177">
        <v>34409.736880000004</v>
      </c>
    </row>
    <row r="356" spans="1:18" ht="15">
      <c r="A356" s="173"/>
      <c r="B356" s="173"/>
      <c r="C356" s="173"/>
      <c r="D356" s="173"/>
      <c r="E356" s="174">
        <v>824</v>
      </c>
      <c r="F356" s="175">
        <v>0</v>
      </c>
      <c r="G356" s="176">
        <v>0</v>
      </c>
      <c r="H356" s="176">
        <v>0</v>
      </c>
      <c r="I356" s="176">
        <v>0</v>
      </c>
      <c r="J356" s="176">
        <v>0</v>
      </c>
      <c r="K356" s="176">
        <v>0</v>
      </c>
      <c r="L356" s="176">
        <v>1112.49448</v>
      </c>
      <c r="M356" s="176">
        <v>1306.0706</v>
      </c>
      <c r="N356" s="176">
        <v>2418.56508</v>
      </c>
      <c r="O356" s="176">
        <v>2418.56508</v>
      </c>
      <c r="P356" s="176">
        <v>0</v>
      </c>
      <c r="Q356" s="176">
        <v>0</v>
      </c>
      <c r="R356" s="177">
        <v>0</v>
      </c>
    </row>
    <row r="357" spans="1:18" ht="15">
      <c r="A357" s="173"/>
      <c r="B357" s="173"/>
      <c r="C357" s="173"/>
      <c r="D357" s="167" t="s">
        <v>553</v>
      </c>
      <c r="E357" s="168">
        <v>651</v>
      </c>
      <c r="F357" s="169">
        <v>0</v>
      </c>
      <c r="G357" s="170">
        <v>0</v>
      </c>
      <c r="H357" s="170">
        <v>0</v>
      </c>
      <c r="I357" s="170">
        <v>1689.09916</v>
      </c>
      <c r="J357" s="170">
        <v>0</v>
      </c>
      <c r="K357" s="170">
        <v>1689.09916</v>
      </c>
      <c r="L357" s="170">
        <v>230.17997</v>
      </c>
      <c r="M357" s="170">
        <v>17.72</v>
      </c>
      <c r="N357" s="170">
        <v>247.89997</v>
      </c>
      <c r="O357" s="170">
        <v>1936.99913</v>
      </c>
      <c r="P357" s="170">
        <v>0</v>
      </c>
      <c r="Q357" s="170">
        <v>0</v>
      </c>
      <c r="R357" s="171">
        <v>0</v>
      </c>
    </row>
    <row r="358" spans="1:18" ht="15">
      <c r="A358" s="173"/>
      <c r="B358" s="173"/>
      <c r="C358" s="173"/>
      <c r="D358" s="167" t="s">
        <v>554</v>
      </c>
      <c r="E358" s="168">
        <v>573</v>
      </c>
      <c r="F358" s="169">
        <v>6094.99992</v>
      </c>
      <c r="G358" s="170">
        <v>0</v>
      </c>
      <c r="H358" s="170">
        <v>6094.99992</v>
      </c>
      <c r="I358" s="170">
        <v>51283.98102000001</v>
      </c>
      <c r="J358" s="170">
        <v>517.29677</v>
      </c>
      <c r="K358" s="170">
        <v>51801.27779</v>
      </c>
      <c r="L358" s="170">
        <v>2674.17142</v>
      </c>
      <c r="M358" s="170">
        <v>707.17362</v>
      </c>
      <c r="N358" s="170">
        <v>3381.34504</v>
      </c>
      <c r="O358" s="170">
        <v>61277.62275</v>
      </c>
      <c r="P358" s="170">
        <v>13629.33218</v>
      </c>
      <c r="Q358" s="170">
        <v>0</v>
      </c>
      <c r="R358" s="171">
        <v>13629.33218</v>
      </c>
    </row>
    <row r="359" spans="1:18" ht="15">
      <c r="A359" s="173"/>
      <c r="B359" s="173"/>
      <c r="C359" s="173"/>
      <c r="D359" s="167" t="s">
        <v>555</v>
      </c>
      <c r="E359" s="168">
        <v>432</v>
      </c>
      <c r="F359" s="169">
        <v>20952.46614</v>
      </c>
      <c r="G359" s="170">
        <v>0</v>
      </c>
      <c r="H359" s="170">
        <v>20952.46614</v>
      </c>
      <c r="I359" s="170">
        <v>85655.78015</v>
      </c>
      <c r="J359" s="170">
        <v>5208.13374</v>
      </c>
      <c r="K359" s="170">
        <v>90863.91389</v>
      </c>
      <c r="L359" s="170">
        <v>53203.97372</v>
      </c>
      <c r="M359" s="170">
        <v>10126.479019999999</v>
      </c>
      <c r="N359" s="170">
        <v>63330.45274</v>
      </c>
      <c r="O359" s="170">
        <v>175146.83277</v>
      </c>
      <c r="P359" s="170">
        <v>42706.632</v>
      </c>
      <c r="Q359" s="170">
        <v>0</v>
      </c>
      <c r="R359" s="171">
        <v>42706.632</v>
      </c>
    </row>
    <row r="360" spans="1:18" ht="15">
      <c r="A360" s="173"/>
      <c r="B360" s="173"/>
      <c r="C360" s="173"/>
      <c r="D360" s="167" t="s">
        <v>556</v>
      </c>
      <c r="E360" s="168">
        <v>394</v>
      </c>
      <c r="F360" s="169">
        <v>13980.479609999999</v>
      </c>
      <c r="G360" s="170">
        <v>0</v>
      </c>
      <c r="H360" s="170">
        <v>13980.479609999999</v>
      </c>
      <c r="I360" s="170">
        <v>87353.42649</v>
      </c>
      <c r="J360" s="170">
        <v>772.88018</v>
      </c>
      <c r="K360" s="170">
        <v>88126.30667</v>
      </c>
      <c r="L360" s="170">
        <v>7361.72717</v>
      </c>
      <c r="M360" s="170">
        <v>1834.92308</v>
      </c>
      <c r="N360" s="170">
        <v>9196.65025</v>
      </c>
      <c r="O360" s="170">
        <v>111303.43653</v>
      </c>
      <c r="P360" s="170">
        <v>37859.28394</v>
      </c>
      <c r="Q360" s="170">
        <v>0</v>
      </c>
      <c r="R360" s="171">
        <v>37859.28394</v>
      </c>
    </row>
    <row r="361" spans="1:18" ht="15">
      <c r="A361" s="173"/>
      <c r="B361" s="173"/>
      <c r="C361" s="173"/>
      <c r="D361" s="173"/>
      <c r="E361" s="174">
        <v>555</v>
      </c>
      <c r="F361" s="175">
        <v>82.83458</v>
      </c>
      <c r="G361" s="176">
        <v>0</v>
      </c>
      <c r="H361" s="176">
        <v>82.83458</v>
      </c>
      <c r="I361" s="176">
        <v>80446.61897</v>
      </c>
      <c r="J361" s="176">
        <v>703.85662</v>
      </c>
      <c r="K361" s="176">
        <v>81150.47559</v>
      </c>
      <c r="L361" s="176">
        <v>244.66116</v>
      </c>
      <c r="M361" s="176">
        <v>195.42034</v>
      </c>
      <c r="N361" s="176">
        <v>440.0815</v>
      </c>
      <c r="O361" s="176">
        <v>81673.39167</v>
      </c>
      <c r="P361" s="176">
        <v>10558.36161</v>
      </c>
      <c r="Q361" s="176">
        <v>0</v>
      </c>
      <c r="R361" s="177">
        <v>10558.36161</v>
      </c>
    </row>
    <row r="362" spans="1:18" ht="15">
      <c r="A362" s="173"/>
      <c r="B362" s="173"/>
      <c r="C362" s="173"/>
      <c r="D362" s="167" t="s">
        <v>557</v>
      </c>
      <c r="E362" s="168">
        <v>527</v>
      </c>
      <c r="F362" s="169">
        <v>3492.0062000000003</v>
      </c>
      <c r="G362" s="170">
        <v>0</v>
      </c>
      <c r="H362" s="170">
        <v>3492.0062000000003</v>
      </c>
      <c r="I362" s="170">
        <v>59903.18131</v>
      </c>
      <c r="J362" s="170">
        <v>850.97617</v>
      </c>
      <c r="K362" s="170">
        <v>60754.157479999994</v>
      </c>
      <c r="L362" s="170">
        <v>11368.45825</v>
      </c>
      <c r="M362" s="170">
        <v>1197.5338000000002</v>
      </c>
      <c r="N362" s="170">
        <v>12565.99205</v>
      </c>
      <c r="O362" s="170">
        <v>76812.15573</v>
      </c>
      <c r="P362" s="170">
        <v>30915.55186</v>
      </c>
      <c r="Q362" s="170">
        <v>0</v>
      </c>
      <c r="R362" s="171">
        <v>30915.55186</v>
      </c>
    </row>
    <row r="363" spans="1:18" ht="15">
      <c r="A363" s="173"/>
      <c r="B363" s="173"/>
      <c r="C363" s="173"/>
      <c r="D363" s="167" t="s">
        <v>558</v>
      </c>
      <c r="E363" s="168">
        <v>574</v>
      </c>
      <c r="F363" s="169">
        <v>21612.71434</v>
      </c>
      <c r="G363" s="170">
        <v>0</v>
      </c>
      <c r="H363" s="170">
        <v>21612.71434</v>
      </c>
      <c r="I363" s="170">
        <v>183069.75453</v>
      </c>
      <c r="J363" s="170">
        <v>3346.29772</v>
      </c>
      <c r="K363" s="170">
        <v>186416.05225</v>
      </c>
      <c r="L363" s="170">
        <v>7359.37744</v>
      </c>
      <c r="M363" s="170">
        <v>2542.32519</v>
      </c>
      <c r="N363" s="170">
        <v>9901.702630000002</v>
      </c>
      <c r="O363" s="170">
        <v>217930.46922</v>
      </c>
      <c r="P363" s="170">
        <v>20238.6463</v>
      </c>
      <c r="Q363" s="170">
        <v>0</v>
      </c>
      <c r="R363" s="171">
        <v>20238.6463</v>
      </c>
    </row>
    <row r="364" spans="1:18" ht="15">
      <c r="A364" s="173"/>
      <c r="B364" s="173"/>
      <c r="C364" s="173"/>
      <c r="D364" s="167" t="s">
        <v>559</v>
      </c>
      <c r="E364" s="168">
        <v>558</v>
      </c>
      <c r="F364" s="169">
        <v>66689.81211</v>
      </c>
      <c r="G364" s="170">
        <v>0</v>
      </c>
      <c r="H364" s="170">
        <v>66689.81211</v>
      </c>
      <c r="I364" s="170">
        <v>91442.43562</v>
      </c>
      <c r="J364" s="170">
        <v>721.36137</v>
      </c>
      <c r="K364" s="170">
        <v>92163.79698999999</v>
      </c>
      <c r="L364" s="170">
        <v>5782.99361</v>
      </c>
      <c r="M364" s="170">
        <v>149.07209</v>
      </c>
      <c r="N364" s="170">
        <v>5932.0657</v>
      </c>
      <c r="O364" s="170">
        <v>164785.6748</v>
      </c>
      <c r="P364" s="170">
        <v>13538.53571</v>
      </c>
      <c r="Q364" s="170">
        <v>0</v>
      </c>
      <c r="R364" s="171">
        <v>13538.53571</v>
      </c>
    </row>
    <row r="365" spans="1:18" ht="15">
      <c r="A365" s="173"/>
      <c r="B365" s="173"/>
      <c r="C365" s="173"/>
      <c r="D365" s="173"/>
      <c r="E365" s="174">
        <v>826</v>
      </c>
      <c r="F365" s="175">
        <v>53.78262</v>
      </c>
      <c r="G365" s="176">
        <v>0</v>
      </c>
      <c r="H365" s="176">
        <v>53.78262</v>
      </c>
      <c r="I365" s="176">
        <v>0</v>
      </c>
      <c r="J365" s="176">
        <v>0</v>
      </c>
      <c r="K365" s="176">
        <v>0</v>
      </c>
      <c r="L365" s="176">
        <v>22.624560000000002</v>
      </c>
      <c r="M365" s="176">
        <v>0</v>
      </c>
      <c r="N365" s="176">
        <v>22.624560000000002</v>
      </c>
      <c r="O365" s="176">
        <v>76.40718</v>
      </c>
      <c r="P365" s="176">
        <v>0</v>
      </c>
      <c r="Q365" s="176">
        <v>0</v>
      </c>
      <c r="R365" s="177">
        <v>0</v>
      </c>
    </row>
    <row r="366" spans="1:18" ht="15">
      <c r="A366" s="173"/>
      <c r="B366" s="173"/>
      <c r="C366" s="173"/>
      <c r="D366" s="167" t="s">
        <v>560</v>
      </c>
      <c r="E366" s="168">
        <v>392</v>
      </c>
      <c r="F366" s="169">
        <v>15704.4853</v>
      </c>
      <c r="G366" s="170">
        <v>0</v>
      </c>
      <c r="H366" s="170">
        <v>15704.4853</v>
      </c>
      <c r="I366" s="170">
        <v>55255.46164</v>
      </c>
      <c r="J366" s="170">
        <v>670.3665699999999</v>
      </c>
      <c r="K366" s="170">
        <v>55925.82821</v>
      </c>
      <c r="L366" s="170">
        <v>5042.68856</v>
      </c>
      <c r="M366" s="170">
        <v>1342.1391</v>
      </c>
      <c r="N366" s="170">
        <v>6384.82766</v>
      </c>
      <c r="O366" s="170">
        <v>78015.14117</v>
      </c>
      <c r="P366" s="170">
        <v>21903.19574</v>
      </c>
      <c r="Q366" s="170">
        <v>0</v>
      </c>
      <c r="R366" s="171">
        <v>21903.19574</v>
      </c>
    </row>
    <row r="367" spans="1:18" ht="15">
      <c r="A367" s="173"/>
      <c r="B367" s="173"/>
      <c r="C367" s="167" t="s">
        <v>561</v>
      </c>
      <c r="D367" s="167" t="s">
        <v>562</v>
      </c>
      <c r="E367" s="168">
        <v>255</v>
      </c>
      <c r="F367" s="169">
        <v>68.7715</v>
      </c>
      <c r="G367" s="170">
        <v>0</v>
      </c>
      <c r="H367" s="170">
        <v>68.7715</v>
      </c>
      <c r="I367" s="170">
        <v>8971.3786</v>
      </c>
      <c r="J367" s="170">
        <v>11.20809</v>
      </c>
      <c r="K367" s="170">
        <v>8982.58669</v>
      </c>
      <c r="L367" s="170">
        <v>200.78864000000002</v>
      </c>
      <c r="M367" s="170">
        <v>0.00354</v>
      </c>
      <c r="N367" s="170">
        <v>200.79218</v>
      </c>
      <c r="O367" s="170">
        <v>9252.15037</v>
      </c>
      <c r="P367" s="170">
        <v>1517.58053</v>
      </c>
      <c r="Q367" s="170">
        <v>0</v>
      </c>
      <c r="R367" s="171">
        <v>1517.58053</v>
      </c>
    </row>
    <row r="368" spans="1:18" ht="15">
      <c r="A368" s="173"/>
      <c r="B368" s="173"/>
      <c r="C368" s="173"/>
      <c r="D368" s="167" t="s">
        <v>563</v>
      </c>
      <c r="E368" s="168">
        <v>257</v>
      </c>
      <c r="F368" s="169">
        <v>136.9582</v>
      </c>
      <c r="G368" s="170">
        <v>0</v>
      </c>
      <c r="H368" s="170">
        <v>136.9582</v>
      </c>
      <c r="I368" s="170">
        <v>2025.78091</v>
      </c>
      <c r="J368" s="170">
        <v>498.15346999999997</v>
      </c>
      <c r="K368" s="170">
        <v>2523.9343799999997</v>
      </c>
      <c r="L368" s="170">
        <v>5.83838</v>
      </c>
      <c r="M368" s="170">
        <v>0</v>
      </c>
      <c r="N368" s="170">
        <v>5.83838</v>
      </c>
      <c r="O368" s="170">
        <v>2666.73096</v>
      </c>
      <c r="P368" s="170">
        <v>695.4694000000001</v>
      </c>
      <c r="Q368" s="170">
        <v>0</v>
      </c>
      <c r="R368" s="171">
        <v>695.4694000000001</v>
      </c>
    </row>
    <row r="369" spans="1:18" ht="15">
      <c r="A369" s="173"/>
      <c r="B369" s="173"/>
      <c r="C369" s="167" t="s">
        <v>564</v>
      </c>
      <c r="D369" s="167" t="s">
        <v>564</v>
      </c>
      <c r="E369" s="168">
        <v>249</v>
      </c>
      <c r="F369" s="169">
        <v>0.591</v>
      </c>
      <c r="G369" s="170">
        <v>0</v>
      </c>
      <c r="H369" s="170">
        <v>0.591</v>
      </c>
      <c r="I369" s="170">
        <v>16441.40164</v>
      </c>
      <c r="J369" s="170">
        <v>23.55877</v>
      </c>
      <c r="K369" s="170">
        <v>16464.96041</v>
      </c>
      <c r="L369" s="170">
        <v>104.74011999999999</v>
      </c>
      <c r="M369" s="170">
        <v>0</v>
      </c>
      <c r="N369" s="170">
        <v>104.74011999999999</v>
      </c>
      <c r="O369" s="170">
        <v>16570.29153</v>
      </c>
      <c r="P369" s="170">
        <v>792.1795400000001</v>
      </c>
      <c r="Q369" s="170">
        <v>0</v>
      </c>
      <c r="R369" s="171">
        <v>792.1795400000001</v>
      </c>
    </row>
    <row r="370" spans="1:18" ht="15">
      <c r="A370" s="173"/>
      <c r="B370" s="173"/>
      <c r="C370" s="167" t="s">
        <v>565</v>
      </c>
      <c r="D370" s="167" t="s">
        <v>565</v>
      </c>
      <c r="E370" s="168">
        <v>244</v>
      </c>
      <c r="F370" s="169">
        <v>226.56189</v>
      </c>
      <c r="G370" s="170">
        <v>0</v>
      </c>
      <c r="H370" s="170">
        <v>226.56189</v>
      </c>
      <c r="I370" s="170">
        <v>3522.06673</v>
      </c>
      <c r="J370" s="170">
        <v>0</v>
      </c>
      <c r="K370" s="170">
        <v>3522.06673</v>
      </c>
      <c r="L370" s="170">
        <v>63.79904</v>
      </c>
      <c r="M370" s="170">
        <v>0</v>
      </c>
      <c r="N370" s="170">
        <v>63.79904</v>
      </c>
      <c r="O370" s="170">
        <v>3812.4276600000003</v>
      </c>
      <c r="P370" s="170">
        <v>618.84864</v>
      </c>
      <c r="Q370" s="170">
        <v>0</v>
      </c>
      <c r="R370" s="171">
        <v>618.84864</v>
      </c>
    </row>
    <row r="371" spans="1:18" ht="15">
      <c r="A371" s="173"/>
      <c r="B371" s="173"/>
      <c r="C371" s="167" t="s">
        <v>566</v>
      </c>
      <c r="D371" s="167" t="s">
        <v>566</v>
      </c>
      <c r="E371" s="168">
        <v>259</v>
      </c>
      <c r="F371" s="169">
        <v>929.07015</v>
      </c>
      <c r="G371" s="170">
        <v>0</v>
      </c>
      <c r="H371" s="170">
        <v>929.07015</v>
      </c>
      <c r="I371" s="170">
        <v>12187.29765</v>
      </c>
      <c r="J371" s="170">
        <v>0.00432</v>
      </c>
      <c r="K371" s="170">
        <v>12187.30197</v>
      </c>
      <c r="L371" s="170">
        <v>227.55223</v>
      </c>
      <c r="M371" s="170">
        <v>0</v>
      </c>
      <c r="N371" s="170">
        <v>227.55223</v>
      </c>
      <c r="O371" s="170">
        <v>13343.92435</v>
      </c>
      <c r="P371" s="170">
        <v>1264.11593</v>
      </c>
      <c r="Q371" s="170">
        <v>0</v>
      </c>
      <c r="R371" s="171">
        <v>1264.11593</v>
      </c>
    </row>
    <row r="372" spans="1:18" ht="15">
      <c r="A372" s="173"/>
      <c r="B372" s="173"/>
      <c r="C372" s="167" t="s">
        <v>567</v>
      </c>
      <c r="D372" s="167" t="s">
        <v>568</v>
      </c>
      <c r="E372" s="168">
        <v>268</v>
      </c>
      <c r="F372" s="169">
        <v>633.52649</v>
      </c>
      <c r="G372" s="170">
        <v>0</v>
      </c>
      <c r="H372" s="170">
        <v>633.52649</v>
      </c>
      <c r="I372" s="170">
        <v>3826.76433</v>
      </c>
      <c r="J372" s="170">
        <v>4.233770000000001</v>
      </c>
      <c r="K372" s="170">
        <v>3830.9981000000002</v>
      </c>
      <c r="L372" s="170">
        <v>42.27422</v>
      </c>
      <c r="M372" s="170">
        <v>0</v>
      </c>
      <c r="N372" s="170">
        <v>42.27422</v>
      </c>
      <c r="O372" s="170">
        <v>4506.798809999999</v>
      </c>
      <c r="P372" s="170">
        <v>410.22938</v>
      </c>
      <c r="Q372" s="170">
        <v>0</v>
      </c>
      <c r="R372" s="171">
        <v>410.22938</v>
      </c>
    </row>
    <row r="373" spans="1:18" ht="15">
      <c r="A373" s="173"/>
      <c r="B373" s="173"/>
      <c r="C373" s="173"/>
      <c r="D373" s="167" t="s">
        <v>567</v>
      </c>
      <c r="E373" s="168">
        <v>267</v>
      </c>
      <c r="F373" s="169">
        <v>1328.18936</v>
      </c>
      <c r="G373" s="170">
        <v>0</v>
      </c>
      <c r="H373" s="170">
        <v>1328.18936</v>
      </c>
      <c r="I373" s="170">
        <v>13328.217369999998</v>
      </c>
      <c r="J373" s="170">
        <v>24.57197</v>
      </c>
      <c r="K373" s="170">
        <v>13352.78934</v>
      </c>
      <c r="L373" s="170">
        <v>273.60348</v>
      </c>
      <c r="M373" s="170">
        <v>22.31604</v>
      </c>
      <c r="N373" s="170">
        <v>295.91952000000003</v>
      </c>
      <c r="O373" s="170">
        <v>14976.898220000001</v>
      </c>
      <c r="P373" s="170">
        <v>621.05034</v>
      </c>
      <c r="Q373" s="170">
        <v>0</v>
      </c>
      <c r="R373" s="171">
        <v>621.05034</v>
      </c>
    </row>
    <row r="374" spans="1:18" ht="15">
      <c r="A374" s="173"/>
      <c r="B374" s="167" t="s">
        <v>569</v>
      </c>
      <c r="C374" s="167" t="s">
        <v>570</v>
      </c>
      <c r="D374" s="167" t="s">
        <v>571</v>
      </c>
      <c r="E374" s="168">
        <v>166</v>
      </c>
      <c r="F374" s="169">
        <v>9810.4609</v>
      </c>
      <c r="G374" s="170">
        <v>0</v>
      </c>
      <c r="H374" s="170">
        <v>9810.4609</v>
      </c>
      <c r="I374" s="170">
        <v>25746.4528</v>
      </c>
      <c r="J374" s="170">
        <v>95.54478</v>
      </c>
      <c r="K374" s="170">
        <v>25841.99758</v>
      </c>
      <c r="L374" s="170">
        <v>971.77137</v>
      </c>
      <c r="M374" s="170">
        <v>1.71863</v>
      </c>
      <c r="N374" s="170">
        <v>973.49</v>
      </c>
      <c r="O374" s="170">
        <v>36625.94848</v>
      </c>
      <c r="P374" s="170">
        <v>23967.02186</v>
      </c>
      <c r="Q374" s="170">
        <v>0</v>
      </c>
      <c r="R374" s="171">
        <v>23967.02186</v>
      </c>
    </row>
    <row r="375" spans="1:18" ht="15">
      <c r="A375" s="173"/>
      <c r="B375" s="173"/>
      <c r="C375" s="173"/>
      <c r="D375" s="167" t="s">
        <v>504</v>
      </c>
      <c r="E375" s="168">
        <v>667</v>
      </c>
      <c r="F375" s="169">
        <v>209.56891000000002</v>
      </c>
      <c r="G375" s="170">
        <v>0</v>
      </c>
      <c r="H375" s="170">
        <v>209.56891000000002</v>
      </c>
      <c r="I375" s="170">
        <v>2523.42373</v>
      </c>
      <c r="J375" s="170">
        <v>0</v>
      </c>
      <c r="K375" s="170">
        <v>2523.42373</v>
      </c>
      <c r="L375" s="170">
        <v>2.14</v>
      </c>
      <c r="M375" s="170">
        <v>0</v>
      </c>
      <c r="N375" s="170">
        <v>2.14</v>
      </c>
      <c r="O375" s="170">
        <v>2735.1326400000003</v>
      </c>
      <c r="P375" s="170">
        <v>1664.54671</v>
      </c>
      <c r="Q375" s="170">
        <v>0</v>
      </c>
      <c r="R375" s="171">
        <v>1664.54671</v>
      </c>
    </row>
    <row r="376" spans="1:18" ht="15">
      <c r="A376" s="173"/>
      <c r="B376" s="173"/>
      <c r="C376" s="167" t="s">
        <v>572</v>
      </c>
      <c r="D376" s="167" t="s">
        <v>573</v>
      </c>
      <c r="E376" s="168">
        <v>165</v>
      </c>
      <c r="F376" s="169">
        <v>22977.80237</v>
      </c>
      <c r="G376" s="170">
        <v>9920.24459</v>
      </c>
      <c r="H376" s="170">
        <v>32898.04696</v>
      </c>
      <c r="I376" s="170">
        <v>80575.22975</v>
      </c>
      <c r="J376" s="170">
        <v>692.9524399999999</v>
      </c>
      <c r="K376" s="170">
        <v>81268.18218999999</v>
      </c>
      <c r="L376" s="170">
        <v>15928.86832</v>
      </c>
      <c r="M376" s="170">
        <v>800.15585</v>
      </c>
      <c r="N376" s="170">
        <v>16729.02417</v>
      </c>
      <c r="O376" s="170">
        <v>130895.25331999999</v>
      </c>
      <c r="P376" s="170">
        <v>136280.81011000002</v>
      </c>
      <c r="Q376" s="170">
        <v>0</v>
      </c>
      <c r="R376" s="171">
        <v>136280.81011000002</v>
      </c>
    </row>
    <row r="377" spans="1:18" ht="15">
      <c r="A377" s="173"/>
      <c r="B377" s="173"/>
      <c r="C377" s="173"/>
      <c r="D377" s="167" t="s">
        <v>574</v>
      </c>
      <c r="E377" s="168">
        <v>622</v>
      </c>
      <c r="F377" s="169">
        <v>1222.23186</v>
      </c>
      <c r="G377" s="170">
        <v>0</v>
      </c>
      <c r="H377" s="170">
        <v>1222.23186</v>
      </c>
      <c r="I377" s="170">
        <v>16928.426339999998</v>
      </c>
      <c r="J377" s="170">
        <v>0</v>
      </c>
      <c r="K377" s="170">
        <v>16928.426339999998</v>
      </c>
      <c r="L377" s="170">
        <v>866.9274200000001</v>
      </c>
      <c r="M377" s="170">
        <v>36.57408</v>
      </c>
      <c r="N377" s="170">
        <v>903.5015</v>
      </c>
      <c r="O377" s="170">
        <v>19054.1597</v>
      </c>
      <c r="P377" s="170">
        <v>59727.96582</v>
      </c>
      <c r="Q377" s="170">
        <v>0</v>
      </c>
      <c r="R377" s="171">
        <v>59727.96582</v>
      </c>
    </row>
    <row r="378" spans="1:18" ht="15">
      <c r="A378" s="173"/>
      <c r="B378" s="173"/>
      <c r="C378" s="173"/>
      <c r="D378" s="167" t="s">
        <v>575</v>
      </c>
      <c r="E378" s="168">
        <v>575</v>
      </c>
      <c r="F378" s="169">
        <v>1706.53736</v>
      </c>
      <c r="G378" s="170">
        <v>0</v>
      </c>
      <c r="H378" s="170">
        <v>1706.53736</v>
      </c>
      <c r="I378" s="170">
        <v>21946.90044</v>
      </c>
      <c r="J378" s="170">
        <v>41.98948</v>
      </c>
      <c r="K378" s="170">
        <v>21988.88992</v>
      </c>
      <c r="L378" s="170">
        <v>1224.86004</v>
      </c>
      <c r="M378" s="170">
        <v>15.71977</v>
      </c>
      <c r="N378" s="170">
        <v>1240.57981</v>
      </c>
      <c r="O378" s="170">
        <v>24936.00709</v>
      </c>
      <c r="P378" s="170">
        <v>70127.00965</v>
      </c>
      <c r="Q378" s="170">
        <v>0</v>
      </c>
      <c r="R378" s="171">
        <v>70127.00965</v>
      </c>
    </row>
    <row r="379" spans="1:18" ht="15">
      <c r="A379" s="173"/>
      <c r="B379" s="173"/>
      <c r="C379" s="173"/>
      <c r="D379" s="167" t="s">
        <v>576</v>
      </c>
      <c r="E379" s="168">
        <v>457</v>
      </c>
      <c r="F379" s="169">
        <v>100.21389</v>
      </c>
      <c r="G379" s="170">
        <v>0</v>
      </c>
      <c r="H379" s="170">
        <v>100.21389</v>
      </c>
      <c r="I379" s="170">
        <v>1611.46693</v>
      </c>
      <c r="J379" s="170">
        <v>0.01627</v>
      </c>
      <c r="K379" s="170">
        <v>1611.4832</v>
      </c>
      <c r="L379" s="170">
        <v>6.6159</v>
      </c>
      <c r="M379" s="170">
        <v>0</v>
      </c>
      <c r="N379" s="170">
        <v>6.6159</v>
      </c>
      <c r="O379" s="170">
        <v>1718.31299</v>
      </c>
      <c r="P379" s="170">
        <v>2355.5614100000003</v>
      </c>
      <c r="Q379" s="170">
        <v>0</v>
      </c>
      <c r="R379" s="171">
        <v>2355.5614100000003</v>
      </c>
    </row>
    <row r="380" spans="1:18" ht="15">
      <c r="A380" s="173"/>
      <c r="B380" s="173"/>
      <c r="C380" s="173"/>
      <c r="D380" s="167" t="s">
        <v>577</v>
      </c>
      <c r="E380" s="168">
        <v>624</v>
      </c>
      <c r="F380" s="169">
        <v>73.63193</v>
      </c>
      <c r="G380" s="170">
        <v>0</v>
      </c>
      <c r="H380" s="170">
        <v>73.63193</v>
      </c>
      <c r="I380" s="170">
        <v>394.30782</v>
      </c>
      <c r="J380" s="170">
        <v>0</v>
      </c>
      <c r="K380" s="170">
        <v>394.30782</v>
      </c>
      <c r="L380" s="170">
        <v>0</v>
      </c>
      <c r="M380" s="170">
        <v>0</v>
      </c>
      <c r="N380" s="170">
        <v>0</v>
      </c>
      <c r="O380" s="170">
        <v>467.93975</v>
      </c>
      <c r="P380" s="170">
        <v>511.11816</v>
      </c>
      <c r="Q380" s="170">
        <v>0</v>
      </c>
      <c r="R380" s="171">
        <v>511.11816</v>
      </c>
    </row>
    <row r="381" spans="1:18" ht="15">
      <c r="A381" s="173"/>
      <c r="B381" s="173"/>
      <c r="C381" s="167" t="s">
        <v>578</v>
      </c>
      <c r="D381" s="167" t="s">
        <v>578</v>
      </c>
      <c r="E381" s="168">
        <v>169</v>
      </c>
      <c r="F381" s="169">
        <v>2255.71772</v>
      </c>
      <c r="G381" s="170">
        <v>0</v>
      </c>
      <c r="H381" s="170">
        <v>2255.71772</v>
      </c>
      <c r="I381" s="170">
        <v>10049.6558</v>
      </c>
      <c r="J381" s="170">
        <v>0.01652</v>
      </c>
      <c r="K381" s="170">
        <v>10049.67232</v>
      </c>
      <c r="L381" s="170">
        <v>80.20322</v>
      </c>
      <c r="M381" s="170">
        <v>0</v>
      </c>
      <c r="N381" s="170">
        <v>80.20322</v>
      </c>
      <c r="O381" s="170">
        <v>12385.59326</v>
      </c>
      <c r="P381" s="170">
        <v>11793.07172</v>
      </c>
      <c r="Q381" s="170">
        <v>0</v>
      </c>
      <c r="R381" s="171">
        <v>11793.07172</v>
      </c>
    </row>
    <row r="382" spans="1:18" ht="15">
      <c r="A382" s="173"/>
      <c r="B382" s="173"/>
      <c r="C382" s="167" t="s">
        <v>569</v>
      </c>
      <c r="D382" s="167" t="s">
        <v>579</v>
      </c>
      <c r="E382" s="168">
        <v>168</v>
      </c>
      <c r="F382" s="169">
        <v>26678.4608</v>
      </c>
      <c r="G382" s="170">
        <v>0</v>
      </c>
      <c r="H382" s="170">
        <v>26678.4608</v>
      </c>
      <c r="I382" s="170">
        <v>13039.19016</v>
      </c>
      <c r="J382" s="170">
        <v>4E-05</v>
      </c>
      <c r="K382" s="170">
        <v>13039.1902</v>
      </c>
      <c r="L382" s="170">
        <v>372.94692</v>
      </c>
      <c r="M382" s="170">
        <v>0</v>
      </c>
      <c r="N382" s="170">
        <v>372.94692</v>
      </c>
      <c r="O382" s="170">
        <v>40090.59792</v>
      </c>
      <c r="P382" s="170">
        <v>5113.47539</v>
      </c>
      <c r="Q382" s="170">
        <v>0</v>
      </c>
      <c r="R382" s="171">
        <v>5113.47539</v>
      </c>
    </row>
    <row r="383" spans="1:18" ht="15">
      <c r="A383" s="173"/>
      <c r="B383" s="173"/>
      <c r="C383" s="167" t="s">
        <v>580</v>
      </c>
      <c r="D383" s="167" t="s">
        <v>362</v>
      </c>
      <c r="E383" s="168">
        <v>661</v>
      </c>
      <c r="F383" s="169">
        <v>62.91717</v>
      </c>
      <c r="G383" s="170">
        <v>0</v>
      </c>
      <c r="H383" s="170">
        <v>62.91717</v>
      </c>
      <c r="I383" s="170">
        <v>1254.8676799999998</v>
      </c>
      <c r="J383" s="170">
        <v>0</v>
      </c>
      <c r="K383" s="170">
        <v>1254.8676799999998</v>
      </c>
      <c r="L383" s="170">
        <v>0.65</v>
      </c>
      <c r="M383" s="170">
        <v>0</v>
      </c>
      <c r="N383" s="170">
        <v>0.65</v>
      </c>
      <c r="O383" s="170">
        <v>1318.43485</v>
      </c>
      <c r="P383" s="170">
        <v>1404.2831299999998</v>
      </c>
      <c r="Q383" s="170">
        <v>0</v>
      </c>
      <c r="R383" s="171">
        <v>1404.2831299999998</v>
      </c>
    </row>
    <row r="384" spans="1:18" ht="15">
      <c r="A384" s="173"/>
      <c r="B384" s="173"/>
      <c r="C384" s="173"/>
      <c r="D384" s="167" t="s">
        <v>581</v>
      </c>
      <c r="E384" s="168">
        <v>458</v>
      </c>
      <c r="F384" s="169">
        <v>7930.92803</v>
      </c>
      <c r="G384" s="170">
        <v>0</v>
      </c>
      <c r="H384" s="170">
        <v>7930.92803</v>
      </c>
      <c r="I384" s="170">
        <v>6939.73523</v>
      </c>
      <c r="J384" s="170">
        <v>8.88035</v>
      </c>
      <c r="K384" s="170">
        <v>6948.61558</v>
      </c>
      <c r="L384" s="170">
        <v>247.33674</v>
      </c>
      <c r="M384" s="170">
        <v>0</v>
      </c>
      <c r="N384" s="170">
        <v>247.33674</v>
      </c>
      <c r="O384" s="170">
        <v>15126.88035</v>
      </c>
      <c r="P384" s="170">
        <v>6357.35303</v>
      </c>
      <c r="Q384" s="170">
        <v>0</v>
      </c>
      <c r="R384" s="171">
        <v>6357.35303</v>
      </c>
    </row>
    <row r="385" spans="1:18" ht="15">
      <c r="A385" s="173"/>
      <c r="B385" s="173"/>
      <c r="C385" s="173"/>
      <c r="D385" s="167" t="s">
        <v>582</v>
      </c>
      <c r="E385" s="168">
        <v>840</v>
      </c>
      <c r="F385" s="169">
        <v>0</v>
      </c>
      <c r="G385" s="170">
        <v>0</v>
      </c>
      <c r="H385" s="170">
        <v>0</v>
      </c>
      <c r="I385" s="170">
        <v>287.6909</v>
      </c>
      <c r="J385" s="170">
        <v>0</v>
      </c>
      <c r="K385" s="170">
        <v>287.6909</v>
      </c>
      <c r="L385" s="170">
        <v>3.15</v>
      </c>
      <c r="M385" s="170">
        <v>0</v>
      </c>
      <c r="N385" s="170">
        <v>3.15</v>
      </c>
      <c r="O385" s="170">
        <v>290.84090000000003</v>
      </c>
      <c r="P385" s="170">
        <v>200.65543</v>
      </c>
      <c r="Q385" s="170">
        <v>0</v>
      </c>
      <c r="R385" s="171">
        <v>200.65543</v>
      </c>
    </row>
    <row r="386" spans="1:18" ht="15">
      <c r="A386" s="173"/>
      <c r="B386" s="173"/>
      <c r="C386" s="167" t="s">
        <v>583</v>
      </c>
      <c r="D386" s="167" t="s">
        <v>584</v>
      </c>
      <c r="E386" s="168">
        <v>170</v>
      </c>
      <c r="F386" s="169">
        <v>2027.36309</v>
      </c>
      <c r="G386" s="170">
        <v>0</v>
      </c>
      <c r="H386" s="170">
        <v>2027.36309</v>
      </c>
      <c r="I386" s="170">
        <v>12637.33827</v>
      </c>
      <c r="J386" s="170">
        <v>0.36432</v>
      </c>
      <c r="K386" s="170">
        <v>12637.702589999999</v>
      </c>
      <c r="L386" s="170">
        <v>149.68447</v>
      </c>
      <c r="M386" s="170">
        <v>0</v>
      </c>
      <c r="N386" s="170">
        <v>149.68447</v>
      </c>
      <c r="O386" s="170">
        <v>14814.75015</v>
      </c>
      <c r="P386" s="170">
        <v>18400.80028</v>
      </c>
      <c r="Q386" s="170">
        <v>0</v>
      </c>
      <c r="R386" s="171">
        <v>18400.80028</v>
      </c>
    </row>
    <row r="387" spans="1:18" ht="15">
      <c r="A387" s="173"/>
      <c r="B387" s="173"/>
      <c r="C387" s="167" t="s">
        <v>585</v>
      </c>
      <c r="D387" s="167" t="s">
        <v>519</v>
      </c>
      <c r="E387" s="168">
        <v>591</v>
      </c>
      <c r="F387" s="169">
        <v>12438.84411</v>
      </c>
      <c r="G387" s="170">
        <v>0</v>
      </c>
      <c r="H387" s="170">
        <v>12438.84411</v>
      </c>
      <c r="I387" s="170">
        <v>10035.13151</v>
      </c>
      <c r="J387" s="170">
        <v>0</v>
      </c>
      <c r="K387" s="170">
        <v>10035.13151</v>
      </c>
      <c r="L387" s="170">
        <v>98.28102</v>
      </c>
      <c r="M387" s="170">
        <v>0</v>
      </c>
      <c r="N387" s="170">
        <v>98.28102</v>
      </c>
      <c r="O387" s="170">
        <v>22572.25664</v>
      </c>
      <c r="P387" s="170">
        <v>3797.87511</v>
      </c>
      <c r="Q387" s="170">
        <v>0</v>
      </c>
      <c r="R387" s="171">
        <v>3797.87511</v>
      </c>
    </row>
    <row r="388" spans="1:18" ht="15">
      <c r="A388" s="173"/>
      <c r="B388" s="167" t="s">
        <v>586</v>
      </c>
      <c r="C388" s="167" t="s">
        <v>587</v>
      </c>
      <c r="D388" s="167" t="s">
        <v>588</v>
      </c>
      <c r="E388" s="168">
        <v>313</v>
      </c>
      <c r="F388" s="169">
        <v>1232.77311</v>
      </c>
      <c r="G388" s="170">
        <v>0</v>
      </c>
      <c r="H388" s="170">
        <v>1232.77311</v>
      </c>
      <c r="I388" s="170">
        <v>6755.490900000001</v>
      </c>
      <c r="J388" s="170">
        <v>53.29229</v>
      </c>
      <c r="K388" s="170">
        <v>6808.78319</v>
      </c>
      <c r="L388" s="170">
        <v>110.59216</v>
      </c>
      <c r="M388" s="170">
        <v>0</v>
      </c>
      <c r="N388" s="170">
        <v>110.59216</v>
      </c>
      <c r="O388" s="170">
        <v>8152.14846</v>
      </c>
      <c r="P388" s="170">
        <v>3265.5909500000002</v>
      </c>
      <c r="Q388" s="170">
        <v>0</v>
      </c>
      <c r="R388" s="171">
        <v>3265.5909500000002</v>
      </c>
    </row>
    <row r="389" spans="1:18" ht="15">
      <c r="A389" s="173"/>
      <c r="B389" s="173"/>
      <c r="C389" s="173"/>
      <c r="D389" s="167" t="s">
        <v>589</v>
      </c>
      <c r="E389" s="168">
        <v>596</v>
      </c>
      <c r="F389" s="169">
        <v>926.62736</v>
      </c>
      <c r="G389" s="170">
        <v>0</v>
      </c>
      <c r="H389" s="170">
        <v>926.62736</v>
      </c>
      <c r="I389" s="170">
        <v>2963.92045</v>
      </c>
      <c r="J389" s="170">
        <v>0</v>
      </c>
      <c r="K389" s="170">
        <v>2963.92045</v>
      </c>
      <c r="L389" s="170">
        <v>83.42629</v>
      </c>
      <c r="M389" s="170">
        <v>0</v>
      </c>
      <c r="N389" s="170">
        <v>83.42629</v>
      </c>
      <c r="O389" s="170">
        <v>3973.9741</v>
      </c>
      <c r="P389" s="170">
        <v>1007.39939</v>
      </c>
      <c r="Q389" s="170">
        <v>0</v>
      </c>
      <c r="R389" s="171">
        <v>1007.39939</v>
      </c>
    </row>
    <row r="390" spans="1:18" ht="15">
      <c r="A390" s="173"/>
      <c r="B390" s="173"/>
      <c r="C390" s="167" t="s">
        <v>590</v>
      </c>
      <c r="D390" s="167" t="s">
        <v>590</v>
      </c>
      <c r="E390" s="168">
        <v>312</v>
      </c>
      <c r="F390" s="169">
        <v>18326.14425</v>
      </c>
      <c r="G390" s="170">
        <v>0</v>
      </c>
      <c r="H390" s="170">
        <v>18326.14425</v>
      </c>
      <c r="I390" s="170">
        <v>49968.35443</v>
      </c>
      <c r="J390" s="170">
        <v>319.25917</v>
      </c>
      <c r="K390" s="170">
        <v>50287.613600000004</v>
      </c>
      <c r="L390" s="170">
        <v>9102.676140000001</v>
      </c>
      <c r="M390" s="170">
        <v>1179.0043799999999</v>
      </c>
      <c r="N390" s="170">
        <v>10281.68052</v>
      </c>
      <c r="O390" s="170">
        <v>78895.43837</v>
      </c>
      <c r="P390" s="170">
        <v>32658.99574</v>
      </c>
      <c r="Q390" s="170">
        <v>0</v>
      </c>
      <c r="R390" s="171">
        <v>32658.99574</v>
      </c>
    </row>
    <row r="391" spans="1:18" ht="15">
      <c r="A391" s="173"/>
      <c r="B391" s="173"/>
      <c r="C391" s="167" t="s">
        <v>591</v>
      </c>
      <c r="D391" s="167" t="s">
        <v>591</v>
      </c>
      <c r="E391" s="168">
        <v>666</v>
      </c>
      <c r="F391" s="169">
        <v>832.8186</v>
      </c>
      <c r="G391" s="170">
        <v>0</v>
      </c>
      <c r="H391" s="170">
        <v>832.8186</v>
      </c>
      <c r="I391" s="170">
        <v>2161.2970499999997</v>
      </c>
      <c r="J391" s="170">
        <v>0</v>
      </c>
      <c r="K391" s="170">
        <v>2161.2970499999997</v>
      </c>
      <c r="L391" s="170">
        <v>27.41442</v>
      </c>
      <c r="M391" s="170">
        <v>0</v>
      </c>
      <c r="N391" s="170">
        <v>27.41442</v>
      </c>
      <c r="O391" s="170">
        <v>3021.53007</v>
      </c>
      <c r="P391" s="170">
        <v>704.0995</v>
      </c>
      <c r="Q391" s="170">
        <v>0</v>
      </c>
      <c r="R391" s="171">
        <v>704.0995</v>
      </c>
    </row>
    <row r="392" spans="1:18" ht="15">
      <c r="A392" s="173"/>
      <c r="B392" s="167" t="s">
        <v>592</v>
      </c>
      <c r="C392" s="167" t="s">
        <v>593</v>
      </c>
      <c r="D392" s="167" t="s">
        <v>594</v>
      </c>
      <c r="E392" s="168">
        <v>340</v>
      </c>
      <c r="F392" s="169">
        <v>1969.04185</v>
      </c>
      <c r="G392" s="170">
        <v>0</v>
      </c>
      <c r="H392" s="170">
        <v>1969.04185</v>
      </c>
      <c r="I392" s="170">
        <v>8761.31955</v>
      </c>
      <c r="J392" s="170">
        <v>32.63185</v>
      </c>
      <c r="K392" s="170">
        <v>8793.9514</v>
      </c>
      <c r="L392" s="170">
        <v>298.19969</v>
      </c>
      <c r="M392" s="170">
        <v>0</v>
      </c>
      <c r="N392" s="170">
        <v>298.19969</v>
      </c>
      <c r="O392" s="170">
        <v>11061.192939999999</v>
      </c>
      <c r="P392" s="170">
        <v>1570.48899</v>
      </c>
      <c r="Q392" s="170">
        <v>0</v>
      </c>
      <c r="R392" s="171">
        <v>1570.48899</v>
      </c>
    </row>
    <row r="393" spans="1:18" ht="15">
      <c r="A393" s="173"/>
      <c r="B393" s="173"/>
      <c r="C393" s="173"/>
      <c r="D393" s="167" t="s">
        <v>595</v>
      </c>
      <c r="E393" s="168">
        <v>611</v>
      </c>
      <c r="F393" s="169">
        <v>317.46623</v>
      </c>
      <c r="G393" s="170">
        <v>0</v>
      </c>
      <c r="H393" s="170">
        <v>317.46623</v>
      </c>
      <c r="I393" s="170">
        <v>663.4279399999999</v>
      </c>
      <c r="J393" s="170">
        <v>0</v>
      </c>
      <c r="K393" s="170">
        <v>663.4279399999999</v>
      </c>
      <c r="L393" s="170">
        <v>0.9</v>
      </c>
      <c r="M393" s="170">
        <v>0</v>
      </c>
      <c r="N393" s="170">
        <v>0.9</v>
      </c>
      <c r="O393" s="170">
        <v>981.79417</v>
      </c>
      <c r="P393" s="170">
        <v>20.869919999999997</v>
      </c>
      <c r="Q393" s="170">
        <v>0</v>
      </c>
      <c r="R393" s="171">
        <v>20.869919999999997</v>
      </c>
    </row>
    <row r="394" spans="1:18" ht="15">
      <c r="A394" s="173"/>
      <c r="B394" s="173"/>
      <c r="C394" s="173"/>
      <c r="D394" s="167" t="s">
        <v>596</v>
      </c>
      <c r="E394" s="168">
        <v>728</v>
      </c>
      <c r="F394" s="169">
        <v>25.19358</v>
      </c>
      <c r="G394" s="170">
        <v>0</v>
      </c>
      <c r="H394" s="170">
        <v>25.19358</v>
      </c>
      <c r="I394" s="170">
        <v>550.58563</v>
      </c>
      <c r="J394" s="170">
        <v>0</v>
      </c>
      <c r="K394" s="170">
        <v>550.58563</v>
      </c>
      <c r="L394" s="170">
        <v>5.85</v>
      </c>
      <c r="M394" s="170">
        <v>0</v>
      </c>
      <c r="N394" s="170">
        <v>5.85</v>
      </c>
      <c r="O394" s="170">
        <v>581.62921</v>
      </c>
      <c r="P394" s="170">
        <v>98.73933</v>
      </c>
      <c r="Q394" s="170">
        <v>0</v>
      </c>
      <c r="R394" s="171">
        <v>98.73933</v>
      </c>
    </row>
    <row r="395" spans="1:18" ht="15">
      <c r="A395" s="173"/>
      <c r="B395" s="173"/>
      <c r="C395" s="167" t="s">
        <v>597</v>
      </c>
      <c r="D395" s="167" t="s">
        <v>597</v>
      </c>
      <c r="E395" s="168">
        <v>342</v>
      </c>
      <c r="F395" s="169">
        <v>12195.829619999999</v>
      </c>
      <c r="G395" s="170">
        <v>0</v>
      </c>
      <c r="H395" s="170">
        <v>12195.829619999999</v>
      </c>
      <c r="I395" s="170">
        <v>11943.65032</v>
      </c>
      <c r="J395" s="170">
        <v>229.90322</v>
      </c>
      <c r="K395" s="170">
        <v>12173.553539999999</v>
      </c>
      <c r="L395" s="170">
        <v>8205.92207</v>
      </c>
      <c r="M395" s="170">
        <v>1521.6186699999998</v>
      </c>
      <c r="N395" s="170">
        <v>9727.54074</v>
      </c>
      <c r="O395" s="170">
        <v>34096.9239</v>
      </c>
      <c r="P395" s="170">
        <v>10436.40573</v>
      </c>
      <c r="Q395" s="170">
        <v>0</v>
      </c>
      <c r="R395" s="171">
        <v>10436.40573</v>
      </c>
    </row>
    <row r="396" spans="1:18" ht="15">
      <c r="A396" s="173"/>
      <c r="B396" s="173"/>
      <c r="C396" s="167" t="s">
        <v>598</v>
      </c>
      <c r="D396" s="167" t="s">
        <v>592</v>
      </c>
      <c r="E396" s="168">
        <v>338</v>
      </c>
      <c r="F396" s="169">
        <v>85192.6543</v>
      </c>
      <c r="G396" s="170">
        <v>0.16423</v>
      </c>
      <c r="H396" s="170">
        <v>85192.81853</v>
      </c>
      <c r="I396" s="170">
        <v>74568.64094</v>
      </c>
      <c r="J396" s="170">
        <v>939.8901099999999</v>
      </c>
      <c r="K396" s="170">
        <v>75508.53104999999</v>
      </c>
      <c r="L396" s="170">
        <v>6887.09955</v>
      </c>
      <c r="M396" s="170">
        <v>1777.9738</v>
      </c>
      <c r="N396" s="170">
        <v>8665.073349999999</v>
      </c>
      <c r="O396" s="170">
        <v>169366.42293</v>
      </c>
      <c r="P396" s="170">
        <v>24400.36881</v>
      </c>
      <c r="Q396" s="170">
        <v>0</v>
      </c>
      <c r="R396" s="171">
        <v>24400.36881</v>
      </c>
    </row>
    <row r="397" spans="1:18" ht="15">
      <c r="A397" s="173"/>
      <c r="B397" s="173"/>
      <c r="C397" s="173"/>
      <c r="D397" s="167" t="s">
        <v>599</v>
      </c>
      <c r="E397" s="168">
        <v>623</v>
      </c>
      <c r="F397" s="169">
        <v>50.429300000000005</v>
      </c>
      <c r="G397" s="170">
        <v>0</v>
      </c>
      <c r="H397" s="170">
        <v>50.429300000000005</v>
      </c>
      <c r="I397" s="170">
        <v>1312.70696</v>
      </c>
      <c r="J397" s="170">
        <v>0</v>
      </c>
      <c r="K397" s="170">
        <v>1312.70696</v>
      </c>
      <c r="L397" s="170">
        <v>4.53676</v>
      </c>
      <c r="M397" s="170">
        <v>0</v>
      </c>
      <c r="N397" s="170">
        <v>4.53676</v>
      </c>
      <c r="O397" s="170">
        <v>1367.67302</v>
      </c>
      <c r="P397" s="170">
        <v>564.8707099999999</v>
      </c>
      <c r="Q397" s="170">
        <v>0</v>
      </c>
      <c r="R397" s="171">
        <v>564.8707099999999</v>
      </c>
    </row>
    <row r="398" spans="1:18" ht="15">
      <c r="A398" s="173"/>
      <c r="B398" s="173"/>
      <c r="C398" s="173"/>
      <c r="D398" s="167" t="s">
        <v>600</v>
      </c>
      <c r="E398" s="168">
        <v>339</v>
      </c>
      <c r="F398" s="169">
        <v>1946.8121899999999</v>
      </c>
      <c r="G398" s="170">
        <v>0</v>
      </c>
      <c r="H398" s="170">
        <v>1946.8121899999999</v>
      </c>
      <c r="I398" s="170">
        <v>14964.661769999999</v>
      </c>
      <c r="J398" s="170">
        <v>14.633809999999999</v>
      </c>
      <c r="K398" s="170">
        <v>14979.29558</v>
      </c>
      <c r="L398" s="170">
        <v>158.19360999999998</v>
      </c>
      <c r="M398" s="170">
        <v>0</v>
      </c>
      <c r="N398" s="170">
        <v>158.19360999999998</v>
      </c>
      <c r="O398" s="170">
        <v>17084.301379999997</v>
      </c>
      <c r="P398" s="170">
        <v>363.78385</v>
      </c>
      <c r="Q398" s="170">
        <v>0</v>
      </c>
      <c r="R398" s="171">
        <v>363.78385</v>
      </c>
    </row>
    <row r="399" spans="1:18" ht="15">
      <c r="A399" s="173"/>
      <c r="B399" s="167" t="s">
        <v>601</v>
      </c>
      <c r="C399" s="167" t="s">
        <v>602</v>
      </c>
      <c r="D399" s="167" t="s">
        <v>602</v>
      </c>
      <c r="E399" s="168">
        <v>276</v>
      </c>
      <c r="F399" s="169">
        <v>2918.76442</v>
      </c>
      <c r="G399" s="170">
        <v>0</v>
      </c>
      <c r="H399" s="170">
        <v>2918.76442</v>
      </c>
      <c r="I399" s="170">
        <v>8694.21504</v>
      </c>
      <c r="J399" s="170">
        <v>72.37298</v>
      </c>
      <c r="K399" s="170">
        <v>8766.58802</v>
      </c>
      <c r="L399" s="170">
        <v>820.94691</v>
      </c>
      <c r="M399" s="170">
        <v>2.7986999999999997</v>
      </c>
      <c r="N399" s="170">
        <v>823.7456099999999</v>
      </c>
      <c r="O399" s="170">
        <v>12509.09805</v>
      </c>
      <c r="P399" s="170">
        <v>5893.754099999999</v>
      </c>
      <c r="Q399" s="170">
        <v>0</v>
      </c>
      <c r="R399" s="171">
        <v>5893.754099999999</v>
      </c>
    </row>
    <row r="400" spans="1:18" ht="15">
      <c r="A400" s="173"/>
      <c r="B400" s="173"/>
      <c r="C400" s="173"/>
      <c r="D400" s="167" t="s">
        <v>603</v>
      </c>
      <c r="E400" s="168">
        <v>562</v>
      </c>
      <c r="F400" s="169">
        <v>451.63345000000004</v>
      </c>
      <c r="G400" s="170">
        <v>0</v>
      </c>
      <c r="H400" s="170">
        <v>451.63345000000004</v>
      </c>
      <c r="I400" s="170">
        <v>4740.40326</v>
      </c>
      <c r="J400" s="170">
        <v>0</v>
      </c>
      <c r="K400" s="170">
        <v>4740.40326</v>
      </c>
      <c r="L400" s="170">
        <v>6.6244</v>
      </c>
      <c r="M400" s="170">
        <v>0</v>
      </c>
      <c r="N400" s="170">
        <v>6.6244</v>
      </c>
      <c r="O400" s="170">
        <v>5198.66111</v>
      </c>
      <c r="P400" s="170">
        <v>811.6375300000001</v>
      </c>
      <c r="Q400" s="170">
        <v>0</v>
      </c>
      <c r="R400" s="171">
        <v>811.6375300000001</v>
      </c>
    </row>
    <row r="401" spans="1:18" ht="15">
      <c r="A401" s="173"/>
      <c r="B401" s="173"/>
      <c r="C401" s="173"/>
      <c r="D401" s="167" t="s">
        <v>604</v>
      </c>
      <c r="E401" s="168">
        <v>278</v>
      </c>
      <c r="F401" s="169">
        <v>2102.20336</v>
      </c>
      <c r="G401" s="170">
        <v>0</v>
      </c>
      <c r="H401" s="170">
        <v>2102.20336</v>
      </c>
      <c r="I401" s="170">
        <v>5862.95909</v>
      </c>
      <c r="J401" s="170">
        <v>0</v>
      </c>
      <c r="K401" s="170">
        <v>5862.95909</v>
      </c>
      <c r="L401" s="170">
        <v>21.00723</v>
      </c>
      <c r="M401" s="170">
        <v>0</v>
      </c>
      <c r="N401" s="170">
        <v>21.00723</v>
      </c>
      <c r="O401" s="170">
        <v>7986.16968</v>
      </c>
      <c r="P401" s="170">
        <v>1948.1634099999999</v>
      </c>
      <c r="Q401" s="170">
        <v>0</v>
      </c>
      <c r="R401" s="171">
        <v>1948.1634099999999</v>
      </c>
    </row>
    <row r="402" spans="1:18" ht="15">
      <c r="A402" s="173"/>
      <c r="B402" s="173"/>
      <c r="C402" s="173"/>
      <c r="D402" s="167" t="s">
        <v>605</v>
      </c>
      <c r="E402" s="168">
        <v>277</v>
      </c>
      <c r="F402" s="169">
        <v>1561.7763400000001</v>
      </c>
      <c r="G402" s="170">
        <v>0</v>
      </c>
      <c r="H402" s="170">
        <v>1561.7763400000001</v>
      </c>
      <c r="I402" s="170">
        <v>11558.016710000002</v>
      </c>
      <c r="J402" s="170">
        <v>59.45071</v>
      </c>
      <c r="K402" s="170">
        <v>11617.467419999999</v>
      </c>
      <c r="L402" s="170">
        <v>83.16103</v>
      </c>
      <c r="M402" s="170">
        <v>0.3544</v>
      </c>
      <c r="N402" s="170">
        <v>83.51543</v>
      </c>
      <c r="O402" s="170">
        <v>13262.759189999999</v>
      </c>
      <c r="P402" s="170">
        <v>2911.9907599999997</v>
      </c>
      <c r="Q402" s="170">
        <v>0</v>
      </c>
      <c r="R402" s="171">
        <v>2911.9907599999997</v>
      </c>
    </row>
    <row r="403" spans="1:18" ht="15">
      <c r="A403" s="173"/>
      <c r="B403" s="173"/>
      <c r="C403" s="173"/>
      <c r="D403" s="167" t="s">
        <v>606</v>
      </c>
      <c r="E403" s="168">
        <v>620</v>
      </c>
      <c r="F403" s="169">
        <v>226.52078</v>
      </c>
      <c r="G403" s="170">
        <v>0</v>
      </c>
      <c r="H403" s="170">
        <v>226.52078</v>
      </c>
      <c r="I403" s="170">
        <v>2927.70692</v>
      </c>
      <c r="J403" s="170">
        <v>0</v>
      </c>
      <c r="K403" s="170">
        <v>2927.70692</v>
      </c>
      <c r="L403" s="170">
        <v>0</v>
      </c>
      <c r="M403" s="170">
        <v>0</v>
      </c>
      <c r="N403" s="170">
        <v>0</v>
      </c>
      <c r="O403" s="170">
        <v>3154.2277000000004</v>
      </c>
      <c r="P403" s="170">
        <v>933.85301</v>
      </c>
      <c r="Q403" s="170">
        <v>0</v>
      </c>
      <c r="R403" s="171">
        <v>933.85301</v>
      </c>
    </row>
    <row r="404" spans="1:18" ht="15">
      <c r="A404" s="173"/>
      <c r="B404" s="173"/>
      <c r="C404" s="173"/>
      <c r="D404" s="167" t="s">
        <v>607</v>
      </c>
      <c r="E404" s="168">
        <v>800</v>
      </c>
      <c r="F404" s="169">
        <v>0</v>
      </c>
      <c r="G404" s="170">
        <v>0</v>
      </c>
      <c r="H404" s="170">
        <v>0</v>
      </c>
      <c r="I404" s="170">
        <v>0</v>
      </c>
      <c r="J404" s="170">
        <v>0</v>
      </c>
      <c r="K404" s="170">
        <v>0</v>
      </c>
      <c r="L404" s="170">
        <v>28.53027</v>
      </c>
      <c r="M404" s="170">
        <v>0</v>
      </c>
      <c r="N404" s="170">
        <v>28.53027</v>
      </c>
      <c r="O404" s="170">
        <v>28.53027</v>
      </c>
      <c r="P404" s="170">
        <v>0</v>
      </c>
      <c r="Q404" s="170">
        <v>0</v>
      </c>
      <c r="R404" s="171">
        <v>0</v>
      </c>
    </row>
    <row r="405" spans="1:18" ht="15">
      <c r="A405" s="173"/>
      <c r="B405" s="173"/>
      <c r="C405" s="167" t="s">
        <v>601</v>
      </c>
      <c r="D405" s="167" t="s">
        <v>608</v>
      </c>
      <c r="E405" s="168">
        <v>273</v>
      </c>
      <c r="F405" s="169">
        <v>57960.16701</v>
      </c>
      <c r="G405" s="170">
        <v>1.20999</v>
      </c>
      <c r="H405" s="170">
        <v>57961.377</v>
      </c>
      <c r="I405" s="170">
        <v>83655.40871999999</v>
      </c>
      <c r="J405" s="170">
        <v>178.02403</v>
      </c>
      <c r="K405" s="170">
        <v>83833.43275</v>
      </c>
      <c r="L405" s="170">
        <v>6881.64042</v>
      </c>
      <c r="M405" s="170">
        <v>1182.77024</v>
      </c>
      <c r="N405" s="170">
        <v>8064.4106600000005</v>
      </c>
      <c r="O405" s="170">
        <v>149859.22041</v>
      </c>
      <c r="P405" s="170">
        <v>17859.517379999998</v>
      </c>
      <c r="Q405" s="170">
        <v>0</v>
      </c>
      <c r="R405" s="171">
        <v>17859.517379999998</v>
      </c>
    </row>
    <row r="406" spans="1:18" ht="15">
      <c r="A406" s="173"/>
      <c r="B406" s="173"/>
      <c r="C406" s="173"/>
      <c r="D406" s="167" t="s">
        <v>397</v>
      </c>
      <c r="E406" s="168">
        <v>487</v>
      </c>
      <c r="F406" s="169">
        <v>218.52912</v>
      </c>
      <c r="G406" s="170">
        <v>0</v>
      </c>
      <c r="H406" s="170">
        <v>218.52912</v>
      </c>
      <c r="I406" s="170">
        <v>3149.65046</v>
      </c>
      <c r="J406" s="170">
        <v>0.00145</v>
      </c>
      <c r="K406" s="170">
        <v>3149.65191</v>
      </c>
      <c r="L406" s="170">
        <v>59.05467</v>
      </c>
      <c r="M406" s="170">
        <v>0</v>
      </c>
      <c r="N406" s="170">
        <v>59.05467</v>
      </c>
      <c r="O406" s="170">
        <v>3427.2357</v>
      </c>
      <c r="P406" s="170">
        <v>1271.66233</v>
      </c>
      <c r="Q406" s="170">
        <v>0</v>
      </c>
      <c r="R406" s="171">
        <v>1271.66233</v>
      </c>
    </row>
    <row r="407" spans="1:18" ht="15">
      <c r="A407" s="173"/>
      <c r="B407" s="173"/>
      <c r="C407" s="173"/>
      <c r="D407" s="167" t="s">
        <v>609</v>
      </c>
      <c r="E407" s="168">
        <v>640</v>
      </c>
      <c r="F407" s="169">
        <v>122.12884</v>
      </c>
      <c r="G407" s="170">
        <v>0</v>
      </c>
      <c r="H407" s="170">
        <v>122.12884</v>
      </c>
      <c r="I407" s="170">
        <v>1418.02164</v>
      </c>
      <c r="J407" s="170">
        <v>0</v>
      </c>
      <c r="K407" s="170">
        <v>1418.02164</v>
      </c>
      <c r="L407" s="170">
        <v>11.9</v>
      </c>
      <c r="M407" s="170">
        <v>0</v>
      </c>
      <c r="N407" s="170">
        <v>11.9</v>
      </c>
      <c r="O407" s="170">
        <v>1552.0504799999999</v>
      </c>
      <c r="P407" s="170">
        <v>359.16431</v>
      </c>
      <c r="Q407" s="170">
        <v>0</v>
      </c>
      <c r="R407" s="171">
        <v>359.16431</v>
      </c>
    </row>
    <row r="408" spans="1:18" ht="15">
      <c r="A408" s="173"/>
      <c r="B408" s="173"/>
      <c r="C408" s="173"/>
      <c r="D408" s="167" t="s">
        <v>610</v>
      </c>
      <c r="E408" s="168">
        <v>269</v>
      </c>
      <c r="F408" s="169">
        <v>484.32296</v>
      </c>
      <c r="G408" s="170">
        <v>0</v>
      </c>
      <c r="H408" s="170">
        <v>484.32296</v>
      </c>
      <c r="I408" s="170">
        <v>3504.61292</v>
      </c>
      <c r="J408" s="170">
        <v>5.3256000000000006</v>
      </c>
      <c r="K408" s="170">
        <v>3509.93852</v>
      </c>
      <c r="L408" s="170">
        <v>90.77398</v>
      </c>
      <c r="M408" s="170">
        <v>0</v>
      </c>
      <c r="N408" s="170">
        <v>90.77398</v>
      </c>
      <c r="O408" s="170">
        <v>4085.03546</v>
      </c>
      <c r="P408" s="170">
        <v>1225.1366799999998</v>
      </c>
      <c r="Q408" s="170">
        <v>0</v>
      </c>
      <c r="R408" s="171">
        <v>1225.1366799999998</v>
      </c>
    </row>
    <row r="409" spans="1:18" ht="15">
      <c r="A409" s="173"/>
      <c r="B409" s="173"/>
      <c r="C409" s="173"/>
      <c r="D409" s="167" t="s">
        <v>611</v>
      </c>
      <c r="E409" s="168">
        <v>639</v>
      </c>
      <c r="F409" s="169">
        <v>1801.33869</v>
      </c>
      <c r="G409" s="170">
        <v>0</v>
      </c>
      <c r="H409" s="170">
        <v>1801.33869</v>
      </c>
      <c r="I409" s="170">
        <v>1260.17881</v>
      </c>
      <c r="J409" s="170">
        <v>0</v>
      </c>
      <c r="K409" s="170">
        <v>1260.17881</v>
      </c>
      <c r="L409" s="170">
        <v>10.861</v>
      </c>
      <c r="M409" s="170">
        <v>0</v>
      </c>
      <c r="N409" s="170">
        <v>10.861</v>
      </c>
      <c r="O409" s="170">
        <v>3072.3785</v>
      </c>
      <c r="P409" s="170">
        <v>407.64553</v>
      </c>
      <c r="Q409" s="170">
        <v>0</v>
      </c>
      <c r="R409" s="171">
        <v>407.64553</v>
      </c>
    </row>
    <row r="410" spans="1:18" ht="15">
      <c r="A410" s="173"/>
      <c r="B410" s="173"/>
      <c r="C410" s="167" t="s">
        <v>612</v>
      </c>
      <c r="D410" s="167" t="s">
        <v>613</v>
      </c>
      <c r="E410" s="168">
        <v>274</v>
      </c>
      <c r="F410" s="169">
        <v>743.5324899999999</v>
      </c>
      <c r="G410" s="170">
        <v>0</v>
      </c>
      <c r="H410" s="170">
        <v>743.5324899999999</v>
      </c>
      <c r="I410" s="170">
        <v>6070.65549</v>
      </c>
      <c r="J410" s="170">
        <v>6.547899999999999</v>
      </c>
      <c r="K410" s="170">
        <v>6077.20339</v>
      </c>
      <c r="L410" s="170">
        <v>1136.17633</v>
      </c>
      <c r="M410" s="170">
        <v>164.796</v>
      </c>
      <c r="N410" s="170">
        <v>1300.97233</v>
      </c>
      <c r="O410" s="170">
        <v>8121.70821</v>
      </c>
      <c r="P410" s="170">
        <v>2495.98349</v>
      </c>
      <c r="Q410" s="170">
        <v>0</v>
      </c>
      <c r="R410" s="171">
        <v>2495.98349</v>
      </c>
    </row>
    <row r="411" spans="1:18" ht="15">
      <c r="A411" s="173"/>
      <c r="B411" s="167" t="s">
        <v>614</v>
      </c>
      <c r="C411" s="167" t="s">
        <v>615</v>
      </c>
      <c r="D411" s="167" t="s">
        <v>615</v>
      </c>
      <c r="E411" s="168">
        <v>71</v>
      </c>
      <c r="F411" s="169">
        <v>5709.08586</v>
      </c>
      <c r="G411" s="170">
        <v>0</v>
      </c>
      <c r="H411" s="170">
        <v>5709.08586</v>
      </c>
      <c r="I411" s="170">
        <v>5107.34471</v>
      </c>
      <c r="J411" s="170">
        <v>0.21289</v>
      </c>
      <c r="K411" s="170">
        <v>5107.557599999999</v>
      </c>
      <c r="L411" s="170">
        <v>341.36286</v>
      </c>
      <c r="M411" s="170">
        <v>0</v>
      </c>
      <c r="N411" s="170">
        <v>341.36286</v>
      </c>
      <c r="O411" s="170">
        <v>11158.00632</v>
      </c>
      <c r="P411" s="170">
        <v>2256.9800299999997</v>
      </c>
      <c r="Q411" s="170">
        <v>0</v>
      </c>
      <c r="R411" s="171">
        <v>2256.9800299999997</v>
      </c>
    </row>
    <row r="412" spans="1:18" ht="15">
      <c r="A412" s="173"/>
      <c r="B412" s="173"/>
      <c r="C412" s="173"/>
      <c r="D412" s="167" t="s">
        <v>616</v>
      </c>
      <c r="E412" s="168">
        <v>436</v>
      </c>
      <c r="F412" s="169">
        <v>1234.00425</v>
      </c>
      <c r="G412" s="170">
        <v>0</v>
      </c>
      <c r="H412" s="170">
        <v>1234.00425</v>
      </c>
      <c r="I412" s="170">
        <v>3981.45847</v>
      </c>
      <c r="J412" s="170">
        <v>0.17568</v>
      </c>
      <c r="K412" s="170">
        <v>3981.63415</v>
      </c>
      <c r="L412" s="170">
        <v>22.7231</v>
      </c>
      <c r="M412" s="170">
        <v>0</v>
      </c>
      <c r="N412" s="170">
        <v>22.7231</v>
      </c>
      <c r="O412" s="170">
        <v>5238.3615</v>
      </c>
      <c r="P412" s="170">
        <v>610.98576</v>
      </c>
      <c r="Q412" s="170">
        <v>0</v>
      </c>
      <c r="R412" s="171">
        <v>610.98576</v>
      </c>
    </row>
    <row r="413" spans="1:18" ht="15">
      <c r="A413" s="173"/>
      <c r="B413" s="173"/>
      <c r="C413" s="173"/>
      <c r="D413" s="167" t="s">
        <v>617</v>
      </c>
      <c r="E413" s="168">
        <v>73</v>
      </c>
      <c r="F413" s="169">
        <v>1543.27283</v>
      </c>
      <c r="G413" s="170">
        <v>0</v>
      </c>
      <c r="H413" s="170">
        <v>1543.27283</v>
      </c>
      <c r="I413" s="170">
        <v>1093.62142</v>
      </c>
      <c r="J413" s="170">
        <v>0</v>
      </c>
      <c r="K413" s="170">
        <v>1093.62142</v>
      </c>
      <c r="L413" s="170">
        <v>2.74</v>
      </c>
      <c r="M413" s="170">
        <v>0</v>
      </c>
      <c r="N413" s="170">
        <v>2.74</v>
      </c>
      <c r="O413" s="170">
        <v>2639.63425</v>
      </c>
      <c r="P413" s="170">
        <v>677.8649499999999</v>
      </c>
      <c r="Q413" s="170">
        <v>0</v>
      </c>
      <c r="R413" s="171">
        <v>677.8649499999999</v>
      </c>
    </row>
    <row r="414" spans="1:18" ht="15">
      <c r="A414" s="173"/>
      <c r="B414" s="173"/>
      <c r="C414" s="173"/>
      <c r="D414" s="167" t="s">
        <v>618</v>
      </c>
      <c r="E414" s="168">
        <v>72</v>
      </c>
      <c r="F414" s="169">
        <v>4299.21219</v>
      </c>
      <c r="G414" s="170">
        <v>0</v>
      </c>
      <c r="H414" s="170">
        <v>4299.21219</v>
      </c>
      <c r="I414" s="170">
        <v>3103.96481</v>
      </c>
      <c r="J414" s="170">
        <v>0.01453</v>
      </c>
      <c r="K414" s="170">
        <v>3103.97934</v>
      </c>
      <c r="L414" s="170">
        <v>7.839720000000001</v>
      </c>
      <c r="M414" s="170">
        <v>0</v>
      </c>
      <c r="N414" s="170">
        <v>7.839720000000001</v>
      </c>
      <c r="O414" s="170">
        <v>7411.03125</v>
      </c>
      <c r="P414" s="170">
        <v>930.23441</v>
      </c>
      <c r="Q414" s="170">
        <v>0</v>
      </c>
      <c r="R414" s="171">
        <v>930.23441</v>
      </c>
    </row>
    <row r="415" spans="1:18" ht="15">
      <c r="A415" s="173"/>
      <c r="B415" s="173"/>
      <c r="C415" s="173"/>
      <c r="D415" s="167" t="s">
        <v>619</v>
      </c>
      <c r="E415" s="168">
        <v>74</v>
      </c>
      <c r="F415" s="169">
        <v>1315.9934099999998</v>
      </c>
      <c r="G415" s="170">
        <v>0</v>
      </c>
      <c r="H415" s="170">
        <v>1315.9934099999998</v>
      </c>
      <c r="I415" s="170">
        <v>2187.6436400000002</v>
      </c>
      <c r="J415" s="170">
        <v>0</v>
      </c>
      <c r="K415" s="170">
        <v>2187.6436400000002</v>
      </c>
      <c r="L415" s="170">
        <v>6.30044</v>
      </c>
      <c r="M415" s="170">
        <v>0</v>
      </c>
      <c r="N415" s="170">
        <v>6.30044</v>
      </c>
      <c r="O415" s="170">
        <v>3509.9374900000003</v>
      </c>
      <c r="P415" s="170">
        <v>985.30174</v>
      </c>
      <c r="Q415" s="170">
        <v>0</v>
      </c>
      <c r="R415" s="171">
        <v>985.30174</v>
      </c>
    </row>
    <row r="416" spans="1:18" ht="15">
      <c r="A416" s="173"/>
      <c r="B416" s="173"/>
      <c r="C416" s="173"/>
      <c r="D416" s="167" t="s">
        <v>620</v>
      </c>
      <c r="E416" s="168">
        <v>76</v>
      </c>
      <c r="F416" s="169">
        <v>133.62994</v>
      </c>
      <c r="G416" s="170">
        <v>0</v>
      </c>
      <c r="H416" s="170">
        <v>133.62994</v>
      </c>
      <c r="I416" s="170">
        <v>2166.92646</v>
      </c>
      <c r="J416" s="170">
        <v>0.37659</v>
      </c>
      <c r="K416" s="170">
        <v>2167.30305</v>
      </c>
      <c r="L416" s="170">
        <v>36.781</v>
      </c>
      <c r="M416" s="170">
        <v>0</v>
      </c>
      <c r="N416" s="170">
        <v>36.781</v>
      </c>
      <c r="O416" s="170">
        <v>2337.71399</v>
      </c>
      <c r="P416" s="170">
        <v>1183.44119</v>
      </c>
      <c r="Q416" s="170">
        <v>0</v>
      </c>
      <c r="R416" s="171">
        <v>1183.44119</v>
      </c>
    </row>
    <row r="417" spans="1:18" ht="15">
      <c r="A417" s="173"/>
      <c r="B417" s="173"/>
      <c r="C417" s="167" t="s">
        <v>621</v>
      </c>
      <c r="D417" s="167" t="s">
        <v>621</v>
      </c>
      <c r="E417" s="168">
        <v>77</v>
      </c>
      <c r="F417" s="169">
        <v>6153.45834</v>
      </c>
      <c r="G417" s="170">
        <v>0</v>
      </c>
      <c r="H417" s="170">
        <v>6153.45834</v>
      </c>
      <c r="I417" s="170">
        <v>14754.59813</v>
      </c>
      <c r="J417" s="170">
        <v>25.55791</v>
      </c>
      <c r="K417" s="170">
        <v>14780.15604</v>
      </c>
      <c r="L417" s="170">
        <v>532.52698</v>
      </c>
      <c r="M417" s="170">
        <v>0</v>
      </c>
      <c r="N417" s="170">
        <v>532.52698</v>
      </c>
      <c r="O417" s="170">
        <v>21466.141359999998</v>
      </c>
      <c r="P417" s="170">
        <v>6522.18552</v>
      </c>
      <c r="Q417" s="170">
        <v>0</v>
      </c>
      <c r="R417" s="171">
        <v>6522.18552</v>
      </c>
    </row>
    <row r="418" spans="1:18" ht="15">
      <c r="A418" s="173"/>
      <c r="B418" s="173"/>
      <c r="C418" s="173"/>
      <c r="D418" s="167" t="s">
        <v>622</v>
      </c>
      <c r="E418" s="168">
        <v>79</v>
      </c>
      <c r="F418" s="169">
        <v>5304.56172</v>
      </c>
      <c r="G418" s="170">
        <v>0</v>
      </c>
      <c r="H418" s="170">
        <v>5304.56172</v>
      </c>
      <c r="I418" s="170">
        <v>7683.59428</v>
      </c>
      <c r="J418" s="170">
        <v>0</v>
      </c>
      <c r="K418" s="170">
        <v>7683.59428</v>
      </c>
      <c r="L418" s="170">
        <v>234.62793</v>
      </c>
      <c r="M418" s="170">
        <v>0</v>
      </c>
      <c r="N418" s="170">
        <v>234.62793</v>
      </c>
      <c r="O418" s="170">
        <v>13222.78393</v>
      </c>
      <c r="P418" s="170">
        <v>1721.6573600000002</v>
      </c>
      <c r="Q418" s="170">
        <v>0</v>
      </c>
      <c r="R418" s="171">
        <v>1721.6573600000002</v>
      </c>
    </row>
    <row r="419" spans="1:18" ht="15">
      <c r="A419" s="173"/>
      <c r="B419" s="173"/>
      <c r="C419" s="173"/>
      <c r="D419" s="167" t="s">
        <v>623</v>
      </c>
      <c r="E419" s="168">
        <v>78</v>
      </c>
      <c r="F419" s="169">
        <v>1220.7640700000002</v>
      </c>
      <c r="G419" s="170">
        <v>0</v>
      </c>
      <c r="H419" s="170">
        <v>1220.7640700000002</v>
      </c>
      <c r="I419" s="170">
        <v>2612.0087599999997</v>
      </c>
      <c r="J419" s="170">
        <v>0</v>
      </c>
      <c r="K419" s="170">
        <v>2612.0087599999997</v>
      </c>
      <c r="L419" s="170">
        <v>16.892259999999997</v>
      </c>
      <c r="M419" s="170">
        <v>0</v>
      </c>
      <c r="N419" s="170">
        <v>16.892259999999997</v>
      </c>
      <c r="O419" s="170">
        <v>3849.66509</v>
      </c>
      <c r="P419" s="170">
        <v>1285.2639</v>
      </c>
      <c r="Q419" s="170">
        <v>0</v>
      </c>
      <c r="R419" s="171">
        <v>1285.2639</v>
      </c>
    </row>
    <row r="420" spans="1:18" ht="15">
      <c r="A420" s="173"/>
      <c r="B420" s="173"/>
      <c r="C420" s="167" t="s">
        <v>624</v>
      </c>
      <c r="D420" s="167" t="s">
        <v>625</v>
      </c>
      <c r="E420" s="168">
        <v>80</v>
      </c>
      <c r="F420" s="169">
        <v>4505.8319</v>
      </c>
      <c r="G420" s="170">
        <v>0.00638</v>
      </c>
      <c r="H420" s="170">
        <v>4505.83828</v>
      </c>
      <c r="I420" s="170">
        <v>27857.813329999997</v>
      </c>
      <c r="J420" s="170">
        <v>43.483489999999996</v>
      </c>
      <c r="K420" s="170">
        <v>27901.29682</v>
      </c>
      <c r="L420" s="170">
        <v>1350.54972</v>
      </c>
      <c r="M420" s="170">
        <v>1.2404000000000002</v>
      </c>
      <c r="N420" s="170">
        <v>1351.7901200000001</v>
      </c>
      <c r="O420" s="170">
        <v>33758.92522</v>
      </c>
      <c r="P420" s="170">
        <v>10987.14883</v>
      </c>
      <c r="Q420" s="170">
        <v>0</v>
      </c>
      <c r="R420" s="171">
        <v>10987.14883</v>
      </c>
    </row>
    <row r="421" spans="1:18" ht="15">
      <c r="A421" s="173"/>
      <c r="B421" s="173"/>
      <c r="C421" s="173"/>
      <c r="D421" s="167" t="s">
        <v>624</v>
      </c>
      <c r="E421" s="168">
        <v>82</v>
      </c>
      <c r="F421" s="169">
        <v>3581.96668</v>
      </c>
      <c r="G421" s="170">
        <v>0</v>
      </c>
      <c r="H421" s="170">
        <v>3581.96668</v>
      </c>
      <c r="I421" s="170">
        <v>10001.33035</v>
      </c>
      <c r="J421" s="170">
        <v>0</v>
      </c>
      <c r="K421" s="170">
        <v>10001.33035</v>
      </c>
      <c r="L421" s="170">
        <v>40.06299</v>
      </c>
      <c r="M421" s="170">
        <v>0</v>
      </c>
      <c r="N421" s="170">
        <v>40.06299</v>
      </c>
      <c r="O421" s="170">
        <v>13623.36002</v>
      </c>
      <c r="P421" s="170">
        <v>2088.45068</v>
      </c>
      <c r="Q421" s="170">
        <v>0</v>
      </c>
      <c r="R421" s="171">
        <v>2088.45068</v>
      </c>
    </row>
    <row r="422" spans="1:18" ht="15">
      <c r="A422" s="173"/>
      <c r="B422" s="173"/>
      <c r="C422" s="173"/>
      <c r="D422" s="167" t="s">
        <v>626</v>
      </c>
      <c r="E422" s="168">
        <v>601</v>
      </c>
      <c r="F422" s="169">
        <v>728.32097</v>
      </c>
      <c r="G422" s="170">
        <v>0</v>
      </c>
      <c r="H422" s="170">
        <v>728.32097</v>
      </c>
      <c r="I422" s="170">
        <v>1719.32864</v>
      </c>
      <c r="J422" s="170">
        <v>0</v>
      </c>
      <c r="K422" s="170">
        <v>1719.32864</v>
      </c>
      <c r="L422" s="170">
        <v>30.31699</v>
      </c>
      <c r="M422" s="170">
        <v>0</v>
      </c>
      <c r="N422" s="170">
        <v>30.31699</v>
      </c>
      <c r="O422" s="170">
        <v>2477.9666</v>
      </c>
      <c r="P422" s="170">
        <v>1480.67352</v>
      </c>
      <c r="Q422" s="170">
        <v>0</v>
      </c>
      <c r="R422" s="171">
        <v>1480.67352</v>
      </c>
    </row>
    <row r="423" spans="1:18" ht="15">
      <c r="A423" s="173"/>
      <c r="B423" s="173"/>
      <c r="C423" s="173"/>
      <c r="D423" s="167" t="s">
        <v>627</v>
      </c>
      <c r="E423" s="168">
        <v>81</v>
      </c>
      <c r="F423" s="169">
        <v>872.27467</v>
      </c>
      <c r="G423" s="170">
        <v>0</v>
      </c>
      <c r="H423" s="170">
        <v>872.27467</v>
      </c>
      <c r="I423" s="170">
        <v>1708.40428</v>
      </c>
      <c r="J423" s="170">
        <v>0</v>
      </c>
      <c r="K423" s="170">
        <v>1708.40428</v>
      </c>
      <c r="L423" s="170">
        <v>3.443</v>
      </c>
      <c r="M423" s="170">
        <v>0</v>
      </c>
      <c r="N423" s="170">
        <v>3.443</v>
      </c>
      <c r="O423" s="170">
        <v>2584.12195</v>
      </c>
      <c r="P423" s="170">
        <v>677.29218</v>
      </c>
      <c r="Q423" s="170">
        <v>0</v>
      </c>
      <c r="R423" s="171">
        <v>677.29218</v>
      </c>
    </row>
    <row r="424" spans="1:18" ht="15">
      <c r="A424" s="173"/>
      <c r="B424" s="173"/>
      <c r="C424" s="173"/>
      <c r="D424" s="167" t="s">
        <v>628</v>
      </c>
      <c r="E424" s="168">
        <v>83</v>
      </c>
      <c r="F424" s="169">
        <v>2867.6661</v>
      </c>
      <c r="G424" s="170">
        <v>0</v>
      </c>
      <c r="H424" s="170">
        <v>2867.6661</v>
      </c>
      <c r="I424" s="170">
        <v>2208.49695</v>
      </c>
      <c r="J424" s="170">
        <v>0</v>
      </c>
      <c r="K424" s="170">
        <v>2208.49695</v>
      </c>
      <c r="L424" s="170">
        <v>14.126299999999999</v>
      </c>
      <c r="M424" s="170">
        <v>0</v>
      </c>
      <c r="N424" s="170">
        <v>14.126299999999999</v>
      </c>
      <c r="O424" s="170">
        <v>5090.28935</v>
      </c>
      <c r="P424" s="170">
        <v>811.61996</v>
      </c>
      <c r="Q424" s="170">
        <v>0</v>
      </c>
      <c r="R424" s="171">
        <v>811.61996</v>
      </c>
    </row>
    <row r="425" spans="1:18" ht="15">
      <c r="A425" s="173"/>
      <c r="B425" s="173"/>
      <c r="C425" s="173"/>
      <c r="D425" s="167" t="s">
        <v>629</v>
      </c>
      <c r="E425" s="168">
        <v>84</v>
      </c>
      <c r="F425" s="169">
        <v>520.78603</v>
      </c>
      <c r="G425" s="170">
        <v>0</v>
      </c>
      <c r="H425" s="170">
        <v>520.78603</v>
      </c>
      <c r="I425" s="170">
        <v>1425.98349</v>
      </c>
      <c r="J425" s="170">
        <v>10.18227</v>
      </c>
      <c r="K425" s="170">
        <v>1436.16576</v>
      </c>
      <c r="L425" s="170">
        <v>12.45</v>
      </c>
      <c r="M425" s="170">
        <v>0</v>
      </c>
      <c r="N425" s="170">
        <v>12.45</v>
      </c>
      <c r="O425" s="170">
        <v>1969.4017900000001</v>
      </c>
      <c r="P425" s="170">
        <v>1013.99454</v>
      </c>
      <c r="Q425" s="170">
        <v>0</v>
      </c>
      <c r="R425" s="171">
        <v>1013.99454</v>
      </c>
    </row>
    <row r="426" spans="1:18" ht="15">
      <c r="A426" s="173"/>
      <c r="B426" s="173"/>
      <c r="C426" s="167" t="s">
        <v>630</v>
      </c>
      <c r="D426" s="167" t="s">
        <v>630</v>
      </c>
      <c r="E426" s="168">
        <v>86</v>
      </c>
      <c r="F426" s="169">
        <v>14422.26758</v>
      </c>
      <c r="G426" s="170">
        <v>2386.5117099999998</v>
      </c>
      <c r="H426" s="170">
        <v>16808.77929</v>
      </c>
      <c r="I426" s="170">
        <v>6410.98191</v>
      </c>
      <c r="J426" s="170">
        <v>50.160650000000004</v>
      </c>
      <c r="K426" s="170">
        <v>6461.142559999999</v>
      </c>
      <c r="L426" s="170">
        <v>4173.0077200000005</v>
      </c>
      <c r="M426" s="170">
        <v>822.22235</v>
      </c>
      <c r="N426" s="170">
        <v>4995.2300700000005</v>
      </c>
      <c r="O426" s="170">
        <v>28265.15192</v>
      </c>
      <c r="P426" s="170">
        <v>12970.868779999999</v>
      </c>
      <c r="Q426" s="170">
        <v>0</v>
      </c>
      <c r="R426" s="171">
        <v>12970.868779999999</v>
      </c>
    </row>
    <row r="427" spans="1:18" ht="15">
      <c r="A427" s="173"/>
      <c r="B427" s="173"/>
      <c r="C427" s="173"/>
      <c r="D427" s="167" t="s">
        <v>631</v>
      </c>
      <c r="E427" s="168">
        <v>87</v>
      </c>
      <c r="F427" s="169">
        <v>2098.69004</v>
      </c>
      <c r="G427" s="170">
        <v>0</v>
      </c>
      <c r="H427" s="170">
        <v>2098.69004</v>
      </c>
      <c r="I427" s="170">
        <v>3213.0053199999998</v>
      </c>
      <c r="J427" s="170">
        <v>0.00011</v>
      </c>
      <c r="K427" s="170">
        <v>3213.00543</v>
      </c>
      <c r="L427" s="170">
        <v>44.197</v>
      </c>
      <c r="M427" s="170">
        <v>0</v>
      </c>
      <c r="N427" s="170">
        <v>44.197</v>
      </c>
      <c r="O427" s="170">
        <v>5355.89247</v>
      </c>
      <c r="P427" s="170">
        <v>1022.27285</v>
      </c>
      <c r="Q427" s="170">
        <v>0</v>
      </c>
      <c r="R427" s="171">
        <v>1022.27285</v>
      </c>
    </row>
    <row r="428" spans="1:18" ht="15">
      <c r="A428" s="173"/>
      <c r="B428" s="173"/>
      <c r="C428" s="173"/>
      <c r="D428" s="167" t="s">
        <v>632</v>
      </c>
      <c r="E428" s="168">
        <v>660</v>
      </c>
      <c r="F428" s="169">
        <v>159.63091</v>
      </c>
      <c r="G428" s="170">
        <v>0</v>
      </c>
      <c r="H428" s="170">
        <v>159.63091</v>
      </c>
      <c r="I428" s="170">
        <v>1734.59827</v>
      </c>
      <c r="J428" s="170">
        <v>0</v>
      </c>
      <c r="K428" s="170">
        <v>1734.59827</v>
      </c>
      <c r="L428" s="170">
        <v>60.12915</v>
      </c>
      <c r="M428" s="170">
        <v>0</v>
      </c>
      <c r="N428" s="170">
        <v>60.12915</v>
      </c>
      <c r="O428" s="170">
        <v>1954.35833</v>
      </c>
      <c r="P428" s="170">
        <v>1755.5278700000001</v>
      </c>
      <c r="Q428" s="170">
        <v>0</v>
      </c>
      <c r="R428" s="171">
        <v>1755.5278700000001</v>
      </c>
    </row>
    <row r="429" spans="1:18" ht="15">
      <c r="A429" s="173"/>
      <c r="B429" s="173"/>
      <c r="C429" s="167" t="s">
        <v>614</v>
      </c>
      <c r="D429" s="167" t="s">
        <v>295</v>
      </c>
      <c r="E429" s="168">
        <v>535</v>
      </c>
      <c r="F429" s="169">
        <v>4895.21646</v>
      </c>
      <c r="G429" s="170">
        <v>0</v>
      </c>
      <c r="H429" s="170">
        <v>4895.21646</v>
      </c>
      <c r="I429" s="170">
        <v>27626.09876</v>
      </c>
      <c r="J429" s="170">
        <v>181.31731</v>
      </c>
      <c r="K429" s="170">
        <v>27807.41607</v>
      </c>
      <c r="L429" s="170">
        <v>2266.4982400000004</v>
      </c>
      <c r="M429" s="170">
        <v>121.22364999999999</v>
      </c>
      <c r="N429" s="170">
        <v>2387.7218900000003</v>
      </c>
      <c r="O429" s="170">
        <v>35090.35442</v>
      </c>
      <c r="P429" s="170">
        <v>12858.27722</v>
      </c>
      <c r="Q429" s="170">
        <v>0</v>
      </c>
      <c r="R429" s="171">
        <v>12858.27722</v>
      </c>
    </row>
    <row r="430" spans="1:18" ht="15">
      <c r="A430" s="173"/>
      <c r="B430" s="173"/>
      <c r="C430" s="173"/>
      <c r="D430" s="167" t="s">
        <v>307</v>
      </c>
      <c r="E430" s="168">
        <v>67</v>
      </c>
      <c r="F430" s="169">
        <v>2607.83514</v>
      </c>
      <c r="G430" s="170">
        <v>0</v>
      </c>
      <c r="H430" s="170">
        <v>2607.83514</v>
      </c>
      <c r="I430" s="170">
        <v>7407.77139</v>
      </c>
      <c r="J430" s="170">
        <v>0</v>
      </c>
      <c r="K430" s="170">
        <v>7407.77139</v>
      </c>
      <c r="L430" s="170">
        <v>270.93295</v>
      </c>
      <c r="M430" s="170">
        <v>8.505600000000001</v>
      </c>
      <c r="N430" s="170">
        <v>279.43854999999996</v>
      </c>
      <c r="O430" s="170">
        <v>10295.04508</v>
      </c>
      <c r="P430" s="170">
        <v>2788.79051</v>
      </c>
      <c r="Q430" s="170">
        <v>0</v>
      </c>
      <c r="R430" s="171">
        <v>2788.79051</v>
      </c>
    </row>
    <row r="431" spans="1:18" ht="15">
      <c r="A431" s="173"/>
      <c r="B431" s="173"/>
      <c r="C431" s="173"/>
      <c r="D431" s="167" t="s">
        <v>633</v>
      </c>
      <c r="E431" s="168">
        <v>68</v>
      </c>
      <c r="F431" s="169">
        <v>2279.62721</v>
      </c>
      <c r="G431" s="170">
        <v>0</v>
      </c>
      <c r="H431" s="170">
        <v>2279.62721</v>
      </c>
      <c r="I431" s="170">
        <v>4953.44395</v>
      </c>
      <c r="J431" s="170">
        <v>0</v>
      </c>
      <c r="K431" s="170">
        <v>4953.44395</v>
      </c>
      <c r="L431" s="170">
        <v>99.61568</v>
      </c>
      <c r="M431" s="170">
        <v>0</v>
      </c>
      <c r="N431" s="170">
        <v>99.61568</v>
      </c>
      <c r="O431" s="170">
        <v>7332.68684</v>
      </c>
      <c r="P431" s="170">
        <v>3775.57983</v>
      </c>
      <c r="Q431" s="170">
        <v>0</v>
      </c>
      <c r="R431" s="171">
        <v>3775.57983</v>
      </c>
    </row>
    <row r="432" spans="1:18" ht="15">
      <c r="A432" s="173"/>
      <c r="B432" s="173"/>
      <c r="C432" s="173"/>
      <c r="D432" s="167" t="s">
        <v>614</v>
      </c>
      <c r="E432" s="168">
        <v>65</v>
      </c>
      <c r="F432" s="169">
        <v>106243.22142</v>
      </c>
      <c r="G432" s="170">
        <v>36.75858</v>
      </c>
      <c r="H432" s="170">
        <v>106279.98</v>
      </c>
      <c r="I432" s="170">
        <v>126370.08428</v>
      </c>
      <c r="J432" s="170">
        <v>337.09508</v>
      </c>
      <c r="K432" s="170">
        <v>126707.17936</v>
      </c>
      <c r="L432" s="170">
        <v>37205.70979</v>
      </c>
      <c r="M432" s="170">
        <v>9317.99842</v>
      </c>
      <c r="N432" s="170">
        <v>46523.708210000004</v>
      </c>
      <c r="O432" s="170">
        <v>279510.86757</v>
      </c>
      <c r="P432" s="170">
        <v>107510.43714</v>
      </c>
      <c r="Q432" s="170">
        <v>0</v>
      </c>
      <c r="R432" s="171">
        <v>107510.43714</v>
      </c>
    </row>
    <row r="433" spans="1:18" ht="15">
      <c r="A433" s="173"/>
      <c r="B433" s="173"/>
      <c r="C433" s="173"/>
      <c r="D433" s="173"/>
      <c r="E433" s="174">
        <v>779</v>
      </c>
      <c r="F433" s="175">
        <v>0</v>
      </c>
      <c r="G433" s="176">
        <v>0</v>
      </c>
      <c r="H433" s="176">
        <v>0</v>
      </c>
      <c r="I433" s="176">
        <v>0</v>
      </c>
      <c r="J433" s="176">
        <v>0</v>
      </c>
      <c r="K433" s="176">
        <v>0</v>
      </c>
      <c r="L433" s="176">
        <v>80.34899</v>
      </c>
      <c r="M433" s="176">
        <v>0.02041</v>
      </c>
      <c r="N433" s="176">
        <v>80.3694</v>
      </c>
      <c r="O433" s="176">
        <v>80.3694</v>
      </c>
      <c r="P433" s="176">
        <v>0</v>
      </c>
      <c r="Q433" s="176">
        <v>0</v>
      </c>
      <c r="R433" s="177">
        <v>0</v>
      </c>
    </row>
    <row r="434" spans="1:18" ht="15">
      <c r="A434" s="173"/>
      <c r="B434" s="173"/>
      <c r="C434" s="173"/>
      <c r="D434" s="167" t="s">
        <v>634</v>
      </c>
      <c r="E434" s="168">
        <v>70</v>
      </c>
      <c r="F434" s="169">
        <v>2728.45885</v>
      </c>
      <c r="G434" s="170">
        <v>0</v>
      </c>
      <c r="H434" s="170">
        <v>2728.45885</v>
      </c>
      <c r="I434" s="170">
        <v>7695.766009999999</v>
      </c>
      <c r="J434" s="170">
        <v>0.00011</v>
      </c>
      <c r="K434" s="170">
        <v>7695.76612</v>
      </c>
      <c r="L434" s="170">
        <v>548.6189499999999</v>
      </c>
      <c r="M434" s="170">
        <v>6.15412</v>
      </c>
      <c r="N434" s="170">
        <v>554.77307</v>
      </c>
      <c r="O434" s="170">
        <v>10978.998039999999</v>
      </c>
      <c r="P434" s="170">
        <v>3831.68279</v>
      </c>
      <c r="Q434" s="170">
        <v>0</v>
      </c>
      <c r="R434" s="171">
        <v>3831.68279</v>
      </c>
    </row>
    <row r="435" spans="1:18" ht="15">
      <c r="A435" s="173"/>
      <c r="B435" s="173"/>
      <c r="C435" s="173"/>
      <c r="D435" s="167" t="s">
        <v>635</v>
      </c>
      <c r="E435" s="168">
        <v>66</v>
      </c>
      <c r="F435" s="169">
        <v>2577.14846</v>
      </c>
      <c r="G435" s="170">
        <v>0</v>
      </c>
      <c r="H435" s="170">
        <v>2577.14846</v>
      </c>
      <c r="I435" s="170">
        <v>1411.0767700000001</v>
      </c>
      <c r="J435" s="170">
        <v>0.00103</v>
      </c>
      <c r="K435" s="170">
        <v>1411.0778</v>
      </c>
      <c r="L435" s="170">
        <v>943.69147</v>
      </c>
      <c r="M435" s="170">
        <v>0.84897</v>
      </c>
      <c r="N435" s="170">
        <v>944.54044</v>
      </c>
      <c r="O435" s="170">
        <v>4932.7667</v>
      </c>
      <c r="P435" s="170">
        <v>3257.84981</v>
      </c>
      <c r="Q435" s="170">
        <v>0</v>
      </c>
      <c r="R435" s="171">
        <v>3257.84981</v>
      </c>
    </row>
    <row r="436" spans="1:18" ht="15">
      <c r="A436" s="173"/>
      <c r="B436" s="173"/>
      <c r="C436" s="167" t="s">
        <v>636</v>
      </c>
      <c r="D436" s="167" t="s">
        <v>636</v>
      </c>
      <c r="E436" s="168">
        <v>69</v>
      </c>
      <c r="F436" s="169">
        <v>4161.4173599999995</v>
      </c>
      <c r="G436" s="170">
        <v>0</v>
      </c>
      <c r="H436" s="170">
        <v>4161.4173599999995</v>
      </c>
      <c r="I436" s="170">
        <v>1434.6083600000002</v>
      </c>
      <c r="J436" s="170">
        <v>0.0016</v>
      </c>
      <c r="K436" s="170">
        <v>1434.60996</v>
      </c>
      <c r="L436" s="170">
        <v>744.39919</v>
      </c>
      <c r="M436" s="170">
        <v>13.33717</v>
      </c>
      <c r="N436" s="170">
        <v>757.73636</v>
      </c>
      <c r="O436" s="170">
        <v>6353.76368</v>
      </c>
      <c r="P436" s="170">
        <v>2020.16214</v>
      </c>
      <c r="Q436" s="170">
        <v>0</v>
      </c>
      <c r="R436" s="171">
        <v>2020.16214</v>
      </c>
    </row>
    <row r="437" spans="1:18" ht="15">
      <c r="A437" s="173"/>
      <c r="B437" s="173"/>
      <c r="C437" s="167" t="s">
        <v>637</v>
      </c>
      <c r="D437" s="167" t="s">
        <v>637</v>
      </c>
      <c r="E437" s="168">
        <v>88</v>
      </c>
      <c r="F437" s="169">
        <v>25597.87075</v>
      </c>
      <c r="G437" s="170">
        <v>325.68442</v>
      </c>
      <c r="H437" s="170">
        <v>25923.555170000003</v>
      </c>
      <c r="I437" s="170">
        <v>37158.40084</v>
      </c>
      <c r="J437" s="170">
        <v>86.49591000000001</v>
      </c>
      <c r="K437" s="170">
        <v>37244.89675</v>
      </c>
      <c r="L437" s="170">
        <v>7394.40787</v>
      </c>
      <c r="M437" s="170">
        <v>393.93779</v>
      </c>
      <c r="N437" s="170">
        <v>7788.34566</v>
      </c>
      <c r="O437" s="170">
        <v>70956.79758</v>
      </c>
      <c r="P437" s="170">
        <v>51490.095590000004</v>
      </c>
      <c r="Q437" s="170">
        <v>0</v>
      </c>
      <c r="R437" s="171">
        <v>51490.095590000004</v>
      </c>
    </row>
    <row r="438" spans="1:18" ht="15">
      <c r="A438" s="173"/>
      <c r="B438" s="173"/>
      <c r="C438" s="173"/>
      <c r="D438" s="167" t="s">
        <v>638</v>
      </c>
      <c r="E438" s="168">
        <v>90</v>
      </c>
      <c r="F438" s="169">
        <v>5679.80967</v>
      </c>
      <c r="G438" s="170">
        <v>0</v>
      </c>
      <c r="H438" s="170">
        <v>5679.80967</v>
      </c>
      <c r="I438" s="170">
        <v>1274.96227</v>
      </c>
      <c r="J438" s="170">
        <v>0.031120000000000002</v>
      </c>
      <c r="K438" s="170">
        <v>1274.9933899999999</v>
      </c>
      <c r="L438" s="170">
        <v>66.61542</v>
      </c>
      <c r="M438" s="170">
        <v>0</v>
      </c>
      <c r="N438" s="170">
        <v>66.61542</v>
      </c>
      <c r="O438" s="170">
        <v>7021.41848</v>
      </c>
      <c r="P438" s="170">
        <v>2395.7407599999997</v>
      </c>
      <c r="Q438" s="170">
        <v>0</v>
      </c>
      <c r="R438" s="171">
        <v>2395.7407599999997</v>
      </c>
    </row>
    <row r="439" spans="1:18" ht="15">
      <c r="A439" s="173"/>
      <c r="B439" s="173"/>
      <c r="C439" s="173"/>
      <c r="D439" s="167" t="s">
        <v>639</v>
      </c>
      <c r="E439" s="168">
        <v>89</v>
      </c>
      <c r="F439" s="169">
        <v>662.16456</v>
      </c>
      <c r="G439" s="170">
        <v>0</v>
      </c>
      <c r="H439" s="170">
        <v>662.16456</v>
      </c>
      <c r="I439" s="170">
        <v>4894.40234</v>
      </c>
      <c r="J439" s="170">
        <v>0.00025</v>
      </c>
      <c r="K439" s="170">
        <v>4894.40259</v>
      </c>
      <c r="L439" s="170">
        <v>119.93666</v>
      </c>
      <c r="M439" s="170">
        <v>0</v>
      </c>
      <c r="N439" s="170">
        <v>119.93666</v>
      </c>
      <c r="O439" s="170">
        <v>5676.503809999999</v>
      </c>
      <c r="P439" s="170">
        <v>2455.35911</v>
      </c>
      <c r="Q439" s="170">
        <v>0</v>
      </c>
      <c r="R439" s="171">
        <v>2455.35911</v>
      </c>
    </row>
    <row r="440" spans="1:18" ht="15">
      <c r="A440" s="173"/>
      <c r="B440" s="173"/>
      <c r="C440" s="167" t="s">
        <v>640</v>
      </c>
      <c r="D440" s="167" t="s">
        <v>641</v>
      </c>
      <c r="E440" s="168">
        <v>95</v>
      </c>
      <c r="F440" s="169">
        <v>456.37033</v>
      </c>
      <c r="G440" s="170">
        <v>0</v>
      </c>
      <c r="H440" s="170">
        <v>456.37033</v>
      </c>
      <c r="I440" s="170">
        <v>1865.91054</v>
      </c>
      <c r="J440" s="170">
        <v>0</v>
      </c>
      <c r="K440" s="170">
        <v>1865.91054</v>
      </c>
      <c r="L440" s="170">
        <v>186.22056</v>
      </c>
      <c r="M440" s="170">
        <v>0.31895999999999997</v>
      </c>
      <c r="N440" s="170">
        <v>186.53951999999998</v>
      </c>
      <c r="O440" s="170">
        <v>2508.8203900000003</v>
      </c>
      <c r="P440" s="170">
        <v>660.0765600000001</v>
      </c>
      <c r="Q440" s="170">
        <v>0</v>
      </c>
      <c r="R440" s="171">
        <v>660.0765600000001</v>
      </c>
    </row>
    <row r="441" spans="1:18" ht="15">
      <c r="A441" s="173"/>
      <c r="B441" s="173"/>
      <c r="C441" s="173"/>
      <c r="D441" s="167" t="s">
        <v>642</v>
      </c>
      <c r="E441" s="168">
        <v>94</v>
      </c>
      <c r="F441" s="169">
        <v>588.14066</v>
      </c>
      <c r="G441" s="170">
        <v>0</v>
      </c>
      <c r="H441" s="170">
        <v>588.14066</v>
      </c>
      <c r="I441" s="170">
        <v>2379.44043</v>
      </c>
      <c r="J441" s="170">
        <v>0.03728</v>
      </c>
      <c r="K441" s="170">
        <v>2379.47771</v>
      </c>
      <c r="L441" s="170">
        <v>143.51465</v>
      </c>
      <c r="M441" s="170">
        <v>0.03544</v>
      </c>
      <c r="N441" s="170">
        <v>143.55008999999998</v>
      </c>
      <c r="O441" s="170">
        <v>3111.16846</v>
      </c>
      <c r="P441" s="170">
        <v>2044.85554</v>
      </c>
      <c r="Q441" s="170">
        <v>0</v>
      </c>
      <c r="R441" s="171">
        <v>2044.85554</v>
      </c>
    </row>
    <row r="442" spans="1:18" ht="15">
      <c r="A442" s="173"/>
      <c r="B442" s="173"/>
      <c r="C442" s="173"/>
      <c r="D442" s="167" t="s">
        <v>643</v>
      </c>
      <c r="E442" s="168">
        <v>91</v>
      </c>
      <c r="F442" s="169">
        <v>12571.663849999999</v>
      </c>
      <c r="G442" s="170">
        <v>0</v>
      </c>
      <c r="H442" s="170">
        <v>12571.663849999999</v>
      </c>
      <c r="I442" s="170">
        <v>3077.7276</v>
      </c>
      <c r="J442" s="170">
        <v>27.60745</v>
      </c>
      <c r="K442" s="170">
        <v>3105.3350499999997</v>
      </c>
      <c r="L442" s="170">
        <v>8050.09003</v>
      </c>
      <c r="M442" s="170">
        <v>3588.859</v>
      </c>
      <c r="N442" s="170">
        <v>11638.94903</v>
      </c>
      <c r="O442" s="170">
        <v>27315.94793</v>
      </c>
      <c r="P442" s="170">
        <v>12244.262630000001</v>
      </c>
      <c r="Q442" s="170">
        <v>0</v>
      </c>
      <c r="R442" s="171">
        <v>12244.262630000001</v>
      </c>
    </row>
    <row r="443" spans="1:18" ht="15">
      <c r="A443" s="173"/>
      <c r="B443" s="173"/>
      <c r="C443" s="173"/>
      <c r="D443" s="167" t="s">
        <v>644</v>
      </c>
      <c r="E443" s="168">
        <v>92</v>
      </c>
      <c r="F443" s="169">
        <v>2326.41235</v>
      </c>
      <c r="G443" s="170">
        <v>0</v>
      </c>
      <c r="H443" s="170">
        <v>2326.41235</v>
      </c>
      <c r="I443" s="170">
        <v>1952.03476</v>
      </c>
      <c r="J443" s="170">
        <v>0</v>
      </c>
      <c r="K443" s="170">
        <v>1952.03476</v>
      </c>
      <c r="L443" s="170">
        <v>89.69384</v>
      </c>
      <c r="M443" s="170">
        <v>0</v>
      </c>
      <c r="N443" s="170">
        <v>89.69384</v>
      </c>
      <c r="O443" s="170">
        <v>4368.14095</v>
      </c>
      <c r="P443" s="170">
        <v>1079.22751</v>
      </c>
      <c r="Q443" s="170">
        <v>0</v>
      </c>
      <c r="R443" s="171">
        <v>1079.22751</v>
      </c>
    </row>
    <row r="444" spans="1:18" ht="15">
      <c r="A444" s="173"/>
      <c r="B444" s="173"/>
      <c r="C444" s="173"/>
      <c r="D444" s="167" t="s">
        <v>645</v>
      </c>
      <c r="E444" s="168">
        <v>93</v>
      </c>
      <c r="F444" s="169">
        <v>556.24563</v>
      </c>
      <c r="G444" s="170">
        <v>0</v>
      </c>
      <c r="H444" s="170">
        <v>556.24563</v>
      </c>
      <c r="I444" s="170">
        <v>4909.766549999999</v>
      </c>
      <c r="J444" s="170">
        <v>0.01706</v>
      </c>
      <c r="K444" s="170">
        <v>4909.78361</v>
      </c>
      <c r="L444" s="170">
        <v>349.1477</v>
      </c>
      <c r="M444" s="170">
        <v>0.27679000000000004</v>
      </c>
      <c r="N444" s="170">
        <v>349.42449</v>
      </c>
      <c r="O444" s="170">
        <v>5815.45373</v>
      </c>
      <c r="P444" s="170">
        <v>904.2935799999999</v>
      </c>
      <c r="Q444" s="170">
        <v>0</v>
      </c>
      <c r="R444" s="171">
        <v>904.2935799999999</v>
      </c>
    </row>
    <row r="445" spans="1:18" ht="15">
      <c r="A445" s="173"/>
      <c r="B445" s="167" t="s">
        <v>646</v>
      </c>
      <c r="C445" s="167" t="s">
        <v>647</v>
      </c>
      <c r="D445" s="167" t="s">
        <v>648</v>
      </c>
      <c r="E445" s="168">
        <v>356</v>
      </c>
      <c r="F445" s="169">
        <v>816.3797</v>
      </c>
      <c r="G445" s="170">
        <v>0</v>
      </c>
      <c r="H445" s="170">
        <v>816.3797</v>
      </c>
      <c r="I445" s="170">
        <v>4632.263440000001</v>
      </c>
      <c r="J445" s="170">
        <v>0.49576</v>
      </c>
      <c r="K445" s="170">
        <v>4632.7592</v>
      </c>
      <c r="L445" s="170">
        <v>253.40441</v>
      </c>
      <c r="M445" s="170">
        <v>1.29356</v>
      </c>
      <c r="N445" s="170">
        <v>254.69797</v>
      </c>
      <c r="O445" s="170">
        <v>5703.83687</v>
      </c>
      <c r="P445" s="170">
        <v>1185.05489</v>
      </c>
      <c r="Q445" s="170">
        <v>0</v>
      </c>
      <c r="R445" s="171">
        <v>1185.05489</v>
      </c>
    </row>
    <row r="446" spans="1:18" ht="15">
      <c r="A446" s="173"/>
      <c r="B446" s="173"/>
      <c r="C446" s="173"/>
      <c r="D446" s="167" t="s">
        <v>649</v>
      </c>
      <c r="E446" s="168">
        <v>355</v>
      </c>
      <c r="F446" s="169">
        <v>1679.3554</v>
      </c>
      <c r="G446" s="170">
        <v>0</v>
      </c>
      <c r="H446" s="170">
        <v>1679.3554</v>
      </c>
      <c r="I446" s="170">
        <v>13613.738599999999</v>
      </c>
      <c r="J446" s="170">
        <v>0.17125</v>
      </c>
      <c r="K446" s="170">
        <v>13613.90985</v>
      </c>
      <c r="L446" s="170">
        <v>194.71393</v>
      </c>
      <c r="M446" s="170">
        <v>0</v>
      </c>
      <c r="N446" s="170">
        <v>194.71393</v>
      </c>
      <c r="O446" s="170">
        <v>15487.97918</v>
      </c>
      <c r="P446" s="170">
        <v>1994.5538700000002</v>
      </c>
      <c r="Q446" s="170">
        <v>0</v>
      </c>
      <c r="R446" s="171">
        <v>1994.5538700000002</v>
      </c>
    </row>
    <row r="447" spans="1:18" ht="15">
      <c r="A447" s="173"/>
      <c r="B447" s="173"/>
      <c r="C447" s="173"/>
      <c r="D447" s="167" t="s">
        <v>650</v>
      </c>
      <c r="E447" s="168">
        <v>358</v>
      </c>
      <c r="F447" s="169">
        <v>114.86466</v>
      </c>
      <c r="G447" s="170">
        <v>0</v>
      </c>
      <c r="H447" s="170">
        <v>114.86466</v>
      </c>
      <c r="I447" s="170">
        <v>1699.45771</v>
      </c>
      <c r="J447" s="170">
        <v>2.64034</v>
      </c>
      <c r="K447" s="170">
        <v>1702.09805</v>
      </c>
      <c r="L447" s="170">
        <v>26.41548</v>
      </c>
      <c r="M447" s="170">
        <v>0</v>
      </c>
      <c r="N447" s="170">
        <v>26.41548</v>
      </c>
      <c r="O447" s="170">
        <v>1843.37819</v>
      </c>
      <c r="P447" s="170">
        <v>1320.12979</v>
      </c>
      <c r="Q447" s="170">
        <v>0</v>
      </c>
      <c r="R447" s="171">
        <v>1320.12979</v>
      </c>
    </row>
    <row r="448" spans="1:18" ht="15">
      <c r="A448" s="173"/>
      <c r="B448" s="173"/>
      <c r="C448" s="167" t="s">
        <v>651</v>
      </c>
      <c r="D448" s="167" t="s">
        <v>652</v>
      </c>
      <c r="E448" s="168">
        <v>357</v>
      </c>
      <c r="F448" s="169">
        <v>3235.92278</v>
      </c>
      <c r="G448" s="170">
        <v>0</v>
      </c>
      <c r="H448" s="170">
        <v>3235.92278</v>
      </c>
      <c r="I448" s="170">
        <v>23048.282170000002</v>
      </c>
      <c r="J448" s="170">
        <v>22.04145</v>
      </c>
      <c r="K448" s="170">
        <v>23070.323620000003</v>
      </c>
      <c r="L448" s="170">
        <v>582.40712</v>
      </c>
      <c r="M448" s="170">
        <v>0</v>
      </c>
      <c r="N448" s="170">
        <v>582.40712</v>
      </c>
      <c r="O448" s="170">
        <v>26888.65352</v>
      </c>
      <c r="P448" s="170">
        <v>3626.0726</v>
      </c>
      <c r="Q448" s="170">
        <v>0</v>
      </c>
      <c r="R448" s="171">
        <v>3626.0726</v>
      </c>
    </row>
    <row r="449" spans="1:18" ht="15">
      <c r="A449" s="173"/>
      <c r="B449" s="173"/>
      <c r="C449" s="167" t="s">
        <v>653</v>
      </c>
      <c r="D449" s="167" t="s">
        <v>654</v>
      </c>
      <c r="E449" s="168">
        <v>363</v>
      </c>
      <c r="F449" s="169">
        <v>9051.47829</v>
      </c>
      <c r="G449" s="170">
        <v>0</v>
      </c>
      <c r="H449" s="170">
        <v>9051.47829</v>
      </c>
      <c r="I449" s="170">
        <v>22108.307210000003</v>
      </c>
      <c r="J449" s="170">
        <v>177.45121</v>
      </c>
      <c r="K449" s="170">
        <v>22285.758420000002</v>
      </c>
      <c r="L449" s="170">
        <v>535.118</v>
      </c>
      <c r="M449" s="170">
        <v>15.356969999999999</v>
      </c>
      <c r="N449" s="170">
        <v>550.47497</v>
      </c>
      <c r="O449" s="170">
        <v>31887.71168</v>
      </c>
      <c r="P449" s="170">
        <v>8026.065820000001</v>
      </c>
      <c r="Q449" s="170">
        <v>0</v>
      </c>
      <c r="R449" s="171">
        <v>8026.065820000001</v>
      </c>
    </row>
    <row r="450" spans="1:18" ht="15">
      <c r="A450" s="173"/>
      <c r="B450" s="173"/>
      <c r="C450" s="173"/>
      <c r="D450" s="167" t="s">
        <v>655</v>
      </c>
      <c r="E450" s="168">
        <v>647</v>
      </c>
      <c r="F450" s="169">
        <v>274.98849</v>
      </c>
      <c r="G450" s="170">
        <v>0</v>
      </c>
      <c r="H450" s="170">
        <v>274.98849</v>
      </c>
      <c r="I450" s="170">
        <v>658.56869</v>
      </c>
      <c r="J450" s="170">
        <v>0</v>
      </c>
      <c r="K450" s="170">
        <v>658.56869</v>
      </c>
      <c r="L450" s="170">
        <v>0</v>
      </c>
      <c r="M450" s="170">
        <v>0</v>
      </c>
      <c r="N450" s="170">
        <v>0</v>
      </c>
      <c r="O450" s="170">
        <v>933.55718</v>
      </c>
      <c r="P450" s="170">
        <v>760.39754</v>
      </c>
      <c r="Q450" s="170">
        <v>0</v>
      </c>
      <c r="R450" s="171">
        <v>760.39754</v>
      </c>
    </row>
    <row r="451" spans="1:18" ht="15">
      <c r="A451" s="173"/>
      <c r="B451" s="173"/>
      <c r="C451" s="167" t="s">
        <v>646</v>
      </c>
      <c r="D451" s="167" t="s">
        <v>646</v>
      </c>
      <c r="E451" s="168">
        <v>349</v>
      </c>
      <c r="F451" s="169">
        <v>70107.75518000001</v>
      </c>
      <c r="G451" s="170">
        <v>0</v>
      </c>
      <c r="H451" s="170">
        <v>70107.75518000001</v>
      </c>
      <c r="I451" s="170">
        <v>147069.41731999998</v>
      </c>
      <c r="J451" s="170">
        <v>1464.45573</v>
      </c>
      <c r="K451" s="170">
        <v>148533.87305000002</v>
      </c>
      <c r="L451" s="170">
        <v>9078.759</v>
      </c>
      <c r="M451" s="170">
        <v>782.255</v>
      </c>
      <c r="N451" s="170">
        <v>9861.014</v>
      </c>
      <c r="O451" s="170">
        <v>228502.64223</v>
      </c>
      <c r="P451" s="170">
        <v>65207.79736</v>
      </c>
      <c r="Q451" s="170">
        <v>0</v>
      </c>
      <c r="R451" s="171">
        <v>65207.79736</v>
      </c>
    </row>
    <row r="452" spans="1:18" ht="15">
      <c r="A452" s="173"/>
      <c r="B452" s="173"/>
      <c r="C452" s="173"/>
      <c r="D452" s="167" t="s">
        <v>656</v>
      </c>
      <c r="E452" s="168">
        <v>645</v>
      </c>
      <c r="F452" s="169">
        <v>195.35637</v>
      </c>
      <c r="G452" s="170">
        <v>0</v>
      </c>
      <c r="H452" s="170">
        <v>195.35637</v>
      </c>
      <c r="I452" s="170">
        <v>10232.94772</v>
      </c>
      <c r="J452" s="170">
        <v>0</v>
      </c>
      <c r="K452" s="170">
        <v>10232.94772</v>
      </c>
      <c r="L452" s="170">
        <v>63.374970000000005</v>
      </c>
      <c r="M452" s="170">
        <v>0</v>
      </c>
      <c r="N452" s="170">
        <v>63.374970000000005</v>
      </c>
      <c r="O452" s="170">
        <v>10491.67906</v>
      </c>
      <c r="P452" s="170">
        <v>558.7619</v>
      </c>
      <c r="Q452" s="170">
        <v>0</v>
      </c>
      <c r="R452" s="171">
        <v>558.7619</v>
      </c>
    </row>
    <row r="453" spans="1:18" ht="15">
      <c r="A453" s="173"/>
      <c r="B453" s="173"/>
      <c r="C453" s="167" t="s">
        <v>657</v>
      </c>
      <c r="D453" s="167" t="s">
        <v>658</v>
      </c>
      <c r="E453" s="168">
        <v>369</v>
      </c>
      <c r="F453" s="169">
        <v>56344.63619</v>
      </c>
      <c r="G453" s="170">
        <v>0</v>
      </c>
      <c r="H453" s="170">
        <v>56344.63619</v>
      </c>
      <c r="I453" s="170">
        <v>38955.124899999995</v>
      </c>
      <c r="J453" s="170">
        <v>496.35396000000003</v>
      </c>
      <c r="K453" s="170">
        <v>39451.47886</v>
      </c>
      <c r="L453" s="170">
        <v>10179.00281</v>
      </c>
      <c r="M453" s="170">
        <v>3303.27118</v>
      </c>
      <c r="N453" s="170">
        <v>13482.27399</v>
      </c>
      <c r="O453" s="170">
        <v>109278.38904000001</v>
      </c>
      <c r="P453" s="170">
        <v>49176.44558</v>
      </c>
      <c r="Q453" s="170">
        <v>0</v>
      </c>
      <c r="R453" s="171">
        <v>49176.44558</v>
      </c>
    </row>
    <row r="454" spans="1:18" ht="15">
      <c r="A454" s="173"/>
      <c r="B454" s="173"/>
      <c r="C454" s="173"/>
      <c r="D454" s="167" t="s">
        <v>659</v>
      </c>
      <c r="E454" s="168">
        <v>370</v>
      </c>
      <c r="F454" s="169">
        <v>272.09753</v>
      </c>
      <c r="G454" s="170">
        <v>0</v>
      </c>
      <c r="H454" s="170">
        <v>272.09753</v>
      </c>
      <c r="I454" s="170">
        <v>4230.99546</v>
      </c>
      <c r="J454" s="170">
        <v>0</v>
      </c>
      <c r="K454" s="170">
        <v>4230.99546</v>
      </c>
      <c r="L454" s="170">
        <v>16.5541</v>
      </c>
      <c r="M454" s="170">
        <v>0</v>
      </c>
      <c r="N454" s="170">
        <v>16.5541</v>
      </c>
      <c r="O454" s="170">
        <v>4519.6470899999995</v>
      </c>
      <c r="P454" s="170">
        <v>1357.82673</v>
      </c>
      <c r="Q454" s="170">
        <v>0</v>
      </c>
      <c r="R454" s="171">
        <v>1357.82673</v>
      </c>
    </row>
    <row r="455" spans="1:18" ht="15">
      <c r="A455" s="173"/>
      <c r="B455" s="173"/>
      <c r="C455" s="167" t="s">
        <v>660</v>
      </c>
      <c r="D455" s="167" t="s">
        <v>660</v>
      </c>
      <c r="E455" s="168">
        <v>371</v>
      </c>
      <c r="F455" s="169">
        <v>1320.87309</v>
      </c>
      <c r="G455" s="170">
        <v>0</v>
      </c>
      <c r="H455" s="170">
        <v>1320.87309</v>
      </c>
      <c r="I455" s="170">
        <v>8726.14472</v>
      </c>
      <c r="J455" s="170">
        <v>72.46614</v>
      </c>
      <c r="K455" s="170">
        <v>8798.610859999999</v>
      </c>
      <c r="L455" s="170">
        <v>242.47502</v>
      </c>
      <c r="M455" s="170">
        <v>0</v>
      </c>
      <c r="N455" s="170">
        <v>242.47502</v>
      </c>
      <c r="O455" s="170">
        <v>10361.958970000002</v>
      </c>
      <c r="P455" s="170">
        <v>2201.4926299999997</v>
      </c>
      <c r="Q455" s="170">
        <v>0</v>
      </c>
      <c r="R455" s="171">
        <v>2201.4926299999997</v>
      </c>
    </row>
    <row r="456" spans="1:18" ht="15">
      <c r="A456" s="173"/>
      <c r="B456" s="173"/>
      <c r="C456" s="167" t="s">
        <v>661</v>
      </c>
      <c r="D456" s="167" t="s">
        <v>661</v>
      </c>
      <c r="E456" s="168">
        <v>361</v>
      </c>
      <c r="F456" s="169">
        <v>685.74545</v>
      </c>
      <c r="G456" s="170">
        <v>0</v>
      </c>
      <c r="H456" s="170">
        <v>685.74545</v>
      </c>
      <c r="I456" s="170">
        <v>7280.97431</v>
      </c>
      <c r="J456" s="170">
        <v>0</v>
      </c>
      <c r="K456" s="170">
        <v>7280.97431</v>
      </c>
      <c r="L456" s="170">
        <v>441.83365000000003</v>
      </c>
      <c r="M456" s="170">
        <v>0</v>
      </c>
      <c r="N456" s="170">
        <v>441.83365000000003</v>
      </c>
      <c r="O456" s="170">
        <v>8408.55341</v>
      </c>
      <c r="P456" s="170">
        <v>2186.2316800000003</v>
      </c>
      <c r="Q456" s="170">
        <v>0</v>
      </c>
      <c r="R456" s="171">
        <v>2186.2316800000003</v>
      </c>
    </row>
    <row r="457" spans="1:18" ht="15">
      <c r="A457" s="173"/>
      <c r="B457" s="173"/>
      <c r="C457" s="167" t="s">
        <v>662</v>
      </c>
      <c r="D457" s="167" t="s">
        <v>662</v>
      </c>
      <c r="E457" s="168">
        <v>366</v>
      </c>
      <c r="F457" s="169">
        <v>1576.3500800000002</v>
      </c>
      <c r="G457" s="170">
        <v>0</v>
      </c>
      <c r="H457" s="170">
        <v>1576.3500800000002</v>
      </c>
      <c r="I457" s="170">
        <v>14404.46789</v>
      </c>
      <c r="J457" s="170">
        <v>0.00131</v>
      </c>
      <c r="K457" s="170">
        <v>14404.4692</v>
      </c>
      <c r="L457" s="170">
        <v>288.19909</v>
      </c>
      <c r="M457" s="170">
        <v>0</v>
      </c>
      <c r="N457" s="170">
        <v>288.19909</v>
      </c>
      <c r="O457" s="170">
        <v>16269.01837</v>
      </c>
      <c r="P457" s="170">
        <v>1403.0863200000001</v>
      </c>
      <c r="Q457" s="170">
        <v>0</v>
      </c>
      <c r="R457" s="171">
        <v>1403.0863200000001</v>
      </c>
    </row>
    <row r="458" spans="1:18" ht="15">
      <c r="A458" s="173"/>
      <c r="B458" s="173"/>
      <c r="C458" s="173"/>
      <c r="D458" s="167" t="s">
        <v>663</v>
      </c>
      <c r="E458" s="168">
        <v>497</v>
      </c>
      <c r="F458" s="169">
        <v>82.80616</v>
      </c>
      <c r="G458" s="170">
        <v>0</v>
      </c>
      <c r="H458" s="170">
        <v>82.80616</v>
      </c>
      <c r="I458" s="170">
        <v>1420.3026599999998</v>
      </c>
      <c r="J458" s="170">
        <v>11.34268</v>
      </c>
      <c r="K458" s="170">
        <v>1431.64534</v>
      </c>
      <c r="L458" s="170">
        <v>13.48067</v>
      </c>
      <c r="M458" s="170">
        <v>0</v>
      </c>
      <c r="N458" s="170">
        <v>13.48067</v>
      </c>
      <c r="O458" s="170">
        <v>1527.9321699999998</v>
      </c>
      <c r="P458" s="170">
        <v>512.64418</v>
      </c>
      <c r="Q458" s="170">
        <v>0</v>
      </c>
      <c r="R458" s="171">
        <v>512.64418</v>
      </c>
    </row>
    <row r="459" spans="1:18" ht="15">
      <c r="A459" s="173"/>
      <c r="B459" s="173"/>
      <c r="C459" s="167" t="s">
        <v>664</v>
      </c>
      <c r="D459" s="167" t="s">
        <v>665</v>
      </c>
      <c r="E459" s="168">
        <v>351</v>
      </c>
      <c r="F459" s="169">
        <v>687.56288</v>
      </c>
      <c r="G459" s="170">
        <v>0</v>
      </c>
      <c r="H459" s="170">
        <v>687.56288</v>
      </c>
      <c r="I459" s="170">
        <v>2345.6230699999996</v>
      </c>
      <c r="J459" s="170">
        <v>2.47491</v>
      </c>
      <c r="K459" s="170">
        <v>2348.09798</v>
      </c>
      <c r="L459" s="170">
        <v>17.2407</v>
      </c>
      <c r="M459" s="170">
        <v>0</v>
      </c>
      <c r="N459" s="170">
        <v>17.2407</v>
      </c>
      <c r="O459" s="170">
        <v>3052.9015600000002</v>
      </c>
      <c r="P459" s="170">
        <v>922.4715</v>
      </c>
      <c r="Q459" s="170">
        <v>0</v>
      </c>
      <c r="R459" s="171">
        <v>922.4715</v>
      </c>
    </row>
    <row r="460" spans="1:18" ht="15">
      <c r="A460" s="173"/>
      <c r="B460" s="173"/>
      <c r="C460" s="173"/>
      <c r="D460" s="167" t="s">
        <v>666</v>
      </c>
      <c r="E460" s="168">
        <v>353</v>
      </c>
      <c r="F460" s="169">
        <v>63.01486</v>
      </c>
      <c r="G460" s="170">
        <v>0</v>
      </c>
      <c r="H460" s="170">
        <v>63.01486</v>
      </c>
      <c r="I460" s="170">
        <v>2175.25303</v>
      </c>
      <c r="J460" s="170">
        <v>13.77936</v>
      </c>
      <c r="K460" s="170">
        <v>2189.0323900000003</v>
      </c>
      <c r="L460" s="170">
        <v>4.496</v>
      </c>
      <c r="M460" s="170">
        <v>0</v>
      </c>
      <c r="N460" s="170">
        <v>4.496</v>
      </c>
      <c r="O460" s="170">
        <v>2256.54325</v>
      </c>
      <c r="P460" s="170">
        <v>631.37428</v>
      </c>
      <c r="Q460" s="170">
        <v>0</v>
      </c>
      <c r="R460" s="171">
        <v>631.37428</v>
      </c>
    </row>
    <row r="461" spans="1:18" ht="15">
      <c r="A461" s="173"/>
      <c r="B461" s="173"/>
      <c r="C461" s="173"/>
      <c r="D461" s="167" t="s">
        <v>664</v>
      </c>
      <c r="E461" s="168">
        <v>350</v>
      </c>
      <c r="F461" s="169">
        <v>3481.03991</v>
      </c>
      <c r="G461" s="170">
        <v>0</v>
      </c>
      <c r="H461" s="170">
        <v>3481.03991</v>
      </c>
      <c r="I461" s="170">
        <v>31208.6423</v>
      </c>
      <c r="J461" s="170">
        <v>0.22111</v>
      </c>
      <c r="K461" s="170">
        <v>31208.86341</v>
      </c>
      <c r="L461" s="170">
        <v>880.96866</v>
      </c>
      <c r="M461" s="170">
        <v>5.316</v>
      </c>
      <c r="N461" s="170">
        <v>886.28466</v>
      </c>
      <c r="O461" s="170">
        <v>35576.187979999995</v>
      </c>
      <c r="P461" s="170">
        <v>5580.8605800000005</v>
      </c>
      <c r="Q461" s="170">
        <v>0</v>
      </c>
      <c r="R461" s="171">
        <v>5580.8605800000005</v>
      </c>
    </row>
    <row r="462" spans="1:18" ht="15">
      <c r="A462" s="173"/>
      <c r="B462" s="173"/>
      <c r="C462" s="167" t="s">
        <v>667</v>
      </c>
      <c r="D462" s="167" t="s">
        <v>668</v>
      </c>
      <c r="E462" s="168">
        <v>482</v>
      </c>
      <c r="F462" s="169">
        <v>3819.7457400000003</v>
      </c>
      <c r="G462" s="170">
        <v>0</v>
      </c>
      <c r="H462" s="170">
        <v>3819.7457400000003</v>
      </c>
      <c r="I462" s="170">
        <v>18124.93102</v>
      </c>
      <c r="J462" s="170">
        <v>0</v>
      </c>
      <c r="K462" s="170">
        <v>18124.93102</v>
      </c>
      <c r="L462" s="170">
        <v>415.70112</v>
      </c>
      <c r="M462" s="170">
        <v>0</v>
      </c>
      <c r="N462" s="170">
        <v>415.70112</v>
      </c>
      <c r="O462" s="170">
        <v>22360.37788</v>
      </c>
      <c r="P462" s="170">
        <v>2485.1453199999996</v>
      </c>
      <c r="Q462" s="170">
        <v>0</v>
      </c>
      <c r="R462" s="171">
        <v>2485.1453199999996</v>
      </c>
    </row>
    <row r="463" spans="1:18" ht="15">
      <c r="A463" s="173"/>
      <c r="B463" s="173"/>
      <c r="C463" s="173"/>
      <c r="D463" s="167" t="s">
        <v>669</v>
      </c>
      <c r="E463" s="168">
        <v>594</v>
      </c>
      <c r="F463" s="169">
        <v>50.33517</v>
      </c>
      <c r="G463" s="170">
        <v>0</v>
      </c>
      <c r="H463" s="170">
        <v>50.33517</v>
      </c>
      <c r="I463" s="170">
        <v>1765.67001</v>
      </c>
      <c r="J463" s="170">
        <v>0</v>
      </c>
      <c r="K463" s="170">
        <v>1765.67001</v>
      </c>
      <c r="L463" s="170">
        <v>10.005</v>
      </c>
      <c r="M463" s="170">
        <v>0</v>
      </c>
      <c r="N463" s="170">
        <v>10.005</v>
      </c>
      <c r="O463" s="170">
        <v>1826.01018</v>
      </c>
      <c r="P463" s="170">
        <v>1200.98433</v>
      </c>
      <c r="Q463" s="170">
        <v>0</v>
      </c>
      <c r="R463" s="171">
        <v>1200.98433</v>
      </c>
    </row>
    <row r="464" spans="1:18" ht="15">
      <c r="A464" s="173"/>
      <c r="B464" s="173"/>
      <c r="C464" s="167" t="s">
        <v>670</v>
      </c>
      <c r="D464" s="167" t="s">
        <v>671</v>
      </c>
      <c r="E464" s="168">
        <v>352</v>
      </c>
      <c r="F464" s="169">
        <v>897.07561</v>
      </c>
      <c r="G464" s="170">
        <v>0</v>
      </c>
      <c r="H464" s="170">
        <v>897.07561</v>
      </c>
      <c r="I464" s="170">
        <v>9983.40564</v>
      </c>
      <c r="J464" s="170">
        <v>0</v>
      </c>
      <c r="K464" s="170">
        <v>9983.40564</v>
      </c>
      <c r="L464" s="170">
        <v>268.8395</v>
      </c>
      <c r="M464" s="170">
        <v>0</v>
      </c>
      <c r="N464" s="170">
        <v>268.8395</v>
      </c>
      <c r="O464" s="170">
        <v>11149.32075</v>
      </c>
      <c r="P464" s="170">
        <v>737.3628299999999</v>
      </c>
      <c r="Q464" s="170">
        <v>0</v>
      </c>
      <c r="R464" s="171">
        <v>737.3628299999999</v>
      </c>
    </row>
    <row r="465" spans="1:18" ht="15">
      <c r="A465" s="173"/>
      <c r="B465" s="173"/>
      <c r="C465" s="167" t="s">
        <v>672</v>
      </c>
      <c r="D465" s="167" t="s">
        <v>672</v>
      </c>
      <c r="E465" s="168">
        <v>359</v>
      </c>
      <c r="F465" s="169">
        <v>2634.07352</v>
      </c>
      <c r="G465" s="170">
        <v>0</v>
      </c>
      <c r="H465" s="170">
        <v>2634.07352</v>
      </c>
      <c r="I465" s="170">
        <v>16825.25654</v>
      </c>
      <c r="J465" s="170">
        <v>66.99568</v>
      </c>
      <c r="K465" s="170">
        <v>16892.25222</v>
      </c>
      <c r="L465" s="170">
        <v>400.04921</v>
      </c>
      <c r="M465" s="170">
        <v>0</v>
      </c>
      <c r="N465" s="170">
        <v>400.04921</v>
      </c>
      <c r="O465" s="170">
        <v>19926.374949999998</v>
      </c>
      <c r="P465" s="170">
        <v>3133.90038</v>
      </c>
      <c r="Q465" s="170">
        <v>0</v>
      </c>
      <c r="R465" s="171">
        <v>3133.90038</v>
      </c>
    </row>
    <row r="466" spans="1:18" ht="15">
      <c r="A466" s="173"/>
      <c r="B466" s="173"/>
      <c r="C466" s="167" t="s">
        <v>673</v>
      </c>
      <c r="D466" s="167" t="s">
        <v>673</v>
      </c>
      <c r="E466" s="168">
        <v>495</v>
      </c>
      <c r="F466" s="169">
        <v>584.55494</v>
      </c>
      <c r="G466" s="170">
        <v>0</v>
      </c>
      <c r="H466" s="170">
        <v>584.55494</v>
      </c>
      <c r="I466" s="170">
        <v>4788.31981</v>
      </c>
      <c r="J466" s="170">
        <v>0.00046</v>
      </c>
      <c r="K466" s="170">
        <v>4788.320269999999</v>
      </c>
      <c r="L466" s="170">
        <v>103.452</v>
      </c>
      <c r="M466" s="170">
        <v>0</v>
      </c>
      <c r="N466" s="170">
        <v>103.452</v>
      </c>
      <c r="O466" s="170">
        <v>5476.32721</v>
      </c>
      <c r="P466" s="170">
        <v>1141.39943</v>
      </c>
      <c r="Q466" s="170">
        <v>0</v>
      </c>
      <c r="R466" s="171">
        <v>1141.39943</v>
      </c>
    </row>
    <row r="467" spans="1:18" ht="15">
      <c r="A467" s="173"/>
      <c r="B467" s="167" t="s">
        <v>674</v>
      </c>
      <c r="C467" s="167" t="s">
        <v>370</v>
      </c>
      <c r="D467" s="167" t="s">
        <v>370</v>
      </c>
      <c r="E467" s="168">
        <v>180</v>
      </c>
      <c r="F467" s="169">
        <v>6106.2220099999995</v>
      </c>
      <c r="G467" s="170">
        <v>0</v>
      </c>
      <c r="H467" s="170">
        <v>6106.2220099999995</v>
      </c>
      <c r="I467" s="170">
        <v>6641.11238</v>
      </c>
      <c r="J467" s="170">
        <v>96.84065</v>
      </c>
      <c r="K467" s="170">
        <v>6737.953030000001</v>
      </c>
      <c r="L467" s="170">
        <v>431.92949</v>
      </c>
      <c r="M467" s="170">
        <v>0</v>
      </c>
      <c r="N467" s="170">
        <v>431.92949</v>
      </c>
      <c r="O467" s="170">
        <v>13276.104529999999</v>
      </c>
      <c r="P467" s="170">
        <v>6497.36458</v>
      </c>
      <c r="Q467" s="170">
        <v>0</v>
      </c>
      <c r="R467" s="171">
        <v>6497.36458</v>
      </c>
    </row>
    <row r="468" spans="1:18" ht="15">
      <c r="A468" s="173"/>
      <c r="B468" s="173"/>
      <c r="C468" s="167" t="s">
        <v>675</v>
      </c>
      <c r="D468" s="167" t="s">
        <v>676</v>
      </c>
      <c r="E468" s="168">
        <v>176</v>
      </c>
      <c r="F468" s="169">
        <v>15719.144</v>
      </c>
      <c r="G468" s="170">
        <v>0</v>
      </c>
      <c r="H468" s="170">
        <v>15719.144</v>
      </c>
      <c r="I468" s="170">
        <v>12365.284710000002</v>
      </c>
      <c r="J468" s="170">
        <v>69.20536</v>
      </c>
      <c r="K468" s="170">
        <v>12434.49007</v>
      </c>
      <c r="L468" s="170">
        <v>1149.18696</v>
      </c>
      <c r="M468" s="170">
        <v>82.28105000000001</v>
      </c>
      <c r="N468" s="170">
        <v>1231.46801</v>
      </c>
      <c r="O468" s="170">
        <v>29385.102079999997</v>
      </c>
      <c r="P468" s="170">
        <v>17625.1147</v>
      </c>
      <c r="Q468" s="170">
        <v>0</v>
      </c>
      <c r="R468" s="171">
        <v>17625.1147</v>
      </c>
    </row>
    <row r="469" spans="1:18" ht="15">
      <c r="A469" s="173"/>
      <c r="B469" s="173"/>
      <c r="C469" s="167" t="s">
        <v>677</v>
      </c>
      <c r="D469" s="167" t="s">
        <v>677</v>
      </c>
      <c r="E469" s="168">
        <v>171</v>
      </c>
      <c r="F469" s="169">
        <v>32685.96433</v>
      </c>
      <c r="G469" s="170">
        <v>17.21898</v>
      </c>
      <c r="H469" s="170">
        <v>32703.18331</v>
      </c>
      <c r="I469" s="170">
        <v>28441.53842</v>
      </c>
      <c r="J469" s="170">
        <v>147.86077</v>
      </c>
      <c r="K469" s="170">
        <v>28589.39919</v>
      </c>
      <c r="L469" s="170">
        <v>5072.43657</v>
      </c>
      <c r="M469" s="170">
        <v>333.59959000000003</v>
      </c>
      <c r="N469" s="170">
        <v>5406.036160000001</v>
      </c>
      <c r="O469" s="170">
        <v>66698.61866</v>
      </c>
      <c r="P469" s="170">
        <v>31763.79781</v>
      </c>
      <c r="Q469" s="170">
        <v>0</v>
      </c>
      <c r="R469" s="171">
        <v>31763.79781</v>
      </c>
    </row>
    <row r="470" spans="1:18" ht="15">
      <c r="A470" s="173"/>
      <c r="B470" s="173"/>
      <c r="C470" s="173"/>
      <c r="D470" s="167" t="s">
        <v>678</v>
      </c>
      <c r="E470" s="168">
        <v>444</v>
      </c>
      <c r="F470" s="169">
        <v>2366.32064</v>
      </c>
      <c r="G470" s="170">
        <v>0</v>
      </c>
      <c r="H470" s="170">
        <v>2366.32064</v>
      </c>
      <c r="I470" s="170">
        <v>7656.62671</v>
      </c>
      <c r="J470" s="170">
        <v>0.00035</v>
      </c>
      <c r="K470" s="170">
        <v>7656.62706</v>
      </c>
      <c r="L470" s="170">
        <v>100.26064</v>
      </c>
      <c r="M470" s="170">
        <v>0</v>
      </c>
      <c r="N470" s="170">
        <v>100.26064</v>
      </c>
      <c r="O470" s="170">
        <v>10123.20834</v>
      </c>
      <c r="P470" s="170">
        <v>5430.98572</v>
      </c>
      <c r="Q470" s="170">
        <v>0</v>
      </c>
      <c r="R470" s="171">
        <v>5430.98572</v>
      </c>
    </row>
    <row r="471" spans="1:18" ht="15">
      <c r="A471" s="173"/>
      <c r="B471" s="173"/>
      <c r="C471" s="167" t="s">
        <v>679</v>
      </c>
      <c r="D471" s="167" t="s">
        <v>680</v>
      </c>
      <c r="E471" s="168">
        <v>505</v>
      </c>
      <c r="F471" s="169">
        <v>3798.0892999999996</v>
      </c>
      <c r="G471" s="170">
        <v>0</v>
      </c>
      <c r="H471" s="170">
        <v>3798.0892999999996</v>
      </c>
      <c r="I471" s="170">
        <v>8974.86132</v>
      </c>
      <c r="J471" s="170">
        <v>0.0015</v>
      </c>
      <c r="K471" s="170">
        <v>8974.86282</v>
      </c>
      <c r="L471" s="170">
        <v>921.02362</v>
      </c>
      <c r="M471" s="170">
        <v>0</v>
      </c>
      <c r="N471" s="170">
        <v>921.02362</v>
      </c>
      <c r="O471" s="170">
        <v>13693.97574</v>
      </c>
      <c r="P471" s="170">
        <v>4031.55475</v>
      </c>
      <c r="Q471" s="170">
        <v>0</v>
      </c>
      <c r="R471" s="171">
        <v>4031.55475</v>
      </c>
    </row>
    <row r="472" spans="1:18" ht="15">
      <c r="A472" s="173"/>
      <c r="B472" s="173"/>
      <c r="C472" s="173"/>
      <c r="D472" s="167" t="s">
        <v>679</v>
      </c>
      <c r="E472" s="168">
        <v>177</v>
      </c>
      <c r="F472" s="169">
        <v>5140.75582</v>
      </c>
      <c r="G472" s="170">
        <v>0</v>
      </c>
      <c r="H472" s="170">
        <v>5140.75582</v>
      </c>
      <c r="I472" s="170">
        <v>6475.89264</v>
      </c>
      <c r="J472" s="170">
        <v>0.69248</v>
      </c>
      <c r="K472" s="170">
        <v>6476.58512</v>
      </c>
      <c r="L472" s="170">
        <v>1355.99736</v>
      </c>
      <c r="M472" s="170">
        <v>0.41146</v>
      </c>
      <c r="N472" s="170">
        <v>1356.40882</v>
      </c>
      <c r="O472" s="170">
        <v>12973.74976</v>
      </c>
      <c r="P472" s="170">
        <v>7833.25904</v>
      </c>
      <c r="Q472" s="170">
        <v>0</v>
      </c>
      <c r="R472" s="171">
        <v>7833.25904</v>
      </c>
    </row>
    <row r="473" spans="1:18" ht="15">
      <c r="A473" s="173"/>
      <c r="B473" s="173"/>
      <c r="C473" s="173"/>
      <c r="D473" s="167" t="s">
        <v>681</v>
      </c>
      <c r="E473" s="168">
        <v>710</v>
      </c>
      <c r="F473" s="169">
        <v>826.5764200000001</v>
      </c>
      <c r="G473" s="170">
        <v>0</v>
      </c>
      <c r="H473" s="170">
        <v>826.5764200000001</v>
      </c>
      <c r="I473" s="170">
        <v>2223.51433</v>
      </c>
      <c r="J473" s="170">
        <v>0</v>
      </c>
      <c r="K473" s="170">
        <v>2223.51433</v>
      </c>
      <c r="L473" s="170">
        <v>49.16436</v>
      </c>
      <c r="M473" s="170">
        <v>0</v>
      </c>
      <c r="N473" s="170">
        <v>49.16436</v>
      </c>
      <c r="O473" s="170">
        <v>3099.25511</v>
      </c>
      <c r="P473" s="170">
        <v>2613.70625</v>
      </c>
      <c r="Q473" s="170">
        <v>0</v>
      </c>
      <c r="R473" s="171">
        <v>2613.70625</v>
      </c>
    </row>
    <row r="474" spans="1:18" ht="15">
      <c r="A474" s="173"/>
      <c r="B474" s="173"/>
      <c r="C474" s="167" t="s">
        <v>674</v>
      </c>
      <c r="D474" s="167" t="s">
        <v>682</v>
      </c>
      <c r="E474" s="168">
        <v>179</v>
      </c>
      <c r="F474" s="169">
        <v>31050.18157</v>
      </c>
      <c r="G474" s="170">
        <v>1.75928</v>
      </c>
      <c r="H474" s="170">
        <v>31051.940850000003</v>
      </c>
      <c r="I474" s="170">
        <v>57367.63469</v>
      </c>
      <c r="J474" s="170">
        <v>195.3894</v>
      </c>
      <c r="K474" s="170">
        <v>57563.024090000006</v>
      </c>
      <c r="L474" s="170">
        <v>5034.62741</v>
      </c>
      <c r="M474" s="170">
        <v>1207.2942600000001</v>
      </c>
      <c r="N474" s="170">
        <v>6241.92167</v>
      </c>
      <c r="O474" s="170">
        <v>94856.88661</v>
      </c>
      <c r="P474" s="170">
        <v>73471.29039</v>
      </c>
      <c r="Q474" s="170">
        <v>0</v>
      </c>
      <c r="R474" s="171">
        <v>73471.29039</v>
      </c>
    </row>
    <row r="475" spans="1:18" ht="15">
      <c r="A475" s="173"/>
      <c r="B475" s="173"/>
      <c r="C475" s="173"/>
      <c r="D475" s="167" t="s">
        <v>683</v>
      </c>
      <c r="E475" s="168">
        <v>625</v>
      </c>
      <c r="F475" s="169">
        <v>1033.11711</v>
      </c>
      <c r="G475" s="170">
        <v>0</v>
      </c>
      <c r="H475" s="170">
        <v>1033.11711</v>
      </c>
      <c r="I475" s="170">
        <v>11131.130060000001</v>
      </c>
      <c r="J475" s="170">
        <v>0</v>
      </c>
      <c r="K475" s="170">
        <v>11131.130060000001</v>
      </c>
      <c r="L475" s="170">
        <v>773.55223</v>
      </c>
      <c r="M475" s="170">
        <v>18.246</v>
      </c>
      <c r="N475" s="170">
        <v>791.79823</v>
      </c>
      <c r="O475" s="170">
        <v>12956.0454</v>
      </c>
      <c r="P475" s="170">
        <v>2907.54488</v>
      </c>
      <c r="Q475" s="170">
        <v>0</v>
      </c>
      <c r="R475" s="171">
        <v>2907.54488</v>
      </c>
    </row>
    <row r="476" spans="1:18" ht="15">
      <c r="A476" s="173"/>
      <c r="B476" s="173"/>
      <c r="C476" s="167" t="s">
        <v>684</v>
      </c>
      <c r="D476" s="167" t="s">
        <v>684</v>
      </c>
      <c r="E476" s="168">
        <v>182</v>
      </c>
      <c r="F476" s="169">
        <v>7763.35446</v>
      </c>
      <c r="G476" s="170">
        <v>0</v>
      </c>
      <c r="H476" s="170">
        <v>7763.35446</v>
      </c>
      <c r="I476" s="170">
        <v>22005.6122</v>
      </c>
      <c r="J476" s="170">
        <v>3.76976</v>
      </c>
      <c r="K476" s="170">
        <v>22009.381960000002</v>
      </c>
      <c r="L476" s="170">
        <v>1021.8291899999999</v>
      </c>
      <c r="M476" s="170">
        <v>12.173639999999999</v>
      </c>
      <c r="N476" s="170">
        <v>1034.00283</v>
      </c>
      <c r="O476" s="170">
        <v>30806.73925</v>
      </c>
      <c r="P476" s="170">
        <v>8876.63118</v>
      </c>
      <c r="Q476" s="170">
        <v>0</v>
      </c>
      <c r="R476" s="171">
        <v>8876.63118</v>
      </c>
    </row>
    <row r="477" spans="1:18" ht="15">
      <c r="A477" s="173"/>
      <c r="B477" s="173"/>
      <c r="C477" s="173"/>
      <c r="D477" s="167" t="s">
        <v>685</v>
      </c>
      <c r="E477" s="168">
        <v>649</v>
      </c>
      <c r="F477" s="169">
        <v>892.89995</v>
      </c>
      <c r="G477" s="170">
        <v>0</v>
      </c>
      <c r="H477" s="170">
        <v>892.89995</v>
      </c>
      <c r="I477" s="170">
        <v>2724.48673</v>
      </c>
      <c r="J477" s="170">
        <v>0</v>
      </c>
      <c r="K477" s="170">
        <v>2724.48673</v>
      </c>
      <c r="L477" s="170">
        <v>29.35073</v>
      </c>
      <c r="M477" s="170">
        <v>0</v>
      </c>
      <c r="N477" s="170">
        <v>29.35073</v>
      </c>
      <c r="O477" s="170">
        <v>3646.73741</v>
      </c>
      <c r="P477" s="170">
        <v>2269.56496</v>
      </c>
      <c r="Q477" s="170">
        <v>0</v>
      </c>
      <c r="R477" s="171">
        <v>2269.56496</v>
      </c>
    </row>
    <row r="478" spans="1:18" ht="15">
      <c r="A478" s="173"/>
      <c r="B478" s="173"/>
      <c r="C478" s="173"/>
      <c r="D478" s="167" t="s">
        <v>686</v>
      </c>
      <c r="E478" s="168">
        <v>183</v>
      </c>
      <c r="F478" s="169">
        <v>2501.8101</v>
      </c>
      <c r="G478" s="170">
        <v>0</v>
      </c>
      <c r="H478" s="170">
        <v>2501.8101</v>
      </c>
      <c r="I478" s="170">
        <v>15008.12602</v>
      </c>
      <c r="J478" s="170">
        <v>23.67328</v>
      </c>
      <c r="K478" s="170">
        <v>15031.7993</v>
      </c>
      <c r="L478" s="170">
        <v>67.0958</v>
      </c>
      <c r="M478" s="170">
        <v>31.896</v>
      </c>
      <c r="N478" s="170">
        <v>98.9918</v>
      </c>
      <c r="O478" s="170">
        <v>17632.6012</v>
      </c>
      <c r="P478" s="170">
        <v>4839.25619</v>
      </c>
      <c r="Q478" s="170">
        <v>0</v>
      </c>
      <c r="R478" s="171">
        <v>4839.25619</v>
      </c>
    </row>
    <row r="479" spans="1:18" ht="15">
      <c r="A479" s="173"/>
      <c r="B479" s="173"/>
      <c r="C479" s="167" t="s">
        <v>687</v>
      </c>
      <c r="D479" s="167" t="s">
        <v>688</v>
      </c>
      <c r="E479" s="168">
        <v>172</v>
      </c>
      <c r="F479" s="169">
        <v>1703.58722</v>
      </c>
      <c r="G479" s="170">
        <v>0</v>
      </c>
      <c r="H479" s="170">
        <v>1703.58722</v>
      </c>
      <c r="I479" s="170">
        <v>3564.97694</v>
      </c>
      <c r="J479" s="170">
        <v>14.31284</v>
      </c>
      <c r="K479" s="170">
        <v>3579.2897799999996</v>
      </c>
      <c r="L479" s="170">
        <v>327.67591999999996</v>
      </c>
      <c r="M479" s="170">
        <v>0.22682</v>
      </c>
      <c r="N479" s="170">
        <v>327.90274</v>
      </c>
      <c r="O479" s="170">
        <v>5610.77974</v>
      </c>
      <c r="P479" s="170">
        <v>5045.95955</v>
      </c>
      <c r="Q479" s="170">
        <v>0</v>
      </c>
      <c r="R479" s="171">
        <v>5045.95955</v>
      </c>
    </row>
    <row r="480" spans="1:18" ht="15">
      <c r="A480" s="173"/>
      <c r="B480" s="173"/>
      <c r="C480" s="167" t="s">
        <v>689</v>
      </c>
      <c r="D480" s="167" t="s">
        <v>690</v>
      </c>
      <c r="E480" s="168">
        <v>174</v>
      </c>
      <c r="F480" s="169">
        <v>1482.37501</v>
      </c>
      <c r="G480" s="170">
        <v>0</v>
      </c>
      <c r="H480" s="170">
        <v>1482.37501</v>
      </c>
      <c r="I480" s="170">
        <v>4295.9755700000005</v>
      </c>
      <c r="J480" s="170">
        <v>0.00267</v>
      </c>
      <c r="K480" s="170">
        <v>4295.97824</v>
      </c>
      <c r="L480" s="170">
        <v>102.0457</v>
      </c>
      <c r="M480" s="170">
        <v>0</v>
      </c>
      <c r="N480" s="170">
        <v>102.0457</v>
      </c>
      <c r="O480" s="170">
        <v>5880.39895</v>
      </c>
      <c r="P480" s="170">
        <v>3617.25045</v>
      </c>
      <c r="Q480" s="170">
        <v>0</v>
      </c>
      <c r="R480" s="171">
        <v>3617.25045</v>
      </c>
    </row>
    <row r="481" spans="1:18" ht="15">
      <c r="A481" s="173"/>
      <c r="B481" s="173"/>
      <c r="C481" s="167" t="s">
        <v>691</v>
      </c>
      <c r="D481" s="167" t="s">
        <v>691</v>
      </c>
      <c r="E481" s="168">
        <v>504</v>
      </c>
      <c r="F481" s="169">
        <v>3419.38254</v>
      </c>
      <c r="G481" s="170">
        <v>0</v>
      </c>
      <c r="H481" s="170">
        <v>3419.38254</v>
      </c>
      <c r="I481" s="170">
        <v>9646.954800000001</v>
      </c>
      <c r="J481" s="170">
        <v>0.85765</v>
      </c>
      <c r="K481" s="170">
        <v>9647.81245</v>
      </c>
      <c r="L481" s="170">
        <v>366.17252</v>
      </c>
      <c r="M481" s="170">
        <v>0</v>
      </c>
      <c r="N481" s="170">
        <v>366.17252</v>
      </c>
      <c r="O481" s="170">
        <v>13433.36751</v>
      </c>
      <c r="P481" s="170">
        <v>7489.66651</v>
      </c>
      <c r="Q481" s="170">
        <v>0</v>
      </c>
      <c r="R481" s="171">
        <v>7489.66651</v>
      </c>
    </row>
    <row r="482" spans="1:18" ht="15">
      <c r="A482" s="173"/>
      <c r="B482" s="173"/>
      <c r="C482" s="173"/>
      <c r="D482" s="167" t="s">
        <v>692</v>
      </c>
      <c r="E482" s="168">
        <v>743</v>
      </c>
      <c r="F482" s="169">
        <v>126.89839</v>
      </c>
      <c r="G482" s="170">
        <v>0</v>
      </c>
      <c r="H482" s="170">
        <v>126.89839</v>
      </c>
      <c r="I482" s="170">
        <v>1166.4874399999999</v>
      </c>
      <c r="J482" s="170">
        <v>0</v>
      </c>
      <c r="K482" s="170">
        <v>1166.4874399999999</v>
      </c>
      <c r="L482" s="170">
        <v>14.69933</v>
      </c>
      <c r="M482" s="170">
        <v>0</v>
      </c>
      <c r="N482" s="170">
        <v>14.69933</v>
      </c>
      <c r="O482" s="170">
        <v>1308.0851599999999</v>
      </c>
      <c r="P482" s="170">
        <v>2099.09107</v>
      </c>
      <c r="Q482" s="170">
        <v>0</v>
      </c>
      <c r="R482" s="171">
        <v>2099.09107</v>
      </c>
    </row>
    <row r="483" spans="1:18" ht="15">
      <c r="A483" s="173"/>
      <c r="B483" s="173"/>
      <c r="C483" s="167" t="s">
        <v>693</v>
      </c>
      <c r="D483" s="167" t="s">
        <v>693</v>
      </c>
      <c r="E483" s="168">
        <v>181</v>
      </c>
      <c r="F483" s="169">
        <v>811.05403</v>
      </c>
      <c r="G483" s="170">
        <v>0</v>
      </c>
      <c r="H483" s="170">
        <v>811.05403</v>
      </c>
      <c r="I483" s="170">
        <v>4907.6742300000005</v>
      </c>
      <c r="J483" s="170">
        <v>0</v>
      </c>
      <c r="K483" s="170">
        <v>4907.6742300000005</v>
      </c>
      <c r="L483" s="170">
        <v>279.44640000000004</v>
      </c>
      <c r="M483" s="170">
        <v>0.7088</v>
      </c>
      <c r="N483" s="170">
        <v>280.15520000000004</v>
      </c>
      <c r="O483" s="170">
        <v>5998.88346</v>
      </c>
      <c r="P483" s="170">
        <v>3670.5594300000002</v>
      </c>
      <c r="Q483" s="170">
        <v>0</v>
      </c>
      <c r="R483" s="171">
        <v>3670.5594300000002</v>
      </c>
    </row>
    <row r="484" spans="1:18" ht="15">
      <c r="A484" s="173"/>
      <c r="B484" s="167" t="s">
        <v>694</v>
      </c>
      <c r="C484" s="167" t="s">
        <v>694</v>
      </c>
      <c r="D484" s="167" t="s">
        <v>695</v>
      </c>
      <c r="E484" s="168">
        <v>598</v>
      </c>
      <c r="F484" s="169">
        <v>639.20343</v>
      </c>
      <c r="G484" s="170">
        <v>0</v>
      </c>
      <c r="H484" s="170">
        <v>639.20343</v>
      </c>
      <c r="I484" s="170">
        <v>10429.38816</v>
      </c>
      <c r="J484" s="170">
        <v>0</v>
      </c>
      <c r="K484" s="170">
        <v>10429.38816</v>
      </c>
      <c r="L484" s="170">
        <v>866.3089100000001</v>
      </c>
      <c r="M484" s="170">
        <v>55.11306</v>
      </c>
      <c r="N484" s="170">
        <v>921.42197</v>
      </c>
      <c r="O484" s="170">
        <v>11990.013560000001</v>
      </c>
      <c r="P484" s="170">
        <v>3073.3223700000003</v>
      </c>
      <c r="Q484" s="170">
        <v>0</v>
      </c>
      <c r="R484" s="171">
        <v>3073.3223700000003</v>
      </c>
    </row>
    <row r="485" spans="1:18" ht="15">
      <c r="A485" s="173"/>
      <c r="B485" s="173"/>
      <c r="C485" s="173"/>
      <c r="D485" s="167" t="s">
        <v>696</v>
      </c>
      <c r="E485" s="168">
        <v>568</v>
      </c>
      <c r="F485" s="169">
        <v>689.0443100000001</v>
      </c>
      <c r="G485" s="170">
        <v>0</v>
      </c>
      <c r="H485" s="170">
        <v>689.0443100000001</v>
      </c>
      <c r="I485" s="170">
        <v>15750.46726</v>
      </c>
      <c r="J485" s="170">
        <v>0</v>
      </c>
      <c r="K485" s="170">
        <v>15750.46726</v>
      </c>
      <c r="L485" s="170">
        <v>895.1407800000001</v>
      </c>
      <c r="M485" s="170">
        <v>116.04289</v>
      </c>
      <c r="N485" s="170">
        <v>1011.18367</v>
      </c>
      <c r="O485" s="170">
        <v>17450.695239999997</v>
      </c>
      <c r="P485" s="170">
        <v>6917.86765</v>
      </c>
      <c r="Q485" s="170">
        <v>0</v>
      </c>
      <c r="R485" s="171">
        <v>6917.86765</v>
      </c>
    </row>
    <row r="486" spans="1:18" ht="15">
      <c r="A486" s="173"/>
      <c r="B486" s="173"/>
      <c r="C486" s="173"/>
      <c r="D486" s="167" t="s">
        <v>694</v>
      </c>
      <c r="E486" s="168">
        <v>343</v>
      </c>
      <c r="F486" s="169">
        <v>153497.87408</v>
      </c>
      <c r="G486" s="170">
        <v>144.37561</v>
      </c>
      <c r="H486" s="170">
        <v>153642.24969</v>
      </c>
      <c r="I486" s="170">
        <v>123241.30651000001</v>
      </c>
      <c r="J486" s="170">
        <v>1855.3706399999999</v>
      </c>
      <c r="K486" s="170">
        <v>125096.67715</v>
      </c>
      <c r="L486" s="170">
        <v>15551.10366</v>
      </c>
      <c r="M486" s="170">
        <v>2773.98371</v>
      </c>
      <c r="N486" s="170">
        <v>18325.08737</v>
      </c>
      <c r="O486" s="170">
        <v>297064.01421</v>
      </c>
      <c r="P486" s="170">
        <v>57585.02361</v>
      </c>
      <c r="Q486" s="170">
        <v>0</v>
      </c>
      <c r="R486" s="171">
        <v>57585.02361</v>
      </c>
    </row>
    <row r="487" spans="1:18" ht="15">
      <c r="A487" s="173"/>
      <c r="B487" s="173"/>
      <c r="C487" s="173"/>
      <c r="D487" s="173"/>
      <c r="E487" s="174">
        <v>345</v>
      </c>
      <c r="F487" s="175">
        <v>0</v>
      </c>
      <c r="G487" s="176">
        <v>0</v>
      </c>
      <c r="H487" s="176">
        <v>0</v>
      </c>
      <c r="I487" s="176">
        <v>344.31519000000003</v>
      </c>
      <c r="J487" s="176">
        <v>0</v>
      </c>
      <c r="K487" s="176">
        <v>344.31519000000003</v>
      </c>
      <c r="L487" s="176">
        <v>2.6656</v>
      </c>
      <c r="M487" s="176">
        <v>0</v>
      </c>
      <c r="N487" s="176">
        <v>2.6656</v>
      </c>
      <c r="O487" s="176">
        <v>346.98078999999996</v>
      </c>
      <c r="P487" s="176">
        <v>44.70508</v>
      </c>
      <c r="Q487" s="176">
        <v>0</v>
      </c>
      <c r="R487" s="177">
        <v>44.70508</v>
      </c>
    </row>
    <row r="488" spans="1:18" ht="15">
      <c r="A488" s="173"/>
      <c r="B488" s="173"/>
      <c r="C488" s="173"/>
      <c r="D488" s="167" t="s">
        <v>697</v>
      </c>
      <c r="E488" s="168">
        <v>705</v>
      </c>
      <c r="F488" s="169">
        <v>782.88467</v>
      </c>
      <c r="G488" s="170">
        <v>0</v>
      </c>
      <c r="H488" s="170">
        <v>782.88467</v>
      </c>
      <c r="I488" s="170">
        <v>5671.949610000001</v>
      </c>
      <c r="J488" s="170">
        <v>0</v>
      </c>
      <c r="K488" s="170">
        <v>5671.949610000001</v>
      </c>
      <c r="L488" s="170">
        <v>1258.22448</v>
      </c>
      <c r="M488" s="170">
        <v>232.12136999999998</v>
      </c>
      <c r="N488" s="170">
        <v>1490.3458500000002</v>
      </c>
      <c r="O488" s="170">
        <v>7945.18013</v>
      </c>
      <c r="P488" s="170">
        <v>4264.37676</v>
      </c>
      <c r="Q488" s="170">
        <v>0</v>
      </c>
      <c r="R488" s="171">
        <v>4264.37676</v>
      </c>
    </row>
    <row r="489" spans="1:18" ht="15">
      <c r="A489" s="173"/>
      <c r="B489" s="173"/>
      <c r="C489" s="167" t="s">
        <v>698</v>
      </c>
      <c r="D489" s="167" t="s">
        <v>698</v>
      </c>
      <c r="E489" s="168">
        <v>348</v>
      </c>
      <c r="F489" s="169">
        <v>26.89075</v>
      </c>
      <c r="G489" s="170">
        <v>0</v>
      </c>
      <c r="H489" s="170">
        <v>26.89075</v>
      </c>
      <c r="I489" s="170">
        <v>901.3326800000001</v>
      </c>
      <c r="J489" s="170">
        <v>0.0016699999999999998</v>
      </c>
      <c r="K489" s="170">
        <v>901.33435</v>
      </c>
      <c r="L489" s="170">
        <v>25.17955</v>
      </c>
      <c r="M489" s="170">
        <v>0</v>
      </c>
      <c r="N489" s="170">
        <v>25.17955</v>
      </c>
      <c r="O489" s="170">
        <v>953.4046500000001</v>
      </c>
      <c r="P489" s="170">
        <v>297.80702</v>
      </c>
      <c r="Q489" s="170">
        <v>0</v>
      </c>
      <c r="R489" s="171">
        <v>297.80702</v>
      </c>
    </row>
    <row r="490" spans="1:18" ht="15">
      <c r="A490" s="173"/>
      <c r="B490" s="173"/>
      <c r="C490" s="167" t="s">
        <v>699</v>
      </c>
      <c r="D490" s="167" t="s">
        <v>699</v>
      </c>
      <c r="E490" s="168">
        <v>347</v>
      </c>
      <c r="F490" s="169">
        <v>217.45382</v>
      </c>
      <c r="G490" s="170">
        <v>0</v>
      </c>
      <c r="H490" s="170">
        <v>217.45382</v>
      </c>
      <c r="I490" s="170">
        <v>2603.8724300000003</v>
      </c>
      <c r="J490" s="170">
        <v>42.75468</v>
      </c>
      <c r="K490" s="170">
        <v>2646.62711</v>
      </c>
      <c r="L490" s="170">
        <v>98.66868</v>
      </c>
      <c r="M490" s="170">
        <v>0</v>
      </c>
      <c r="N490" s="170">
        <v>98.66868</v>
      </c>
      <c r="O490" s="170">
        <v>2962.74961</v>
      </c>
      <c r="P490" s="170">
        <v>1288.99975</v>
      </c>
      <c r="Q490" s="170">
        <v>0</v>
      </c>
      <c r="R490" s="171">
        <v>1288.99975</v>
      </c>
    </row>
    <row r="491" spans="1:18" ht="15">
      <c r="A491" s="173"/>
      <c r="B491" s="173"/>
      <c r="C491" s="167" t="s">
        <v>700</v>
      </c>
      <c r="D491" s="167" t="s">
        <v>701</v>
      </c>
      <c r="E491" s="168">
        <v>346</v>
      </c>
      <c r="F491" s="169">
        <v>581.03765</v>
      </c>
      <c r="G491" s="170">
        <v>0</v>
      </c>
      <c r="H491" s="170">
        <v>581.03765</v>
      </c>
      <c r="I491" s="170">
        <v>1752.85518</v>
      </c>
      <c r="J491" s="170">
        <v>0.27612000000000003</v>
      </c>
      <c r="K491" s="170">
        <v>1753.1313</v>
      </c>
      <c r="L491" s="170">
        <v>203.66298999999998</v>
      </c>
      <c r="M491" s="170">
        <v>0</v>
      </c>
      <c r="N491" s="170">
        <v>203.66298999999998</v>
      </c>
      <c r="O491" s="170">
        <v>2537.83194</v>
      </c>
      <c r="P491" s="170">
        <v>622.0230799999999</v>
      </c>
      <c r="Q491" s="170">
        <v>0</v>
      </c>
      <c r="R491" s="171">
        <v>622.0230799999999</v>
      </c>
    </row>
    <row r="492" spans="1:18" ht="15">
      <c r="A492" s="173"/>
      <c r="B492" s="167" t="s">
        <v>702</v>
      </c>
      <c r="C492" s="167" t="s">
        <v>703</v>
      </c>
      <c r="D492" s="167" t="s">
        <v>704</v>
      </c>
      <c r="E492" s="168">
        <v>97</v>
      </c>
      <c r="F492" s="169">
        <v>877.8849</v>
      </c>
      <c r="G492" s="170">
        <v>0</v>
      </c>
      <c r="H492" s="170">
        <v>877.8849</v>
      </c>
      <c r="I492" s="170">
        <v>6555.599429999999</v>
      </c>
      <c r="J492" s="170">
        <v>18.54171</v>
      </c>
      <c r="K492" s="170">
        <v>6574.14114</v>
      </c>
      <c r="L492" s="170">
        <v>257.71869</v>
      </c>
      <c r="M492" s="170">
        <v>0.3544</v>
      </c>
      <c r="N492" s="170">
        <v>258.07309</v>
      </c>
      <c r="O492" s="170">
        <v>7710.09913</v>
      </c>
      <c r="P492" s="170">
        <v>12231.559439999999</v>
      </c>
      <c r="Q492" s="170">
        <v>0</v>
      </c>
      <c r="R492" s="171">
        <v>12231.559439999999</v>
      </c>
    </row>
    <row r="493" spans="1:18" ht="15">
      <c r="A493" s="173"/>
      <c r="B493" s="173"/>
      <c r="C493" s="167" t="s">
        <v>702</v>
      </c>
      <c r="D493" s="167" t="s">
        <v>702</v>
      </c>
      <c r="E493" s="168">
        <v>96</v>
      </c>
      <c r="F493" s="169">
        <v>17174.9692</v>
      </c>
      <c r="G493" s="170">
        <v>7188.5181600000005</v>
      </c>
      <c r="H493" s="170">
        <v>24363.48736</v>
      </c>
      <c r="I493" s="170">
        <v>48801.153170000005</v>
      </c>
      <c r="J493" s="170">
        <v>353.44183000000004</v>
      </c>
      <c r="K493" s="170">
        <v>49154.595</v>
      </c>
      <c r="L493" s="170">
        <v>7677.19904</v>
      </c>
      <c r="M493" s="170">
        <v>2215.40026</v>
      </c>
      <c r="N493" s="170">
        <v>9892.5993</v>
      </c>
      <c r="O493" s="170">
        <v>83410.68166</v>
      </c>
      <c r="P493" s="170">
        <v>66839.08599</v>
      </c>
      <c r="Q493" s="170">
        <v>0</v>
      </c>
      <c r="R493" s="171">
        <v>66839.08599</v>
      </c>
    </row>
    <row r="494" spans="1:18" ht="15">
      <c r="A494" s="173"/>
      <c r="B494" s="173"/>
      <c r="C494" s="167" t="s">
        <v>705</v>
      </c>
      <c r="D494" s="167" t="s">
        <v>706</v>
      </c>
      <c r="E494" s="168">
        <v>641</v>
      </c>
      <c r="F494" s="169">
        <v>1033.72442</v>
      </c>
      <c r="G494" s="170">
        <v>0</v>
      </c>
      <c r="H494" s="170">
        <v>1033.72442</v>
      </c>
      <c r="I494" s="170">
        <v>503.14466999999996</v>
      </c>
      <c r="J494" s="170">
        <v>50.00588</v>
      </c>
      <c r="K494" s="170">
        <v>553.1505500000001</v>
      </c>
      <c r="L494" s="170">
        <v>309.53126000000003</v>
      </c>
      <c r="M494" s="170">
        <v>27.1481</v>
      </c>
      <c r="N494" s="170">
        <v>336.67936</v>
      </c>
      <c r="O494" s="170">
        <v>1923.5543300000002</v>
      </c>
      <c r="P494" s="170">
        <v>5223.17933</v>
      </c>
      <c r="Q494" s="170">
        <v>0</v>
      </c>
      <c r="R494" s="171">
        <v>5223.17933</v>
      </c>
    </row>
    <row r="495" spans="1:18" ht="15">
      <c r="A495" s="173"/>
      <c r="B495" s="173"/>
      <c r="C495" s="173"/>
      <c r="D495" s="173"/>
      <c r="E495" s="174">
        <v>830</v>
      </c>
      <c r="F495" s="175">
        <v>0</v>
      </c>
      <c r="G495" s="176">
        <v>0</v>
      </c>
      <c r="H495" s="176">
        <v>0</v>
      </c>
      <c r="I495" s="176">
        <v>0</v>
      </c>
      <c r="J495" s="176">
        <v>0</v>
      </c>
      <c r="K495" s="176">
        <v>0</v>
      </c>
      <c r="L495" s="176">
        <v>13.053600000000001</v>
      </c>
      <c r="M495" s="176">
        <v>0</v>
      </c>
      <c r="N495" s="176">
        <v>13.053600000000001</v>
      </c>
      <c r="O495" s="176">
        <v>13.053600000000001</v>
      </c>
      <c r="P495" s="176">
        <v>2389.62629</v>
      </c>
      <c r="Q495" s="176">
        <v>0</v>
      </c>
      <c r="R495" s="177">
        <v>2389.62629</v>
      </c>
    </row>
    <row r="496" spans="1:18" ht="15">
      <c r="A496" s="173"/>
      <c r="B496" s="173"/>
      <c r="C496" s="173"/>
      <c r="D496" s="167" t="s">
        <v>705</v>
      </c>
      <c r="E496" s="168">
        <v>600</v>
      </c>
      <c r="F496" s="169">
        <v>1431.97728</v>
      </c>
      <c r="G496" s="170">
        <v>0</v>
      </c>
      <c r="H496" s="170">
        <v>1431.97728</v>
      </c>
      <c r="I496" s="170">
        <v>7953.0762</v>
      </c>
      <c r="J496" s="170">
        <v>0</v>
      </c>
      <c r="K496" s="170">
        <v>7953.0762</v>
      </c>
      <c r="L496" s="170">
        <v>617.66122</v>
      </c>
      <c r="M496" s="170">
        <v>44.3</v>
      </c>
      <c r="N496" s="170">
        <v>661.96122</v>
      </c>
      <c r="O496" s="170">
        <v>10047.0147</v>
      </c>
      <c r="P496" s="170">
        <v>4129.76567</v>
      </c>
      <c r="Q496" s="170">
        <v>0</v>
      </c>
      <c r="R496" s="171">
        <v>4129.76567</v>
      </c>
    </row>
    <row r="497" spans="1:18" ht="15">
      <c r="A497" s="173"/>
      <c r="B497" s="167" t="s">
        <v>583</v>
      </c>
      <c r="C497" s="167" t="s">
        <v>707</v>
      </c>
      <c r="D497" s="167" t="s">
        <v>708</v>
      </c>
      <c r="E497" s="168">
        <v>184</v>
      </c>
      <c r="F497" s="169">
        <v>29709.529140000002</v>
      </c>
      <c r="G497" s="170">
        <v>0.00145</v>
      </c>
      <c r="H497" s="170">
        <v>29709.53059</v>
      </c>
      <c r="I497" s="170">
        <v>54944.20673</v>
      </c>
      <c r="J497" s="170">
        <v>724.27048</v>
      </c>
      <c r="K497" s="170">
        <v>55668.47721</v>
      </c>
      <c r="L497" s="170">
        <v>8563.80079</v>
      </c>
      <c r="M497" s="170">
        <v>2518.49544</v>
      </c>
      <c r="N497" s="170">
        <v>11082.29623</v>
      </c>
      <c r="O497" s="170">
        <v>96460.30403</v>
      </c>
      <c r="P497" s="170">
        <v>119350.04712</v>
      </c>
      <c r="Q497" s="170">
        <v>0</v>
      </c>
      <c r="R497" s="171">
        <v>119350.04712</v>
      </c>
    </row>
    <row r="498" spans="1:18" ht="15">
      <c r="A498" s="173"/>
      <c r="B498" s="173"/>
      <c r="C498" s="173"/>
      <c r="D498" s="173"/>
      <c r="E498" s="174">
        <v>744</v>
      </c>
      <c r="F498" s="175">
        <v>0</v>
      </c>
      <c r="G498" s="176">
        <v>0</v>
      </c>
      <c r="H498" s="176">
        <v>0</v>
      </c>
      <c r="I498" s="176">
        <v>0</v>
      </c>
      <c r="J498" s="176">
        <v>0</v>
      </c>
      <c r="K498" s="176">
        <v>0</v>
      </c>
      <c r="L498" s="176">
        <v>2955.2272599999997</v>
      </c>
      <c r="M498" s="176">
        <v>0</v>
      </c>
      <c r="N498" s="176">
        <v>2955.2272599999997</v>
      </c>
      <c r="O498" s="176">
        <v>2955.2272599999997</v>
      </c>
      <c r="P498" s="176">
        <v>0</v>
      </c>
      <c r="Q498" s="176">
        <v>0</v>
      </c>
      <c r="R498" s="177">
        <v>0</v>
      </c>
    </row>
    <row r="499" spans="1:18" ht="15">
      <c r="A499" s="173"/>
      <c r="B499" s="173"/>
      <c r="C499" s="173"/>
      <c r="D499" s="167" t="s">
        <v>709</v>
      </c>
      <c r="E499" s="168">
        <v>609</v>
      </c>
      <c r="F499" s="169">
        <v>758.5644</v>
      </c>
      <c r="G499" s="170">
        <v>0</v>
      </c>
      <c r="H499" s="170">
        <v>758.5644</v>
      </c>
      <c r="I499" s="170">
        <v>2152.04541</v>
      </c>
      <c r="J499" s="170">
        <v>0</v>
      </c>
      <c r="K499" s="170">
        <v>2152.04541</v>
      </c>
      <c r="L499" s="170">
        <v>286.38822999999996</v>
      </c>
      <c r="M499" s="170">
        <v>9.37388</v>
      </c>
      <c r="N499" s="170">
        <v>295.76211</v>
      </c>
      <c r="O499" s="170">
        <v>3206.37192</v>
      </c>
      <c r="P499" s="170">
        <v>2729.95379</v>
      </c>
      <c r="Q499" s="170">
        <v>0</v>
      </c>
      <c r="R499" s="171">
        <v>2729.95379</v>
      </c>
    </row>
    <row r="500" spans="1:18" ht="15">
      <c r="A500" s="173"/>
      <c r="B500" s="173"/>
      <c r="C500" s="173"/>
      <c r="D500" s="167" t="s">
        <v>710</v>
      </c>
      <c r="E500" s="168">
        <v>508</v>
      </c>
      <c r="F500" s="169">
        <v>1100.7844</v>
      </c>
      <c r="G500" s="170">
        <v>0</v>
      </c>
      <c r="H500" s="170">
        <v>1100.7844</v>
      </c>
      <c r="I500" s="170">
        <v>31572.36739</v>
      </c>
      <c r="J500" s="170">
        <v>1.73437</v>
      </c>
      <c r="K500" s="170">
        <v>31574.10176</v>
      </c>
      <c r="L500" s="170">
        <v>481.29278000000005</v>
      </c>
      <c r="M500" s="170">
        <v>10.21505</v>
      </c>
      <c r="N500" s="170">
        <v>491.50783</v>
      </c>
      <c r="O500" s="170">
        <v>33166.39399</v>
      </c>
      <c r="P500" s="170">
        <v>6080.20342</v>
      </c>
      <c r="Q500" s="170">
        <v>0</v>
      </c>
      <c r="R500" s="171">
        <v>6080.20342</v>
      </c>
    </row>
    <row r="501" spans="1:18" ht="15">
      <c r="A501" s="173"/>
      <c r="B501" s="173"/>
      <c r="C501" s="167" t="s">
        <v>711</v>
      </c>
      <c r="D501" s="167" t="s">
        <v>711</v>
      </c>
      <c r="E501" s="168">
        <v>506</v>
      </c>
      <c r="F501" s="169">
        <v>3369.9847200000004</v>
      </c>
      <c r="G501" s="170">
        <v>0</v>
      </c>
      <c r="H501" s="170">
        <v>3369.9847200000004</v>
      </c>
      <c r="I501" s="170">
        <v>9139.07368</v>
      </c>
      <c r="J501" s="170">
        <v>12.060709999999998</v>
      </c>
      <c r="K501" s="170">
        <v>9151.134390000001</v>
      </c>
      <c r="L501" s="170">
        <v>597.93078</v>
      </c>
      <c r="M501" s="170">
        <v>18.05668</v>
      </c>
      <c r="N501" s="170">
        <v>615.9874599999999</v>
      </c>
      <c r="O501" s="170">
        <v>13137.10657</v>
      </c>
      <c r="P501" s="170">
        <v>3228.1682400000004</v>
      </c>
      <c r="Q501" s="170">
        <v>0</v>
      </c>
      <c r="R501" s="171">
        <v>3228.1682400000004</v>
      </c>
    </row>
    <row r="502" spans="1:18" ht="15">
      <c r="A502" s="173"/>
      <c r="B502" s="173"/>
      <c r="C502" s="173"/>
      <c r="D502" s="167" t="s">
        <v>712</v>
      </c>
      <c r="E502" s="168">
        <v>697</v>
      </c>
      <c r="F502" s="169">
        <v>370.80409000000003</v>
      </c>
      <c r="G502" s="170">
        <v>0</v>
      </c>
      <c r="H502" s="170">
        <v>370.80409000000003</v>
      </c>
      <c r="I502" s="170">
        <v>3263.91163</v>
      </c>
      <c r="J502" s="170">
        <v>0</v>
      </c>
      <c r="K502" s="170">
        <v>3263.91163</v>
      </c>
      <c r="L502" s="170">
        <v>68.67478</v>
      </c>
      <c r="M502" s="170">
        <v>0</v>
      </c>
      <c r="N502" s="170">
        <v>68.67478</v>
      </c>
      <c r="O502" s="170">
        <v>3703.3905</v>
      </c>
      <c r="P502" s="170">
        <v>1357.87273</v>
      </c>
      <c r="Q502" s="170">
        <v>0</v>
      </c>
      <c r="R502" s="171">
        <v>1357.87273</v>
      </c>
    </row>
    <row r="503" spans="1:18" ht="15">
      <c r="A503" s="173"/>
      <c r="B503" s="173"/>
      <c r="C503" s="167" t="s">
        <v>713</v>
      </c>
      <c r="D503" s="167" t="s">
        <v>714</v>
      </c>
      <c r="E503" s="168">
        <v>185</v>
      </c>
      <c r="F503" s="169">
        <v>6283.01549</v>
      </c>
      <c r="G503" s="170">
        <v>0</v>
      </c>
      <c r="H503" s="170">
        <v>6283.01549</v>
      </c>
      <c r="I503" s="170">
        <v>11780.25316</v>
      </c>
      <c r="J503" s="170">
        <v>4.88977</v>
      </c>
      <c r="K503" s="170">
        <v>11785.14293</v>
      </c>
      <c r="L503" s="170">
        <v>207.42036</v>
      </c>
      <c r="M503" s="170">
        <v>0</v>
      </c>
      <c r="N503" s="170">
        <v>207.42036</v>
      </c>
      <c r="O503" s="170">
        <v>18275.57878</v>
      </c>
      <c r="P503" s="170">
        <v>5119.81808</v>
      </c>
      <c r="Q503" s="170">
        <v>0</v>
      </c>
      <c r="R503" s="171">
        <v>5119.81808</v>
      </c>
    </row>
    <row r="504" spans="1:18" ht="15">
      <c r="A504" s="173"/>
      <c r="B504" s="173"/>
      <c r="C504" s="167" t="s">
        <v>715</v>
      </c>
      <c r="D504" s="167" t="s">
        <v>715</v>
      </c>
      <c r="E504" s="168">
        <v>507</v>
      </c>
      <c r="F504" s="169">
        <v>23.64327</v>
      </c>
      <c r="G504" s="170">
        <v>0</v>
      </c>
      <c r="H504" s="170">
        <v>23.64327</v>
      </c>
      <c r="I504" s="170">
        <v>899.74377</v>
      </c>
      <c r="J504" s="170">
        <v>1.1600599999999999</v>
      </c>
      <c r="K504" s="170">
        <v>900.90383</v>
      </c>
      <c r="L504" s="170">
        <v>6.71019</v>
      </c>
      <c r="M504" s="170">
        <v>0</v>
      </c>
      <c r="N504" s="170">
        <v>6.71019</v>
      </c>
      <c r="O504" s="170">
        <v>931.25729</v>
      </c>
      <c r="P504" s="170">
        <v>1437.27723</v>
      </c>
      <c r="Q504" s="170">
        <v>0</v>
      </c>
      <c r="R504" s="171">
        <v>1437.27723</v>
      </c>
    </row>
    <row r="505" spans="1:18" ht="15">
      <c r="A505" s="167" t="s">
        <v>716</v>
      </c>
      <c r="B505" s="167" t="s">
        <v>210</v>
      </c>
      <c r="C505" s="167" t="s">
        <v>213</v>
      </c>
      <c r="D505" s="167" t="s">
        <v>213</v>
      </c>
      <c r="E505" s="168">
        <v>21</v>
      </c>
      <c r="F505" s="169">
        <v>0</v>
      </c>
      <c r="G505" s="170">
        <v>0</v>
      </c>
      <c r="H505" s="170">
        <v>0</v>
      </c>
      <c r="I505" s="170">
        <v>0</v>
      </c>
      <c r="J505" s="170">
        <v>0</v>
      </c>
      <c r="K505" s="170">
        <v>0</v>
      </c>
      <c r="L505" s="170">
        <v>0</v>
      </c>
      <c r="M505" s="170">
        <v>0</v>
      </c>
      <c r="N505" s="170">
        <v>0</v>
      </c>
      <c r="O505" s="170">
        <v>0</v>
      </c>
      <c r="P505" s="170">
        <v>1986.1489299999998</v>
      </c>
      <c r="Q505" s="170">
        <v>0</v>
      </c>
      <c r="R505" s="171">
        <v>1986.1489299999998</v>
      </c>
    </row>
    <row r="506" spans="1:18" ht="15">
      <c r="A506" s="173"/>
      <c r="B506" s="173"/>
      <c r="C506" s="167" t="s">
        <v>214</v>
      </c>
      <c r="D506" s="167" t="s">
        <v>215</v>
      </c>
      <c r="E506" s="168">
        <v>27</v>
      </c>
      <c r="F506" s="169">
        <v>0</v>
      </c>
      <c r="G506" s="170">
        <v>0</v>
      </c>
      <c r="H506" s="170">
        <v>0</v>
      </c>
      <c r="I506" s="170">
        <v>0</v>
      </c>
      <c r="J506" s="170">
        <v>0</v>
      </c>
      <c r="K506" s="170">
        <v>0</v>
      </c>
      <c r="L506" s="170">
        <v>0</v>
      </c>
      <c r="M506" s="170">
        <v>0</v>
      </c>
      <c r="N506" s="170">
        <v>0</v>
      </c>
      <c r="O506" s="170">
        <v>0</v>
      </c>
      <c r="P506" s="170">
        <v>5643.38446</v>
      </c>
      <c r="Q506" s="170">
        <v>380.95997</v>
      </c>
      <c r="R506" s="171">
        <v>6024.34443</v>
      </c>
    </row>
    <row r="507" spans="1:18" ht="15">
      <c r="A507" s="173"/>
      <c r="B507" s="167" t="s">
        <v>228</v>
      </c>
      <c r="C507" s="167" t="s">
        <v>230</v>
      </c>
      <c r="D507" s="167" t="s">
        <v>230</v>
      </c>
      <c r="E507" s="168">
        <v>19</v>
      </c>
      <c r="F507" s="169">
        <v>0</v>
      </c>
      <c r="G507" s="170">
        <v>0</v>
      </c>
      <c r="H507" s="170">
        <v>0</v>
      </c>
      <c r="I507" s="170">
        <v>0</v>
      </c>
      <c r="J507" s="170">
        <v>0</v>
      </c>
      <c r="K507" s="170">
        <v>0</v>
      </c>
      <c r="L507" s="170">
        <v>0</v>
      </c>
      <c r="M507" s="170">
        <v>0</v>
      </c>
      <c r="N507" s="170">
        <v>0</v>
      </c>
      <c r="O507" s="170">
        <v>0</v>
      </c>
      <c r="P507" s="170">
        <v>2615.48289</v>
      </c>
      <c r="Q507" s="170">
        <v>0</v>
      </c>
      <c r="R507" s="171">
        <v>2615.48289</v>
      </c>
    </row>
    <row r="508" spans="1:18" ht="15">
      <c r="A508" s="173"/>
      <c r="B508" s="173"/>
      <c r="C508" s="167" t="s">
        <v>235</v>
      </c>
      <c r="D508" s="167" t="s">
        <v>236</v>
      </c>
      <c r="E508" s="168">
        <v>37</v>
      </c>
      <c r="F508" s="169">
        <v>0</v>
      </c>
      <c r="G508" s="170">
        <v>0</v>
      </c>
      <c r="H508" s="170">
        <v>0</v>
      </c>
      <c r="I508" s="170">
        <v>0</v>
      </c>
      <c r="J508" s="170">
        <v>0</v>
      </c>
      <c r="K508" s="170">
        <v>0</v>
      </c>
      <c r="L508" s="170">
        <v>0</v>
      </c>
      <c r="M508" s="170">
        <v>0</v>
      </c>
      <c r="N508" s="170">
        <v>0</v>
      </c>
      <c r="O508" s="170">
        <v>0</v>
      </c>
      <c r="P508" s="170">
        <v>18835.79337</v>
      </c>
      <c r="Q508" s="170">
        <v>222.79214000000002</v>
      </c>
      <c r="R508" s="171">
        <v>19058.58551</v>
      </c>
    </row>
    <row r="509" spans="1:18" ht="15">
      <c r="A509" s="173"/>
      <c r="B509" s="167" t="s">
        <v>267</v>
      </c>
      <c r="C509" s="167" t="s">
        <v>270</v>
      </c>
      <c r="D509" s="167" t="s">
        <v>270</v>
      </c>
      <c r="E509" s="168">
        <v>31</v>
      </c>
      <c r="F509" s="169">
        <v>0</v>
      </c>
      <c r="G509" s="170">
        <v>0</v>
      </c>
      <c r="H509" s="170">
        <v>0</v>
      </c>
      <c r="I509" s="170">
        <v>0</v>
      </c>
      <c r="J509" s="170">
        <v>0</v>
      </c>
      <c r="K509" s="170">
        <v>0</v>
      </c>
      <c r="L509" s="170">
        <v>0</v>
      </c>
      <c r="M509" s="170">
        <v>0</v>
      </c>
      <c r="N509" s="170">
        <v>0</v>
      </c>
      <c r="O509" s="170">
        <v>0</v>
      </c>
      <c r="P509" s="170">
        <v>2024.4376399999999</v>
      </c>
      <c r="Q509" s="170">
        <v>0</v>
      </c>
      <c r="R509" s="171">
        <v>2024.4376399999999</v>
      </c>
    </row>
    <row r="510" spans="1:18" ht="15">
      <c r="A510" s="173"/>
      <c r="B510" s="167" t="s">
        <v>283</v>
      </c>
      <c r="C510" s="167" t="s">
        <v>283</v>
      </c>
      <c r="D510" s="167" t="s">
        <v>284</v>
      </c>
      <c r="E510" s="168">
        <v>8</v>
      </c>
      <c r="F510" s="169">
        <v>0</v>
      </c>
      <c r="G510" s="170">
        <v>0</v>
      </c>
      <c r="H510" s="170">
        <v>0</v>
      </c>
      <c r="I510" s="170">
        <v>0</v>
      </c>
      <c r="J510" s="170">
        <v>0</v>
      </c>
      <c r="K510" s="170">
        <v>0</v>
      </c>
      <c r="L510" s="170">
        <v>0</v>
      </c>
      <c r="M510" s="170">
        <v>0</v>
      </c>
      <c r="N510" s="170">
        <v>0</v>
      </c>
      <c r="O510" s="170">
        <v>0</v>
      </c>
      <c r="P510" s="170">
        <v>12590.613210000001</v>
      </c>
      <c r="Q510" s="170">
        <v>220.10114000000002</v>
      </c>
      <c r="R510" s="171">
        <v>12810.71435</v>
      </c>
    </row>
    <row r="511" spans="1:18" ht="15">
      <c r="A511" s="173"/>
      <c r="B511" s="167" t="s">
        <v>311</v>
      </c>
      <c r="C511" s="167" t="s">
        <v>312</v>
      </c>
      <c r="D511" s="167" t="s">
        <v>311</v>
      </c>
      <c r="E511" s="168">
        <v>11</v>
      </c>
      <c r="F511" s="169">
        <v>0</v>
      </c>
      <c r="G511" s="170">
        <v>0</v>
      </c>
      <c r="H511" s="170">
        <v>0</v>
      </c>
      <c r="I511" s="170">
        <v>0</v>
      </c>
      <c r="J511" s="170">
        <v>0</v>
      </c>
      <c r="K511" s="170">
        <v>0</v>
      </c>
      <c r="L511" s="170">
        <v>0</v>
      </c>
      <c r="M511" s="170">
        <v>0</v>
      </c>
      <c r="N511" s="170">
        <v>0</v>
      </c>
      <c r="O511" s="170">
        <v>0</v>
      </c>
      <c r="P511" s="170">
        <v>6429.01809</v>
      </c>
      <c r="Q511" s="170">
        <v>0</v>
      </c>
      <c r="R511" s="171">
        <v>6429.01809</v>
      </c>
    </row>
    <row r="512" spans="1:18" ht="15">
      <c r="A512" s="173"/>
      <c r="B512" s="173"/>
      <c r="C512" s="167" t="s">
        <v>316</v>
      </c>
      <c r="D512" s="167" t="s">
        <v>317</v>
      </c>
      <c r="E512" s="168">
        <v>30</v>
      </c>
      <c r="F512" s="169">
        <v>0</v>
      </c>
      <c r="G512" s="170">
        <v>0</v>
      </c>
      <c r="H512" s="170">
        <v>0</v>
      </c>
      <c r="I512" s="170">
        <v>0</v>
      </c>
      <c r="J512" s="170">
        <v>0</v>
      </c>
      <c r="K512" s="170">
        <v>0</v>
      </c>
      <c r="L512" s="170">
        <v>0</v>
      </c>
      <c r="M512" s="170">
        <v>0</v>
      </c>
      <c r="N512" s="170">
        <v>0</v>
      </c>
      <c r="O512" s="170">
        <v>0</v>
      </c>
      <c r="P512" s="170">
        <v>9461.88535</v>
      </c>
      <c r="Q512" s="170">
        <v>0</v>
      </c>
      <c r="R512" s="171">
        <v>9461.88535</v>
      </c>
    </row>
    <row r="513" spans="1:18" ht="15">
      <c r="A513" s="173"/>
      <c r="B513" s="167" t="s">
        <v>337</v>
      </c>
      <c r="C513" s="167" t="s">
        <v>337</v>
      </c>
      <c r="D513" s="167" t="s">
        <v>337</v>
      </c>
      <c r="E513" s="168">
        <v>9</v>
      </c>
      <c r="F513" s="169">
        <v>0</v>
      </c>
      <c r="G513" s="170">
        <v>0</v>
      </c>
      <c r="H513" s="170">
        <v>0</v>
      </c>
      <c r="I513" s="170">
        <v>0</v>
      </c>
      <c r="J513" s="170">
        <v>0</v>
      </c>
      <c r="K513" s="170">
        <v>0</v>
      </c>
      <c r="L513" s="170">
        <v>0</v>
      </c>
      <c r="M513" s="170">
        <v>0</v>
      </c>
      <c r="N513" s="170">
        <v>0</v>
      </c>
      <c r="O513" s="170">
        <v>0</v>
      </c>
      <c r="P513" s="170">
        <v>6732.552559999999</v>
      </c>
      <c r="Q513" s="170">
        <v>0</v>
      </c>
      <c r="R513" s="171">
        <v>6732.552559999999</v>
      </c>
    </row>
    <row r="514" spans="1:18" ht="15">
      <c r="A514" s="173"/>
      <c r="B514" s="173"/>
      <c r="C514" s="167" t="s">
        <v>356</v>
      </c>
      <c r="D514" s="167" t="s">
        <v>356</v>
      </c>
      <c r="E514" s="168">
        <v>28</v>
      </c>
      <c r="F514" s="169">
        <v>0</v>
      </c>
      <c r="G514" s="170">
        <v>0</v>
      </c>
      <c r="H514" s="170">
        <v>0</v>
      </c>
      <c r="I514" s="170">
        <v>0</v>
      </c>
      <c r="J514" s="170">
        <v>0</v>
      </c>
      <c r="K514" s="170">
        <v>0</v>
      </c>
      <c r="L514" s="170">
        <v>0</v>
      </c>
      <c r="M514" s="170">
        <v>0</v>
      </c>
      <c r="N514" s="170">
        <v>0</v>
      </c>
      <c r="O514" s="170">
        <v>0</v>
      </c>
      <c r="P514" s="170">
        <v>4374.13109</v>
      </c>
      <c r="Q514" s="170">
        <v>300.31838</v>
      </c>
      <c r="R514" s="171">
        <v>4674.44947</v>
      </c>
    </row>
    <row r="515" spans="1:18" ht="15">
      <c r="A515" s="173"/>
      <c r="B515" s="167" t="s">
        <v>373</v>
      </c>
      <c r="C515" s="167" t="s">
        <v>373</v>
      </c>
      <c r="D515" s="167" t="s">
        <v>373</v>
      </c>
      <c r="E515" s="168">
        <v>7</v>
      </c>
      <c r="F515" s="169">
        <v>0</v>
      </c>
      <c r="G515" s="170">
        <v>0</v>
      </c>
      <c r="H515" s="170">
        <v>0</v>
      </c>
      <c r="I515" s="170">
        <v>0</v>
      </c>
      <c r="J515" s="170">
        <v>0</v>
      </c>
      <c r="K515" s="170">
        <v>0</v>
      </c>
      <c r="L515" s="170">
        <v>0</v>
      </c>
      <c r="M515" s="170">
        <v>0</v>
      </c>
      <c r="N515" s="170">
        <v>0</v>
      </c>
      <c r="O515" s="170">
        <v>0</v>
      </c>
      <c r="P515" s="170">
        <v>8550.5846</v>
      </c>
      <c r="Q515" s="170">
        <v>0</v>
      </c>
      <c r="R515" s="171">
        <v>8550.5846</v>
      </c>
    </row>
    <row r="516" spans="1:18" ht="15">
      <c r="A516" s="173"/>
      <c r="B516" s="173"/>
      <c r="C516" s="167" t="s">
        <v>382</v>
      </c>
      <c r="D516" s="167" t="s">
        <v>383</v>
      </c>
      <c r="E516" s="168">
        <v>22</v>
      </c>
      <c r="F516" s="169">
        <v>0</v>
      </c>
      <c r="G516" s="170">
        <v>0</v>
      </c>
      <c r="H516" s="170">
        <v>0</v>
      </c>
      <c r="I516" s="170">
        <v>0</v>
      </c>
      <c r="J516" s="170">
        <v>0</v>
      </c>
      <c r="K516" s="170">
        <v>0</v>
      </c>
      <c r="L516" s="170">
        <v>0</v>
      </c>
      <c r="M516" s="170">
        <v>0</v>
      </c>
      <c r="N516" s="170">
        <v>0</v>
      </c>
      <c r="O516" s="170">
        <v>0</v>
      </c>
      <c r="P516" s="170">
        <v>595.86294</v>
      </c>
      <c r="Q516" s="170">
        <v>0</v>
      </c>
      <c r="R516" s="171">
        <v>595.86294</v>
      </c>
    </row>
    <row r="517" spans="1:18" ht="15">
      <c r="A517" s="173"/>
      <c r="B517" s="167" t="s">
        <v>414</v>
      </c>
      <c r="C517" s="167" t="s">
        <v>416</v>
      </c>
      <c r="D517" s="167" t="s">
        <v>417</v>
      </c>
      <c r="E517" s="168">
        <v>35</v>
      </c>
      <c r="F517" s="169">
        <v>0</v>
      </c>
      <c r="G517" s="170">
        <v>0</v>
      </c>
      <c r="H517" s="170">
        <v>0</v>
      </c>
      <c r="I517" s="170">
        <v>0</v>
      </c>
      <c r="J517" s="170">
        <v>0</v>
      </c>
      <c r="K517" s="170">
        <v>0</v>
      </c>
      <c r="L517" s="170">
        <v>0</v>
      </c>
      <c r="M517" s="170">
        <v>0</v>
      </c>
      <c r="N517" s="170">
        <v>0</v>
      </c>
      <c r="O517" s="170">
        <v>0</v>
      </c>
      <c r="P517" s="170">
        <v>17300.97439</v>
      </c>
      <c r="Q517" s="170">
        <v>0</v>
      </c>
      <c r="R517" s="171">
        <v>17300.97439</v>
      </c>
    </row>
    <row r="518" spans="1:18" ht="15">
      <c r="A518" s="173"/>
      <c r="B518" s="167" t="s">
        <v>435</v>
      </c>
      <c r="C518" s="167" t="s">
        <v>436</v>
      </c>
      <c r="D518" s="167" t="s">
        <v>437</v>
      </c>
      <c r="E518" s="168">
        <v>14</v>
      </c>
      <c r="F518" s="169">
        <v>0</v>
      </c>
      <c r="G518" s="170">
        <v>0</v>
      </c>
      <c r="H518" s="170">
        <v>0</v>
      </c>
      <c r="I518" s="170">
        <v>0</v>
      </c>
      <c r="J518" s="170">
        <v>0</v>
      </c>
      <c r="K518" s="170">
        <v>0</v>
      </c>
      <c r="L518" s="170">
        <v>0</v>
      </c>
      <c r="M518" s="170">
        <v>0</v>
      </c>
      <c r="N518" s="170">
        <v>0</v>
      </c>
      <c r="O518" s="170">
        <v>0</v>
      </c>
      <c r="P518" s="170">
        <v>8669.16659</v>
      </c>
      <c r="Q518" s="170">
        <v>1046.21621</v>
      </c>
      <c r="R518" s="171">
        <v>9715.382800000001</v>
      </c>
    </row>
    <row r="519" spans="1:18" ht="15">
      <c r="A519" s="173"/>
      <c r="B519" s="167" t="s">
        <v>443</v>
      </c>
      <c r="C519" s="167" t="s">
        <v>444</v>
      </c>
      <c r="D519" s="167" t="s">
        <v>445</v>
      </c>
      <c r="E519" s="168">
        <v>25</v>
      </c>
      <c r="F519" s="169">
        <v>0</v>
      </c>
      <c r="G519" s="170">
        <v>0</v>
      </c>
      <c r="H519" s="170">
        <v>0</v>
      </c>
      <c r="I519" s="170">
        <v>0</v>
      </c>
      <c r="J519" s="170">
        <v>0</v>
      </c>
      <c r="K519" s="170">
        <v>0</v>
      </c>
      <c r="L519" s="170">
        <v>0</v>
      </c>
      <c r="M519" s="170">
        <v>0</v>
      </c>
      <c r="N519" s="170">
        <v>0</v>
      </c>
      <c r="O519" s="170">
        <v>0</v>
      </c>
      <c r="P519" s="170">
        <v>4046.80906</v>
      </c>
      <c r="Q519" s="170">
        <v>576.49117</v>
      </c>
      <c r="R519" s="171">
        <v>4623.300230000001</v>
      </c>
    </row>
    <row r="520" spans="1:18" ht="15">
      <c r="A520" s="173"/>
      <c r="B520" s="173"/>
      <c r="C520" s="167" t="s">
        <v>450</v>
      </c>
      <c r="D520" s="167" t="s">
        <v>450</v>
      </c>
      <c r="E520" s="168">
        <v>5</v>
      </c>
      <c r="F520" s="169">
        <v>0</v>
      </c>
      <c r="G520" s="170">
        <v>0</v>
      </c>
      <c r="H520" s="170">
        <v>0</v>
      </c>
      <c r="I520" s="170">
        <v>0</v>
      </c>
      <c r="J520" s="170">
        <v>0</v>
      </c>
      <c r="K520" s="170">
        <v>0</v>
      </c>
      <c r="L520" s="170">
        <v>0</v>
      </c>
      <c r="M520" s="170">
        <v>0</v>
      </c>
      <c r="N520" s="170">
        <v>0</v>
      </c>
      <c r="O520" s="170">
        <v>0</v>
      </c>
      <c r="P520" s="170">
        <v>22413.71588</v>
      </c>
      <c r="Q520" s="170">
        <v>0</v>
      </c>
      <c r="R520" s="171">
        <v>22413.71588</v>
      </c>
    </row>
    <row r="521" spans="1:18" ht="15">
      <c r="A521" s="173"/>
      <c r="B521" s="173"/>
      <c r="C521" s="167" t="s">
        <v>457</v>
      </c>
      <c r="D521" s="167" t="s">
        <v>457</v>
      </c>
      <c r="E521" s="168">
        <v>24</v>
      </c>
      <c r="F521" s="169">
        <v>0</v>
      </c>
      <c r="G521" s="170">
        <v>0</v>
      </c>
      <c r="H521" s="170">
        <v>0</v>
      </c>
      <c r="I521" s="170">
        <v>0</v>
      </c>
      <c r="J521" s="170">
        <v>0</v>
      </c>
      <c r="K521" s="170">
        <v>0</v>
      </c>
      <c r="L521" s="170">
        <v>0</v>
      </c>
      <c r="M521" s="170">
        <v>0</v>
      </c>
      <c r="N521" s="170">
        <v>0</v>
      </c>
      <c r="O521" s="170">
        <v>0</v>
      </c>
      <c r="P521" s="170">
        <v>12829.083289999999</v>
      </c>
      <c r="Q521" s="170">
        <v>0</v>
      </c>
      <c r="R521" s="171">
        <v>12829.083289999999</v>
      </c>
    </row>
    <row r="522" spans="1:18" ht="15">
      <c r="A522" s="173"/>
      <c r="B522" s="167" t="s">
        <v>463</v>
      </c>
      <c r="C522" s="167" t="s">
        <v>476</v>
      </c>
      <c r="D522" s="167" t="s">
        <v>476</v>
      </c>
      <c r="E522" s="168">
        <v>3</v>
      </c>
      <c r="F522" s="169">
        <v>0</v>
      </c>
      <c r="G522" s="170">
        <v>0</v>
      </c>
      <c r="H522" s="170">
        <v>0</v>
      </c>
      <c r="I522" s="170">
        <v>0</v>
      </c>
      <c r="J522" s="170">
        <v>0</v>
      </c>
      <c r="K522" s="170">
        <v>0</v>
      </c>
      <c r="L522" s="170">
        <v>0</v>
      </c>
      <c r="M522" s="170">
        <v>0</v>
      </c>
      <c r="N522" s="170">
        <v>0</v>
      </c>
      <c r="O522" s="170">
        <v>0</v>
      </c>
      <c r="P522" s="170">
        <v>11036.9693</v>
      </c>
      <c r="Q522" s="170">
        <v>0</v>
      </c>
      <c r="R522" s="171">
        <v>11036.9693</v>
      </c>
    </row>
    <row r="523" spans="1:18" ht="15">
      <c r="A523" s="173"/>
      <c r="B523" s="167" t="s">
        <v>494</v>
      </c>
      <c r="C523" s="167" t="s">
        <v>495</v>
      </c>
      <c r="D523" s="167" t="s">
        <v>495</v>
      </c>
      <c r="E523" s="168">
        <v>12</v>
      </c>
      <c r="F523" s="169">
        <v>0</v>
      </c>
      <c r="G523" s="170">
        <v>0</v>
      </c>
      <c r="H523" s="170">
        <v>0</v>
      </c>
      <c r="I523" s="170">
        <v>0</v>
      </c>
      <c r="J523" s="170">
        <v>0</v>
      </c>
      <c r="K523" s="170">
        <v>0</v>
      </c>
      <c r="L523" s="170">
        <v>0</v>
      </c>
      <c r="M523" s="170">
        <v>0</v>
      </c>
      <c r="N523" s="170">
        <v>0</v>
      </c>
      <c r="O523" s="170">
        <v>0</v>
      </c>
      <c r="P523" s="170">
        <v>16291.7369</v>
      </c>
      <c r="Q523" s="170">
        <v>0</v>
      </c>
      <c r="R523" s="171">
        <v>16291.7369</v>
      </c>
    </row>
    <row r="524" spans="1:18" ht="15">
      <c r="A524" s="173"/>
      <c r="B524" s="167" t="s">
        <v>518</v>
      </c>
      <c r="C524" s="167" t="s">
        <v>530</v>
      </c>
      <c r="D524" s="167" t="s">
        <v>531</v>
      </c>
      <c r="E524" s="168">
        <v>15</v>
      </c>
      <c r="F524" s="169">
        <v>0</v>
      </c>
      <c r="G524" s="170">
        <v>0</v>
      </c>
      <c r="H524" s="170">
        <v>0</v>
      </c>
      <c r="I524" s="170">
        <v>0</v>
      </c>
      <c r="J524" s="170">
        <v>0</v>
      </c>
      <c r="K524" s="170">
        <v>0</v>
      </c>
      <c r="L524" s="170">
        <v>0</v>
      </c>
      <c r="M524" s="170">
        <v>0</v>
      </c>
      <c r="N524" s="170">
        <v>0</v>
      </c>
      <c r="O524" s="170">
        <v>0</v>
      </c>
      <c r="P524" s="170">
        <v>11201.69103</v>
      </c>
      <c r="Q524" s="170">
        <v>0</v>
      </c>
      <c r="R524" s="171">
        <v>11201.69103</v>
      </c>
    </row>
    <row r="525" spans="1:18" ht="15">
      <c r="A525" s="173"/>
      <c r="B525" s="173"/>
      <c r="C525" s="167" t="s">
        <v>518</v>
      </c>
      <c r="D525" s="167" t="s">
        <v>545</v>
      </c>
      <c r="E525" s="168">
        <v>1</v>
      </c>
      <c r="F525" s="169">
        <v>0</v>
      </c>
      <c r="G525" s="170">
        <v>0</v>
      </c>
      <c r="H525" s="170">
        <v>0</v>
      </c>
      <c r="I525" s="170">
        <v>0</v>
      </c>
      <c r="J525" s="170">
        <v>0</v>
      </c>
      <c r="K525" s="170">
        <v>0</v>
      </c>
      <c r="L525" s="170">
        <v>0</v>
      </c>
      <c r="M525" s="170">
        <v>0</v>
      </c>
      <c r="N525" s="170">
        <v>0</v>
      </c>
      <c r="O525" s="170">
        <v>0</v>
      </c>
      <c r="P525" s="170">
        <v>109761.34139</v>
      </c>
      <c r="Q525" s="170">
        <v>372990.43417</v>
      </c>
      <c r="R525" s="171">
        <v>482751.77556</v>
      </c>
    </row>
    <row r="526" spans="1:18" ht="15">
      <c r="A526" s="173"/>
      <c r="B526" s="167" t="s">
        <v>569</v>
      </c>
      <c r="C526" s="167" t="s">
        <v>572</v>
      </c>
      <c r="D526" s="167" t="s">
        <v>573</v>
      </c>
      <c r="E526" s="168">
        <v>42</v>
      </c>
      <c r="F526" s="169">
        <v>0</v>
      </c>
      <c r="G526" s="170">
        <v>0</v>
      </c>
      <c r="H526" s="170">
        <v>0</v>
      </c>
      <c r="I526" s="170">
        <v>0</v>
      </c>
      <c r="J526" s="170">
        <v>0</v>
      </c>
      <c r="K526" s="170">
        <v>0</v>
      </c>
      <c r="L526" s="170">
        <v>0</v>
      </c>
      <c r="M526" s="170">
        <v>0</v>
      </c>
      <c r="N526" s="170">
        <v>0</v>
      </c>
      <c r="O526" s="170">
        <v>0</v>
      </c>
      <c r="P526" s="170">
        <v>7529.25248</v>
      </c>
      <c r="Q526" s="170">
        <v>0</v>
      </c>
      <c r="R526" s="171">
        <v>7529.25248</v>
      </c>
    </row>
    <row r="527" spans="1:18" ht="15">
      <c r="A527" s="173"/>
      <c r="B527" s="173"/>
      <c r="C527" s="167" t="s">
        <v>580</v>
      </c>
      <c r="D527" s="167" t="s">
        <v>581</v>
      </c>
      <c r="E527" s="168">
        <v>53</v>
      </c>
      <c r="F527" s="169">
        <v>0</v>
      </c>
      <c r="G527" s="170">
        <v>0</v>
      </c>
      <c r="H527" s="170">
        <v>0</v>
      </c>
      <c r="I527" s="170">
        <v>0</v>
      </c>
      <c r="J527" s="170">
        <v>0</v>
      </c>
      <c r="K527" s="170">
        <v>0</v>
      </c>
      <c r="L527" s="170">
        <v>0</v>
      </c>
      <c r="M527" s="170">
        <v>0</v>
      </c>
      <c r="N527" s="170">
        <v>0</v>
      </c>
      <c r="O527" s="170">
        <v>0</v>
      </c>
      <c r="P527" s="170">
        <v>9572.42933</v>
      </c>
      <c r="Q527" s="170">
        <v>0</v>
      </c>
      <c r="R527" s="171">
        <v>9572.42933</v>
      </c>
    </row>
    <row r="528" spans="1:18" ht="15">
      <c r="A528" s="173"/>
      <c r="B528" s="167" t="s">
        <v>586</v>
      </c>
      <c r="C528" s="167" t="s">
        <v>590</v>
      </c>
      <c r="D528" s="167" t="s">
        <v>590</v>
      </c>
      <c r="E528" s="168">
        <v>54</v>
      </c>
      <c r="F528" s="169">
        <v>0</v>
      </c>
      <c r="G528" s="170">
        <v>0</v>
      </c>
      <c r="H528" s="170">
        <v>0</v>
      </c>
      <c r="I528" s="170">
        <v>0</v>
      </c>
      <c r="J528" s="170">
        <v>0</v>
      </c>
      <c r="K528" s="170">
        <v>0</v>
      </c>
      <c r="L528" s="170">
        <v>0</v>
      </c>
      <c r="M528" s="170">
        <v>0</v>
      </c>
      <c r="N528" s="170">
        <v>0</v>
      </c>
      <c r="O528" s="170">
        <v>0</v>
      </c>
      <c r="P528" s="170">
        <v>2956.4224</v>
      </c>
      <c r="Q528" s="170">
        <v>0</v>
      </c>
      <c r="R528" s="171">
        <v>2956.4224</v>
      </c>
    </row>
    <row r="529" spans="1:18" ht="15">
      <c r="A529" s="173"/>
      <c r="B529" s="167" t="s">
        <v>601</v>
      </c>
      <c r="C529" s="167" t="s">
        <v>602</v>
      </c>
      <c r="D529" s="167" t="s">
        <v>602</v>
      </c>
      <c r="E529" s="168">
        <v>32</v>
      </c>
      <c r="F529" s="169">
        <v>0</v>
      </c>
      <c r="G529" s="170">
        <v>0</v>
      </c>
      <c r="H529" s="170">
        <v>0</v>
      </c>
      <c r="I529" s="170">
        <v>0</v>
      </c>
      <c r="J529" s="170">
        <v>0</v>
      </c>
      <c r="K529" s="170">
        <v>0</v>
      </c>
      <c r="L529" s="170">
        <v>0</v>
      </c>
      <c r="M529" s="170">
        <v>0</v>
      </c>
      <c r="N529" s="170">
        <v>0</v>
      </c>
      <c r="O529" s="170">
        <v>0</v>
      </c>
      <c r="P529" s="170">
        <v>17212.87975</v>
      </c>
      <c r="Q529" s="170">
        <v>32.46711</v>
      </c>
      <c r="R529" s="171">
        <v>17245.346859999998</v>
      </c>
    </row>
    <row r="530" spans="1:18" ht="15">
      <c r="A530" s="173"/>
      <c r="B530" s="167" t="s">
        <v>614</v>
      </c>
      <c r="C530" s="167" t="s">
        <v>624</v>
      </c>
      <c r="D530" s="167" t="s">
        <v>625</v>
      </c>
      <c r="E530" s="168">
        <v>61</v>
      </c>
      <c r="F530" s="169">
        <v>0</v>
      </c>
      <c r="G530" s="170">
        <v>0</v>
      </c>
      <c r="H530" s="170">
        <v>0</v>
      </c>
      <c r="I530" s="170">
        <v>0</v>
      </c>
      <c r="J530" s="170">
        <v>0</v>
      </c>
      <c r="K530" s="170">
        <v>0</v>
      </c>
      <c r="L530" s="170">
        <v>0</v>
      </c>
      <c r="M530" s="170">
        <v>0</v>
      </c>
      <c r="N530" s="170">
        <v>0</v>
      </c>
      <c r="O530" s="170">
        <v>0</v>
      </c>
      <c r="P530" s="170">
        <v>3678.77419</v>
      </c>
      <c r="Q530" s="170">
        <v>0</v>
      </c>
      <c r="R530" s="171">
        <v>3678.77419</v>
      </c>
    </row>
    <row r="531" spans="1:18" ht="15">
      <c r="A531" s="173"/>
      <c r="B531" s="173"/>
      <c r="C531" s="167" t="s">
        <v>637</v>
      </c>
      <c r="D531" s="167" t="s">
        <v>637</v>
      </c>
      <c r="E531" s="168">
        <v>51</v>
      </c>
      <c r="F531" s="169">
        <v>0</v>
      </c>
      <c r="G531" s="170">
        <v>0</v>
      </c>
      <c r="H531" s="170">
        <v>0</v>
      </c>
      <c r="I531" s="170">
        <v>0</v>
      </c>
      <c r="J531" s="170">
        <v>0</v>
      </c>
      <c r="K531" s="170">
        <v>0</v>
      </c>
      <c r="L531" s="170">
        <v>0</v>
      </c>
      <c r="M531" s="170">
        <v>0</v>
      </c>
      <c r="N531" s="170">
        <v>0</v>
      </c>
      <c r="O531" s="170">
        <v>0</v>
      </c>
      <c r="P531" s="170">
        <v>16590.80427</v>
      </c>
      <c r="Q531" s="170">
        <v>516.63848</v>
      </c>
      <c r="R531" s="171">
        <v>17107.44275</v>
      </c>
    </row>
    <row r="532" spans="1:18" ht="15">
      <c r="A532" s="173"/>
      <c r="B532" s="167" t="s">
        <v>646</v>
      </c>
      <c r="C532" s="167" t="s">
        <v>653</v>
      </c>
      <c r="D532" s="167" t="s">
        <v>654</v>
      </c>
      <c r="E532" s="168">
        <v>40</v>
      </c>
      <c r="F532" s="169">
        <v>0</v>
      </c>
      <c r="G532" s="170">
        <v>0</v>
      </c>
      <c r="H532" s="170">
        <v>0</v>
      </c>
      <c r="I532" s="170">
        <v>0</v>
      </c>
      <c r="J532" s="170">
        <v>0</v>
      </c>
      <c r="K532" s="170">
        <v>0</v>
      </c>
      <c r="L532" s="170">
        <v>0</v>
      </c>
      <c r="M532" s="170">
        <v>0</v>
      </c>
      <c r="N532" s="170">
        <v>0</v>
      </c>
      <c r="O532" s="170">
        <v>0</v>
      </c>
      <c r="P532" s="170">
        <v>6215.1104000000005</v>
      </c>
      <c r="Q532" s="170">
        <v>0</v>
      </c>
      <c r="R532" s="171">
        <v>6215.1104000000005</v>
      </c>
    </row>
    <row r="533" spans="1:18" ht="15">
      <c r="A533" s="173"/>
      <c r="B533" s="173"/>
      <c r="C533" s="167" t="s">
        <v>646</v>
      </c>
      <c r="D533" s="167" t="s">
        <v>646</v>
      </c>
      <c r="E533" s="168">
        <v>10</v>
      </c>
      <c r="F533" s="169">
        <v>0</v>
      </c>
      <c r="G533" s="170">
        <v>0</v>
      </c>
      <c r="H533" s="170">
        <v>0</v>
      </c>
      <c r="I533" s="170">
        <v>0</v>
      </c>
      <c r="J533" s="170">
        <v>0</v>
      </c>
      <c r="K533" s="170">
        <v>0</v>
      </c>
      <c r="L533" s="170">
        <v>0</v>
      </c>
      <c r="M533" s="170">
        <v>0</v>
      </c>
      <c r="N533" s="170">
        <v>0</v>
      </c>
      <c r="O533" s="170">
        <v>0</v>
      </c>
      <c r="P533" s="170">
        <v>7757.61839</v>
      </c>
      <c r="Q533" s="170">
        <v>0</v>
      </c>
      <c r="R533" s="171">
        <v>7757.61839</v>
      </c>
    </row>
    <row r="534" spans="1:18" ht="15">
      <c r="A534" s="173"/>
      <c r="B534" s="167" t="s">
        <v>674</v>
      </c>
      <c r="C534" s="167" t="s">
        <v>675</v>
      </c>
      <c r="D534" s="167" t="s">
        <v>676</v>
      </c>
      <c r="E534" s="168">
        <v>52</v>
      </c>
      <c r="F534" s="169">
        <v>0</v>
      </c>
      <c r="G534" s="170">
        <v>0</v>
      </c>
      <c r="H534" s="170">
        <v>0</v>
      </c>
      <c r="I534" s="170">
        <v>0</v>
      </c>
      <c r="J534" s="170">
        <v>0</v>
      </c>
      <c r="K534" s="170">
        <v>0</v>
      </c>
      <c r="L534" s="170">
        <v>0</v>
      </c>
      <c r="M534" s="170">
        <v>0</v>
      </c>
      <c r="N534" s="170">
        <v>0</v>
      </c>
      <c r="O534" s="170">
        <v>0</v>
      </c>
      <c r="P534" s="170">
        <v>21054.482359999998</v>
      </c>
      <c r="Q534" s="170">
        <v>0</v>
      </c>
      <c r="R534" s="171">
        <v>21054.482359999998</v>
      </c>
    </row>
    <row r="535" spans="1:18" ht="15">
      <c r="A535" s="173"/>
      <c r="B535" s="173"/>
      <c r="C535" s="167" t="s">
        <v>674</v>
      </c>
      <c r="D535" s="167" t="s">
        <v>682</v>
      </c>
      <c r="E535" s="168">
        <v>4</v>
      </c>
      <c r="F535" s="169">
        <v>0</v>
      </c>
      <c r="G535" s="170">
        <v>0</v>
      </c>
      <c r="H535" s="170">
        <v>0</v>
      </c>
      <c r="I535" s="170">
        <v>0</v>
      </c>
      <c r="J535" s="170">
        <v>0</v>
      </c>
      <c r="K535" s="170">
        <v>0</v>
      </c>
      <c r="L535" s="170">
        <v>0</v>
      </c>
      <c r="M535" s="170">
        <v>0</v>
      </c>
      <c r="N535" s="170">
        <v>0</v>
      </c>
      <c r="O535" s="170">
        <v>0</v>
      </c>
      <c r="P535" s="170">
        <v>23461.84894</v>
      </c>
      <c r="Q535" s="170">
        <v>0</v>
      </c>
      <c r="R535" s="171">
        <v>23461.84894</v>
      </c>
    </row>
    <row r="536" spans="1:18" ht="15">
      <c r="A536" s="173"/>
      <c r="B536" s="167" t="s">
        <v>694</v>
      </c>
      <c r="C536" s="167" t="s">
        <v>694</v>
      </c>
      <c r="D536" s="167" t="s">
        <v>694</v>
      </c>
      <c r="E536" s="168">
        <v>18</v>
      </c>
      <c r="F536" s="169">
        <v>0</v>
      </c>
      <c r="G536" s="170">
        <v>0</v>
      </c>
      <c r="H536" s="170">
        <v>0</v>
      </c>
      <c r="I536" s="170">
        <v>0</v>
      </c>
      <c r="J536" s="170">
        <v>0</v>
      </c>
      <c r="K536" s="170">
        <v>0</v>
      </c>
      <c r="L536" s="170">
        <v>0</v>
      </c>
      <c r="M536" s="170">
        <v>0</v>
      </c>
      <c r="N536" s="170">
        <v>0</v>
      </c>
      <c r="O536" s="170">
        <v>0</v>
      </c>
      <c r="P536" s="170">
        <v>11843.444720000001</v>
      </c>
      <c r="Q536" s="170">
        <v>0</v>
      </c>
      <c r="R536" s="171">
        <v>11843.444720000001</v>
      </c>
    </row>
    <row r="537" spans="1:18" ht="15">
      <c r="A537" s="173"/>
      <c r="B537" s="167" t="s">
        <v>702</v>
      </c>
      <c r="C537" s="167" t="s">
        <v>702</v>
      </c>
      <c r="D537" s="167" t="s">
        <v>702</v>
      </c>
      <c r="E537" s="168">
        <v>36</v>
      </c>
      <c r="F537" s="169">
        <v>0</v>
      </c>
      <c r="G537" s="170">
        <v>0</v>
      </c>
      <c r="H537" s="170">
        <v>0</v>
      </c>
      <c r="I537" s="170">
        <v>0</v>
      </c>
      <c r="J537" s="170">
        <v>0</v>
      </c>
      <c r="K537" s="170">
        <v>0</v>
      </c>
      <c r="L537" s="170">
        <v>0</v>
      </c>
      <c r="M537" s="170">
        <v>0</v>
      </c>
      <c r="N537" s="170">
        <v>0</v>
      </c>
      <c r="O537" s="170">
        <v>0</v>
      </c>
      <c r="P537" s="170">
        <v>7123.80505</v>
      </c>
      <c r="Q537" s="170">
        <v>651.5752</v>
      </c>
      <c r="R537" s="171">
        <v>7775.38025</v>
      </c>
    </row>
    <row r="538" spans="1:18" ht="15">
      <c r="A538" s="173"/>
      <c r="B538" s="167" t="s">
        <v>583</v>
      </c>
      <c r="C538" s="167" t="s">
        <v>711</v>
      </c>
      <c r="D538" s="167" t="s">
        <v>711</v>
      </c>
      <c r="E538" s="168">
        <v>60</v>
      </c>
      <c r="F538" s="169">
        <v>0</v>
      </c>
      <c r="G538" s="170">
        <v>0</v>
      </c>
      <c r="H538" s="170">
        <v>0</v>
      </c>
      <c r="I538" s="170">
        <v>0</v>
      </c>
      <c r="J538" s="170">
        <v>0</v>
      </c>
      <c r="K538" s="170">
        <v>0</v>
      </c>
      <c r="L538" s="170">
        <v>0</v>
      </c>
      <c r="M538" s="170">
        <v>0</v>
      </c>
      <c r="N538" s="170">
        <v>0</v>
      </c>
      <c r="O538" s="170">
        <v>0</v>
      </c>
      <c r="P538" s="170">
        <v>14252.1306</v>
      </c>
      <c r="Q538" s="170">
        <v>0</v>
      </c>
      <c r="R538" s="171">
        <v>14252.1306</v>
      </c>
    </row>
    <row r="539" spans="1:18" ht="15">
      <c r="A539" s="178" t="s">
        <v>717</v>
      </c>
      <c r="B539" s="179"/>
      <c r="C539" s="179"/>
      <c r="D539" s="179"/>
      <c r="E539" s="179"/>
      <c r="F539" s="180">
        <v>12929502.843720011</v>
      </c>
      <c r="G539" s="181">
        <v>929320.5643400002</v>
      </c>
      <c r="H539" s="181">
        <v>13858823.408060012</v>
      </c>
      <c r="I539" s="181">
        <v>14322256.319309996</v>
      </c>
      <c r="J539" s="181">
        <v>137029.38998</v>
      </c>
      <c r="K539" s="181">
        <v>14459285.709289994</v>
      </c>
      <c r="L539" s="181">
        <v>2427586.934909999</v>
      </c>
      <c r="M539" s="181">
        <v>1342695.2187299998</v>
      </c>
      <c r="N539" s="181">
        <v>3770282.153639998</v>
      </c>
      <c r="O539" s="181">
        <v>32088391.270990007</v>
      </c>
      <c r="P539" s="181">
        <v>9531167.625540001</v>
      </c>
      <c r="Q539" s="181">
        <v>379401.97387000005</v>
      </c>
      <c r="R539" s="182">
        <v>9910569.599410001</v>
      </c>
    </row>
    <row r="540" spans="1:28" ht="15">
      <c r="A540" s="18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</row>
    <row r="541" spans="1:28" ht="15">
      <c r="A541" s="183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</row>
    <row r="542" spans="1:28" ht="15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</row>
    <row r="543" spans="1:28" ht="15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</row>
    <row r="544" spans="1:28" ht="15">
      <c r="A544" s="183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  <c r="AA544" s="183"/>
      <c r="AB544" s="183"/>
    </row>
    <row r="545" spans="1:28" ht="15">
      <c r="A545" s="183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B545" s="183"/>
    </row>
    <row r="546" spans="1:28" ht="15">
      <c r="A546" s="183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</row>
    <row r="547" spans="1:28" ht="15">
      <c r="A547" s="183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</row>
    <row r="548" spans="1:28" ht="15">
      <c r="A548" s="183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</row>
    <row r="549" spans="1:28" ht="15">
      <c r="A549" s="183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</row>
    <row r="550" spans="1:28" ht="15">
      <c r="A550" s="183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</row>
    <row r="551" spans="1:28" ht="15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</row>
    <row r="552" spans="1:28" ht="15">
      <c r="A552" s="183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</row>
    <row r="553" spans="1:28" ht="15">
      <c r="A553" s="183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</row>
    <row r="554" spans="1:28" ht="15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</row>
    <row r="555" spans="1:28" ht="15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</row>
    <row r="556" spans="1:28" ht="15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</row>
    <row r="557" spans="1:28" ht="15">
      <c r="A557" s="183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</row>
    <row r="558" spans="1:28" ht="15">
      <c r="A558" s="183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</row>
    <row r="559" spans="1:28" ht="15">
      <c r="A559" s="183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  <c r="AA559" s="183"/>
      <c r="AB559" s="183"/>
    </row>
    <row r="560" spans="1:28" ht="15">
      <c r="A560" s="183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  <c r="AA560" s="183"/>
      <c r="AB560" s="183"/>
    </row>
    <row r="561" spans="1:28" ht="15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  <c r="AA561" s="183"/>
      <c r="AB561" s="183"/>
    </row>
    <row r="562" spans="1:28" ht="15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  <c r="AA562" s="183"/>
      <c r="AB562" s="183"/>
    </row>
    <row r="563" spans="1:28" ht="15">
      <c r="A563" s="183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  <c r="AA563" s="183"/>
      <c r="AB563" s="183"/>
    </row>
    <row r="564" spans="1:28" ht="15">
      <c r="A564" s="183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</row>
    <row r="565" spans="1:28" ht="15">
      <c r="A565" s="183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</row>
    <row r="566" spans="1:28" ht="15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</row>
    <row r="567" spans="1:28" ht="15">
      <c r="A567" s="183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</row>
    <row r="568" spans="1:28" ht="15">
      <c r="A568" s="183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</row>
    <row r="569" spans="1:28" ht="15">
      <c r="A569" s="183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</row>
    <row r="570" spans="1:28" ht="15">
      <c r="A570" s="183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</row>
    <row r="571" spans="1:28" ht="15">
      <c r="A571" s="183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  <c r="AA571" s="183"/>
      <c r="AB571" s="183"/>
    </row>
    <row r="572" spans="1:28" ht="15">
      <c r="A572" s="183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</row>
    <row r="573" spans="1:28" ht="15">
      <c r="A573" s="183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  <c r="AA573" s="183"/>
      <c r="AB573" s="183"/>
    </row>
    <row r="574" spans="1:28" ht="15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  <c r="AA574" s="183"/>
      <c r="AB574" s="183"/>
    </row>
    <row r="575" spans="1:28" ht="15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</row>
    <row r="576" spans="1:28" ht="15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  <c r="AA576" s="183"/>
      <c r="AB576" s="183"/>
    </row>
    <row r="577" spans="1:28" ht="15">
      <c r="A577" s="183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  <c r="AA577" s="183"/>
      <c r="AB577" s="183"/>
    </row>
    <row r="578" spans="1:28" ht="15">
      <c r="A578" s="183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  <c r="AA578" s="183"/>
      <c r="AB578" s="183"/>
    </row>
    <row r="579" spans="1:28" ht="15">
      <c r="A579" s="183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183"/>
      <c r="AB579" s="183"/>
    </row>
    <row r="580" spans="1:28" ht="15">
      <c r="A580" s="183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</row>
    <row r="581" spans="1:28" ht="15">
      <c r="A581" s="183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</row>
    <row r="582" spans="1:28" ht="15">
      <c r="A582" s="183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</row>
    <row r="583" spans="1:28" ht="15">
      <c r="A583" s="183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</row>
    <row r="584" spans="1:28" ht="15">
      <c r="A584" s="183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</row>
    <row r="585" spans="1:28" ht="15">
      <c r="A585" s="183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</row>
    <row r="586" spans="1:28" ht="15">
      <c r="A586" s="183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</row>
    <row r="587" spans="1:28" ht="15">
      <c r="A587" s="183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</row>
    <row r="588" spans="1:28" ht="15">
      <c r="A588" s="183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</row>
    <row r="589" spans="1:28" ht="15">
      <c r="A589" s="183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</row>
    <row r="590" spans="1:28" ht="15">
      <c r="A590" s="183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</row>
    <row r="591" spans="1:28" ht="15">
      <c r="A591" s="183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</row>
    <row r="592" spans="1:28" ht="15">
      <c r="A592" s="183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</row>
    <row r="593" spans="1:28" ht="15">
      <c r="A593" s="183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</row>
    <row r="594" spans="1:28" ht="15">
      <c r="A594" s="183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</row>
    <row r="595" spans="1:28" ht="15">
      <c r="A595" s="183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</row>
    <row r="596" spans="1:28" ht="15">
      <c r="A596" s="183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</row>
    <row r="597" spans="1:28" ht="15">
      <c r="A597" s="183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</row>
    <row r="598" spans="1:28" ht="15">
      <c r="A598" s="183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</row>
    <row r="599" spans="1:28" ht="15">
      <c r="A599" s="183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</row>
    <row r="600" spans="1:28" ht="15">
      <c r="A600" s="183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</row>
    <row r="601" spans="1:28" ht="15">
      <c r="A601" s="18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</row>
    <row r="602" spans="1:28" ht="15">
      <c r="A602" s="183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</row>
    <row r="603" spans="1:28" ht="15">
      <c r="A603" s="183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</row>
    <row r="604" spans="1:28" ht="15">
      <c r="A604" s="183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</row>
    <row r="605" spans="1:28" ht="15">
      <c r="A605" s="183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</row>
    <row r="606" spans="1:28" ht="15">
      <c r="A606" s="183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</row>
    <row r="607" spans="1:28" ht="15">
      <c r="A607" s="183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</row>
    <row r="608" spans="1:28" ht="15">
      <c r="A608" s="183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</row>
    <row r="609" spans="1:28" ht="15">
      <c r="A609" s="183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</row>
    <row r="610" spans="1:28" ht="15">
      <c r="A610" s="183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</row>
    <row r="611" spans="1:28" ht="15">
      <c r="A611" s="183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</row>
    <row r="612" spans="1:28" ht="15">
      <c r="A612" s="183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</row>
    <row r="613" spans="1:28" ht="15">
      <c r="A613" s="183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</row>
    <row r="614" spans="1:28" ht="15">
      <c r="A614" s="183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</row>
    <row r="615" spans="1:28" ht="15">
      <c r="A615" s="183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</row>
    <row r="616" spans="1:28" ht="15">
      <c r="A616" s="183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  <c r="AA616" s="183"/>
      <c r="AB616" s="183"/>
    </row>
    <row r="617" spans="1:28" ht="15">
      <c r="A617" s="183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  <c r="AA617" s="183"/>
      <c r="AB617" s="183"/>
    </row>
    <row r="618" spans="1:28" ht="15">
      <c r="A618" s="183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</row>
    <row r="619" spans="1:28" ht="15">
      <c r="A619" s="183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</row>
    <row r="620" spans="1:28" ht="15">
      <c r="A620" s="183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</row>
    <row r="621" spans="1:28" ht="15">
      <c r="A621" s="183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</row>
    <row r="622" spans="1:28" ht="15">
      <c r="A622" s="183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</row>
    <row r="623" spans="1:28" ht="15">
      <c r="A623" s="183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</row>
    <row r="624" spans="1:28" ht="15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</row>
    <row r="625" spans="1:28" ht="15">
      <c r="A625" s="183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</row>
    <row r="626" spans="1:28" ht="15">
      <c r="A626" s="183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</row>
    <row r="627" spans="1:28" ht="15">
      <c r="A627" s="183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  <c r="AA627" s="183"/>
      <c r="AB627" s="183"/>
    </row>
    <row r="628" spans="1:28" ht="15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  <c r="AA628" s="183"/>
      <c r="AB628" s="183"/>
    </row>
    <row r="629" spans="1:28" ht="15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  <c r="AA629" s="183"/>
      <c r="AB629" s="183"/>
    </row>
    <row r="630" spans="1:28" ht="15">
      <c r="A630" s="183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  <c r="AA630" s="183"/>
      <c r="AB630" s="183"/>
    </row>
    <row r="631" spans="1:28" ht="15">
      <c r="A631" s="183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  <c r="AA631" s="183"/>
      <c r="AB631" s="183"/>
    </row>
    <row r="632" spans="1:28" ht="15">
      <c r="A632" s="183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  <c r="AA632" s="183"/>
      <c r="AB632" s="183"/>
    </row>
    <row r="633" spans="1:28" ht="15">
      <c r="A633" s="183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  <c r="AA633" s="183"/>
      <c r="AB633" s="183"/>
    </row>
    <row r="634" spans="1:28" ht="15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  <c r="AA634" s="183"/>
      <c r="AB634" s="183"/>
    </row>
    <row r="635" spans="1:28" ht="15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  <c r="AA635" s="183"/>
      <c r="AB635" s="183"/>
    </row>
    <row r="636" spans="1:28" ht="15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</row>
    <row r="637" spans="1:28" ht="15">
      <c r="A637" s="183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</row>
    <row r="638" spans="1:28" ht="15">
      <c r="A638" s="183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</row>
    <row r="639" spans="1:28" ht="15">
      <c r="A639" s="183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</row>
    <row r="640" spans="1:28" ht="15">
      <c r="A640" s="183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</row>
    <row r="641" spans="1:28" ht="15">
      <c r="A641" s="183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</row>
    <row r="642" spans="1:28" ht="15">
      <c r="A642" s="18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</row>
    <row r="643" spans="1:28" ht="15">
      <c r="A643" s="18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</row>
    <row r="644" spans="1:28" ht="15">
      <c r="A644" s="18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</row>
    <row r="645" spans="1:28" ht="15">
      <c r="A645" s="18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</row>
    <row r="646" spans="1:28" ht="15">
      <c r="A646" s="18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</row>
    <row r="647" spans="1:28" ht="15">
      <c r="A647" s="18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</row>
    <row r="648" spans="1:28" ht="15">
      <c r="A648" s="18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</row>
    <row r="649" spans="1:28" ht="15">
      <c r="A649" s="18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</row>
    <row r="650" spans="1:28" ht="15">
      <c r="A650" s="18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</row>
    <row r="651" spans="1:28" ht="15">
      <c r="A651" s="183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  <c r="AA651" s="183"/>
      <c r="AB651" s="183"/>
    </row>
    <row r="652" spans="1:28" ht="15">
      <c r="A652" s="18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  <c r="AA652" s="183"/>
      <c r="AB652" s="183"/>
    </row>
    <row r="653" spans="1:28" ht="15">
      <c r="A653" s="183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  <c r="AA653" s="183"/>
      <c r="AB653" s="183"/>
    </row>
    <row r="654" spans="1:28" ht="15">
      <c r="A654" s="183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</row>
    <row r="655" spans="1:28" ht="15">
      <c r="A655" s="183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</row>
    <row r="656" spans="1:28" ht="15">
      <c r="A656" s="183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</row>
    <row r="657" spans="1:28" ht="15">
      <c r="A657" s="183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</row>
    <row r="658" spans="1:28" ht="15">
      <c r="A658" s="183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</row>
    <row r="659" spans="1:28" ht="15">
      <c r="A659" s="18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</row>
    <row r="660" spans="1:28" ht="15">
      <c r="A660" s="18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  <c r="AA660" s="183"/>
      <c r="AB660" s="183"/>
    </row>
    <row r="661" spans="1:28" ht="15">
      <c r="A661" s="183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  <c r="AA661" s="183"/>
      <c r="AB661" s="183"/>
    </row>
    <row r="662" spans="1:28" ht="15">
      <c r="A662" s="183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</row>
    <row r="663" spans="1:28" ht="15">
      <c r="A663" s="183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  <c r="AA663" s="183"/>
      <c r="AB663" s="183"/>
    </row>
    <row r="664" spans="1:28" ht="15">
      <c r="A664" s="183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  <c r="AA664" s="183"/>
      <c r="AB664" s="183"/>
    </row>
    <row r="665" spans="1:28" ht="15">
      <c r="A665" s="183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  <c r="AA665" s="183"/>
      <c r="AB665" s="183"/>
    </row>
    <row r="666" spans="1:28" ht="15">
      <c r="A666" s="183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  <c r="AA666" s="183"/>
      <c r="AB666" s="183"/>
    </row>
    <row r="667" spans="1:28" ht="15">
      <c r="A667" s="183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  <c r="AA667" s="183"/>
      <c r="AB667" s="183"/>
    </row>
    <row r="668" spans="1:28" ht="15">
      <c r="A668" s="183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  <c r="AA668" s="183"/>
      <c r="AB668" s="183"/>
    </row>
    <row r="669" spans="1:28" ht="15">
      <c r="A669" s="183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</row>
    <row r="670" spans="1:28" ht="15">
      <c r="A670" s="183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</row>
    <row r="671" spans="1:28" ht="15">
      <c r="A671" s="18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</row>
    <row r="672" spans="1:28" ht="15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</row>
    <row r="673" spans="1:28" ht="15">
      <c r="A673" s="183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</row>
    <row r="674" spans="1:28" ht="15">
      <c r="A674" s="183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</row>
    <row r="675" spans="1:28" ht="15">
      <c r="A675" s="183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</row>
    <row r="676" spans="1:28" ht="15">
      <c r="A676" s="183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</row>
    <row r="677" spans="1:28" ht="15">
      <c r="A677" s="183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  <c r="AA677" s="183"/>
      <c r="AB677" s="183"/>
    </row>
    <row r="678" spans="1:28" ht="15">
      <c r="A678" s="183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  <c r="AA678" s="183"/>
      <c r="AB678" s="183"/>
    </row>
    <row r="679" spans="1:28" ht="15">
      <c r="A679" s="183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183"/>
      <c r="AB679" s="183"/>
    </row>
    <row r="680" spans="1:28" ht="15">
      <c r="A680" s="18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  <c r="AA680" s="183"/>
      <c r="AB680" s="183"/>
    </row>
    <row r="681" spans="1:28" ht="15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  <c r="AA681" s="183"/>
      <c r="AB681" s="183"/>
    </row>
    <row r="682" spans="1:28" ht="15">
      <c r="A682" s="18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  <c r="AA682" s="183"/>
      <c r="AB682" s="183"/>
    </row>
    <row r="683" spans="1:28" ht="15">
      <c r="A683" s="18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  <c r="AA683" s="183"/>
      <c r="AB683" s="183"/>
    </row>
    <row r="684" spans="1:28" ht="15">
      <c r="A684" s="18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  <c r="AA684" s="183"/>
      <c r="AB684" s="183"/>
    </row>
    <row r="685" spans="1:28" ht="15">
      <c r="A685" s="18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  <c r="AA685" s="183"/>
      <c r="AB685" s="183"/>
    </row>
    <row r="686" spans="1:28" ht="15">
      <c r="A686" s="18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  <c r="AA686" s="183"/>
      <c r="AB686" s="183"/>
    </row>
    <row r="687" spans="1:28" ht="15">
      <c r="A687" s="18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  <c r="AA687" s="183"/>
      <c r="AB687" s="183"/>
    </row>
    <row r="688" spans="1:28" ht="15">
      <c r="A688" s="18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  <c r="AA688" s="183"/>
      <c r="AB688" s="183"/>
    </row>
    <row r="689" spans="1:28" ht="15">
      <c r="A689" s="18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  <c r="AA689" s="183"/>
      <c r="AB689" s="183"/>
    </row>
    <row r="690" spans="1:28" ht="15">
      <c r="A690" s="18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  <c r="AA690" s="183"/>
      <c r="AB690" s="183"/>
    </row>
    <row r="691" spans="1:28" ht="15">
      <c r="A691" s="18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</row>
    <row r="692" spans="1:28" ht="15">
      <c r="A692" s="183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</row>
    <row r="693" spans="1:28" ht="15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</row>
    <row r="694" spans="1:28" ht="15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</row>
    <row r="695" spans="1:28" ht="15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</row>
    <row r="696" spans="1:28" ht="15">
      <c r="A696" s="183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</row>
    <row r="697" spans="1:28" ht="15">
      <c r="A697" s="18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</row>
    <row r="698" spans="1:28" ht="15">
      <c r="A698" s="183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</row>
    <row r="699" spans="1:28" ht="15">
      <c r="A699" s="183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  <c r="AA699" s="183"/>
      <c r="AB699" s="183"/>
    </row>
    <row r="700" spans="1:28" ht="15">
      <c r="A700" s="18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  <c r="AA700" s="183"/>
      <c r="AB700" s="183"/>
    </row>
    <row r="701" spans="1:28" ht="15">
      <c r="A701" s="183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  <c r="AA701" s="183"/>
      <c r="AB701" s="183"/>
    </row>
    <row r="702" spans="1:28" ht="15">
      <c r="A702" s="183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</row>
    <row r="703" spans="1:28" ht="15">
      <c r="A703" s="18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</row>
    <row r="704" spans="1:28" ht="15">
      <c r="A704" s="183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</row>
    <row r="705" spans="1:28" ht="15">
      <c r="A705" s="18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</row>
    <row r="706" spans="1:28" ht="15">
      <c r="A706" s="183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</row>
    <row r="707" spans="1:28" ht="15">
      <c r="A707" s="183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</row>
    <row r="708" spans="1:28" ht="15">
      <c r="A708" s="18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</row>
    <row r="709" spans="1:28" ht="15">
      <c r="A709" s="18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</row>
    <row r="710" spans="1:28" ht="15">
      <c r="A710" s="183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</row>
    <row r="711" spans="1:28" ht="15">
      <c r="A711" s="18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</row>
    <row r="712" spans="1:28" ht="15">
      <c r="A712" s="18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</row>
    <row r="713" spans="1:28" ht="15">
      <c r="A713" s="18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</row>
    <row r="714" spans="1:28" ht="15">
      <c r="A714" s="18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</row>
    <row r="715" spans="1:28" ht="15">
      <c r="A715" s="183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</row>
    <row r="716" spans="1:28" ht="15">
      <c r="A716" s="18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</row>
    <row r="717" spans="1:28" ht="15">
      <c r="A717" s="183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  <c r="AA717" s="183"/>
      <c r="AB717" s="183"/>
    </row>
    <row r="718" spans="1:28" ht="15">
      <c r="A718" s="183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</row>
    <row r="719" spans="1:28" ht="15">
      <c r="A719" s="18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  <c r="AA719" s="183"/>
      <c r="AB719" s="183"/>
    </row>
    <row r="720" spans="1:28" ht="15">
      <c r="A720" s="183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  <c r="AA720" s="183"/>
      <c r="AB720" s="183"/>
    </row>
    <row r="721" spans="1:28" ht="15">
      <c r="A721" s="183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  <c r="AA721" s="183"/>
      <c r="AB721" s="183"/>
    </row>
    <row r="722" spans="1:28" ht="15">
      <c r="A722" s="183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  <c r="AA722" s="183"/>
      <c r="AB722" s="183"/>
    </row>
    <row r="723" spans="1:28" ht="15">
      <c r="A723" s="183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</row>
    <row r="724" spans="1:28" ht="15">
      <c r="A724" s="18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</row>
    <row r="725" spans="1:28" ht="15">
      <c r="A725" s="183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  <c r="AA725" s="183"/>
      <c r="AB725" s="183"/>
    </row>
    <row r="726" spans="1:28" ht="15">
      <c r="A726" s="183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</row>
    <row r="727" spans="1:28" ht="15">
      <c r="A727" s="183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</row>
    <row r="728" spans="1:28" ht="15">
      <c r="A728" s="183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</row>
    <row r="729" spans="1:28" ht="15">
      <c r="A729" s="183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</row>
    <row r="730" spans="1:28" ht="15">
      <c r="A730" s="183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</row>
    <row r="731" spans="1:28" ht="15">
      <c r="A731" s="183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</row>
    <row r="732" spans="1:28" ht="15">
      <c r="A732" s="183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</row>
    <row r="733" spans="1:28" ht="15">
      <c r="A733" s="183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</row>
    <row r="734" spans="1:28" ht="15">
      <c r="A734" s="183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</row>
    <row r="735" spans="1:28" ht="15">
      <c r="A735" s="183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  <c r="AA735" s="183"/>
      <c r="AB735" s="183"/>
    </row>
    <row r="736" spans="1:28" ht="15">
      <c r="A736" s="183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  <c r="AA736" s="183"/>
      <c r="AB736" s="183"/>
    </row>
    <row r="737" spans="1:28" ht="15">
      <c r="A737" s="183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  <c r="AA737" s="183"/>
      <c r="AB737" s="183"/>
    </row>
    <row r="738" spans="1:28" ht="15">
      <c r="A738" s="183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</row>
    <row r="739" spans="1:28" ht="15">
      <c r="A739" s="18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</row>
    <row r="740" spans="1:28" ht="15">
      <c r="A740" s="183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</row>
    <row r="741" spans="1:28" ht="15">
      <c r="A741" s="183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</row>
    <row r="742" spans="1:28" ht="15">
      <c r="A742" s="18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</row>
    <row r="743" spans="1:28" ht="15">
      <c r="A743" s="183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</row>
    <row r="744" spans="1:28" ht="15">
      <c r="A744" s="183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</row>
    <row r="745" spans="1:28" ht="15">
      <c r="A745" s="183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</row>
    <row r="746" spans="1:28" ht="15">
      <c r="A746" s="18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</row>
    <row r="747" spans="1:28" ht="15">
      <c r="A747" s="18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</row>
    <row r="748" spans="1:28" ht="15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</row>
    <row r="749" spans="1:28" ht="15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</row>
    <row r="750" spans="1:28" ht="15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</row>
    <row r="751" spans="1:28" ht="15">
      <c r="A751" s="183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</row>
    <row r="752" spans="1:28" ht="15">
      <c r="A752" s="183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</row>
    <row r="753" spans="1:28" ht="15">
      <c r="A753" s="183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  <c r="AA753" s="183"/>
      <c r="AB753" s="183"/>
    </row>
    <row r="754" spans="1:28" ht="15">
      <c r="A754" s="183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</row>
    <row r="755" spans="1:28" ht="15">
      <c r="A755" s="183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</row>
    <row r="756" spans="1:28" ht="15">
      <c r="A756" s="18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</row>
    <row r="757" spans="1:28" ht="15">
      <c r="A757" s="18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</row>
    <row r="758" spans="1:28" ht="15">
      <c r="A758" s="183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</row>
    <row r="759" spans="1:28" ht="15">
      <c r="A759" s="183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</row>
    <row r="760" spans="1:28" ht="15">
      <c r="A760" s="183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</row>
    <row r="761" spans="1:28" ht="15">
      <c r="A761" s="183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</row>
    <row r="762" spans="1:28" ht="15">
      <c r="A762" s="183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</row>
    <row r="763" spans="1:28" ht="15">
      <c r="A763" s="183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</row>
    <row r="764" spans="1:28" ht="15">
      <c r="A764" s="183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</row>
    <row r="765" spans="1:28" ht="15">
      <c r="A765" s="183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</row>
    <row r="766" spans="1:28" ht="15">
      <c r="A766" s="183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</row>
    <row r="767" spans="1:28" ht="15">
      <c r="A767" s="183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</row>
    <row r="768" spans="1:28" ht="15">
      <c r="A768" s="183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</row>
    <row r="769" spans="1:28" ht="15">
      <c r="A769" s="183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</row>
    <row r="770" spans="1:28" ht="15">
      <c r="A770" s="183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</row>
    <row r="771" spans="1:28" ht="15">
      <c r="A771" s="183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</row>
    <row r="772" spans="1:28" ht="15">
      <c r="A772" s="183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  <c r="AA772" s="183"/>
      <c r="AB772" s="183"/>
    </row>
    <row r="773" spans="1:28" ht="15">
      <c r="A773" s="183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</row>
    <row r="774" spans="1:28" ht="15">
      <c r="A774" s="183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</row>
    <row r="775" spans="1:28" ht="15">
      <c r="A775" s="183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</row>
    <row r="776" spans="1:28" ht="15">
      <c r="A776" s="183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</row>
    <row r="777" spans="1:28" ht="15">
      <c r="A777" s="183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</row>
    <row r="778" spans="1:28" ht="15">
      <c r="A778" s="183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</row>
    <row r="779" spans="1:28" ht="15">
      <c r="A779" s="183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</row>
    <row r="780" spans="1:28" ht="15">
      <c r="A780" s="183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</row>
    <row r="781" spans="1:28" ht="15">
      <c r="A781" s="183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</row>
    <row r="782" spans="1:28" ht="15">
      <c r="A782" s="18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</row>
    <row r="783" spans="1:28" ht="15">
      <c r="A783" s="183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</row>
    <row r="784" spans="1:28" ht="15">
      <c r="A784" s="183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</row>
    <row r="785" spans="1:28" ht="15">
      <c r="A785" s="18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</row>
    <row r="786" spans="1:28" ht="15">
      <c r="A786" s="18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</row>
    <row r="787" spans="1:28" ht="15">
      <c r="A787" s="183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</row>
    <row r="788" spans="1:28" ht="15">
      <c r="A788" s="183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</row>
    <row r="789" spans="1:28" ht="15">
      <c r="A789" s="183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</row>
    <row r="790" spans="1:28" ht="15">
      <c r="A790" s="183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  <c r="AA790" s="183"/>
      <c r="AB790" s="183"/>
    </row>
    <row r="791" spans="1:28" ht="15">
      <c r="A791" s="183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183"/>
      <c r="AB791" s="183"/>
    </row>
    <row r="792" spans="1:28" ht="15">
      <c r="A792" s="183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</row>
    <row r="793" spans="1:28" ht="15">
      <c r="A793" s="183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</row>
    <row r="794" spans="1:28" ht="15">
      <c r="A794" s="183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</row>
    <row r="795" spans="1:28" ht="15">
      <c r="A795" s="183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</row>
    <row r="796" spans="1:28" ht="15">
      <c r="A796" s="183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</row>
    <row r="797" spans="1:28" ht="15">
      <c r="A797" s="183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</row>
    <row r="798" spans="1:28" ht="15">
      <c r="A798" s="183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</row>
    <row r="799" spans="1:28" ht="15">
      <c r="A799" s="183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</row>
    <row r="800" spans="1:28" ht="15">
      <c r="A800" s="183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</row>
    <row r="801" spans="1:28" ht="15">
      <c r="A801" s="183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</row>
    <row r="802" spans="1:28" ht="15">
      <c r="A802" s="183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</row>
    <row r="803" spans="1:28" ht="15">
      <c r="A803" s="183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</row>
    <row r="804" spans="1:28" ht="15">
      <c r="A804" s="18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</row>
    <row r="805" spans="1:28" ht="15">
      <c r="A805" s="18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  <c r="AA805" s="183"/>
      <c r="AB805" s="183"/>
    </row>
    <row r="806" spans="1:28" ht="15">
      <c r="A806" s="18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  <c r="AA806" s="183"/>
      <c r="AB806" s="183"/>
    </row>
    <row r="807" spans="1:28" ht="15">
      <c r="A807" s="183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  <c r="AA807" s="183"/>
      <c r="AB807" s="183"/>
    </row>
    <row r="808" spans="1:28" ht="15">
      <c r="A808" s="183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  <c r="AA808" s="183"/>
      <c r="AB808" s="183"/>
    </row>
    <row r="809" spans="1:28" ht="15">
      <c r="A809" s="18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  <c r="AA809" s="183"/>
      <c r="AB809" s="183"/>
    </row>
    <row r="810" spans="1:28" ht="15">
      <c r="A810" s="18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</row>
    <row r="811" spans="1:28" ht="15">
      <c r="A811" s="18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</row>
    <row r="812" spans="1:28" ht="15">
      <c r="A812" s="183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</row>
    <row r="813" spans="1:28" ht="15">
      <c r="A813" s="183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</row>
    <row r="814" spans="1:28" ht="15">
      <c r="A814" s="183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</row>
    <row r="815" spans="1:28" ht="15">
      <c r="A815" s="183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</row>
    <row r="816" spans="1:28" ht="15">
      <c r="A816" s="183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</row>
    <row r="817" spans="1:28" ht="15">
      <c r="A817" s="183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</row>
    <row r="818" spans="1:28" ht="15">
      <c r="A818" s="183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  <c r="AA818" s="183"/>
      <c r="AB818" s="183"/>
    </row>
    <row r="819" spans="1:28" ht="15">
      <c r="A819" s="183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  <c r="AA819" s="183"/>
      <c r="AB819" s="183"/>
    </row>
    <row r="820" spans="1:28" ht="15">
      <c r="A820" s="183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  <c r="AA820" s="183"/>
      <c r="AB820" s="183"/>
    </row>
    <row r="821" spans="1:28" ht="15">
      <c r="A821" s="183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  <c r="AA821" s="183"/>
      <c r="AB821" s="183"/>
    </row>
    <row r="822" spans="1:28" ht="15">
      <c r="A822" s="18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  <c r="AA822" s="183"/>
      <c r="AB822" s="183"/>
    </row>
    <row r="823" spans="1:28" ht="15">
      <c r="A823" s="18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  <c r="AA823" s="183"/>
      <c r="AB823" s="183"/>
    </row>
    <row r="824" spans="1:28" ht="15">
      <c r="A824" s="183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</row>
    <row r="825" spans="1:28" ht="15">
      <c r="A825" s="183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</row>
    <row r="826" spans="1:28" ht="15">
      <c r="A826" s="183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</row>
    <row r="827" spans="1:28" ht="15">
      <c r="A827" s="18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</row>
    <row r="828" spans="1:28" ht="15">
      <c r="A828" s="183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</row>
    <row r="829" spans="1:28" ht="15">
      <c r="A829" s="183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</row>
    <row r="830" spans="1:28" ht="15">
      <c r="A830" s="183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</row>
    <row r="831" spans="1:28" ht="15">
      <c r="A831" s="183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</row>
    <row r="832" spans="1:28" ht="15">
      <c r="A832" s="183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  <c r="AA832" s="183"/>
      <c r="AB832" s="183"/>
    </row>
    <row r="833" spans="1:28" ht="15">
      <c r="A833" s="183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  <c r="AA833" s="183"/>
      <c r="AB833" s="183"/>
    </row>
    <row r="834" spans="1:28" ht="15">
      <c r="A834" s="183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  <c r="AA834" s="183"/>
      <c r="AB834" s="183"/>
    </row>
    <row r="835" spans="1:28" ht="15">
      <c r="A835" s="183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  <c r="AA835" s="183"/>
      <c r="AB835" s="183"/>
    </row>
    <row r="836" spans="1:28" ht="15">
      <c r="A836" s="183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  <c r="AA836" s="183"/>
      <c r="AB836" s="183"/>
    </row>
    <row r="837" spans="1:28" ht="15">
      <c r="A837" s="183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  <c r="AA837" s="183"/>
      <c r="AB837" s="183"/>
    </row>
    <row r="838" spans="1:28" ht="15">
      <c r="A838" s="183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183"/>
      <c r="AB838" s="183"/>
    </row>
    <row r="839" spans="1:28" ht="15">
      <c r="A839" s="183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  <c r="AA839" s="183"/>
      <c r="AB839" s="183"/>
    </row>
    <row r="840" spans="1:28" ht="15">
      <c r="A840" s="183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  <c r="AA840" s="183"/>
      <c r="AB840" s="183"/>
    </row>
    <row r="841" spans="1:28" ht="15">
      <c r="A841" s="183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  <c r="AA841" s="183"/>
      <c r="AB841" s="183"/>
    </row>
    <row r="842" spans="1:28" ht="15">
      <c r="A842" s="183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</row>
    <row r="843" spans="1:28" ht="15">
      <c r="A843" s="183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  <c r="AA843" s="183"/>
      <c r="AB843" s="183"/>
    </row>
    <row r="844" spans="1:28" ht="15">
      <c r="A844" s="183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  <c r="AA844" s="183"/>
      <c r="AB844" s="183"/>
    </row>
    <row r="845" spans="1:28" ht="15">
      <c r="A845" s="183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  <c r="AA845" s="183"/>
      <c r="AB845" s="183"/>
    </row>
    <row r="846" spans="1:28" ht="15">
      <c r="A846" s="183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  <c r="AA846" s="183"/>
      <c r="AB846" s="183"/>
    </row>
    <row r="847" spans="1:28" ht="15">
      <c r="A847" s="183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  <c r="AA847" s="183"/>
      <c r="AB847" s="183"/>
    </row>
    <row r="848" spans="1:28" ht="15">
      <c r="A848" s="183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  <c r="AA848" s="183"/>
      <c r="AB848" s="183"/>
    </row>
    <row r="849" spans="1:28" ht="15">
      <c r="A849" s="183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  <c r="AA849" s="183"/>
      <c r="AB849" s="183"/>
    </row>
    <row r="850" spans="1:28" ht="15">
      <c r="A850" s="183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  <c r="AA850" s="183"/>
      <c r="AB850" s="183"/>
    </row>
    <row r="851" spans="1:28" ht="15">
      <c r="A851" s="183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  <c r="AA851" s="183"/>
      <c r="AB851" s="183"/>
    </row>
    <row r="852" spans="1:28" ht="15">
      <c r="A852" s="183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  <c r="AA852" s="183"/>
      <c r="AB852" s="183"/>
    </row>
    <row r="853" spans="1:28" ht="15">
      <c r="A853" s="183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  <c r="AA853" s="183"/>
      <c r="AB853" s="183"/>
    </row>
    <row r="854" spans="1:28" ht="15">
      <c r="A854" s="183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  <c r="AA854" s="183"/>
      <c r="AB854" s="183"/>
    </row>
    <row r="855" spans="1:28" ht="15">
      <c r="A855" s="183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  <c r="AA855" s="183"/>
      <c r="AB855" s="183"/>
    </row>
    <row r="856" spans="1:28" ht="15">
      <c r="A856" s="183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  <c r="AA856" s="183"/>
      <c r="AB856" s="183"/>
    </row>
    <row r="857" spans="1:28" ht="15">
      <c r="A857" s="183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  <c r="AA857" s="183"/>
      <c r="AB857" s="183"/>
    </row>
    <row r="858" spans="1:28" ht="15">
      <c r="A858" s="183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  <c r="AA858" s="183"/>
      <c r="AB858" s="183"/>
    </row>
    <row r="859" spans="1:28" ht="15">
      <c r="A859" s="183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  <c r="AA859" s="183"/>
      <c r="AB859" s="183"/>
    </row>
    <row r="860" spans="1:28" ht="15">
      <c r="A860" s="183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</row>
    <row r="861" spans="1:28" ht="15">
      <c r="A861" s="183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</row>
    <row r="862" spans="1:28" ht="15">
      <c r="A862" s="183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  <c r="AA862" s="183"/>
      <c r="AB862" s="183"/>
    </row>
    <row r="863" spans="1:28" ht="15">
      <c r="A863" s="183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  <c r="AA863" s="183"/>
      <c r="AB863" s="183"/>
    </row>
    <row r="864" spans="1:28" ht="15">
      <c r="A864" s="183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  <c r="AA864" s="183"/>
      <c r="AB864" s="183"/>
    </row>
    <row r="865" spans="1:28" ht="15">
      <c r="A865" s="183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  <c r="AA865" s="183"/>
      <c r="AB865" s="183"/>
    </row>
    <row r="866" spans="1:28" ht="15">
      <c r="A866" s="183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  <c r="AA866" s="183"/>
      <c r="AB866" s="183"/>
    </row>
    <row r="867" spans="1:28" ht="15">
      <c r="A867" s="183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  <c r="AA867" s="183"/>
      <c r="AB867" s="183"/>
    </row>
    <row r="868" spans="1:28" ht="15">
      <c r="A868" s="183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  <c r="AA868" s="183"/>
      <c r="AB868" s="183"/>
    </row>
    <row r="869" spans="1:28" ht="15">
      <c r="A869" s="183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  <c r="AA869" s="183"/>
      <c r="AB869" s="183"/>
    </row>
    <row r="870" spans="1:28" ht="15">
      <c r="A870" s="183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  <c r="AA870" s="183"/>
      <c r="AB870" s="183"/>
    </row>
    <row r="871" spans="1:28" ht="15">
      <c r="A871" s="183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</row>
    <row r="872" spans="1:28" ht="15">
      <c r="A872" s="183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</row>
    <row r="873" spans="1:28" ht="15">
      <c r="A873" s="183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</row>
    <row r="874" spans="1:28" ht="15">
      <c r="A874" s="183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</row>
    <row r="875" spans="1:28" ht="15">
      <c r="A875" s="183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</row>
    <row r="876" spans="1:28" ht="15">
      <c r="A876" s="183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</row>
    <row r="877" spans="1:28" ht="15">
      <c r="A877" s="183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</row>
    <row r="878" spans="1:28" ht="15">
      <c r="A878" s="183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</row>
    <row r="879" spans="1:28" ht="15">
      <c r="A879" s="183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  <c r="AA879" s="183"/>
      <c r="AB879" s="183"/>
    </row>
    <row r="880" spans="1:28" ht="15">
      <c r="A880" s="183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  <c r="AA880" s="183"/>
      <c r="AB880" s="183"/>
    </row>
    <row r="881" spans="1:28" ht="15">
      <c r="A881" s="183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  <c r="AA881" s="183"/>
      <c r="AB881" s="183"/>
    </row>
    <row r="882" spans="1:28" ht="15">
      <c r="A882" s="183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  <c r="AA882" s="183"/>
      <c r="AB882" s="183"/>
    </row>
    <row r="883" spans="1:28" ht="15">
      <c r="A883" s="183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  <c r="AA883" s="183"/>
      <c r="AB883" s="183"/>
    </row>
    <row r="884" spans="1:28" ht="15">
      <c r="A884" s="183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  <c r="AA884" s="183"/>
      <c r="AB884" s="183"/>
    </row>
    <row r="885" spans="1:28" ht="15">
      <c r="A885" s="183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  <c r="AA885" s="183"/>
      <c r="AB885" s="183"/>
    </row>
    <row r="886" spans="1:28" ht="15">
      <c r="A886" s="183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  <c r="AA886" s="183"/>
      <c r="AB886" s="183"/>
    </row>
    <row r="887" spans="1:28" ht="15">
      <c r="A887" s="183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  <c r="AA887" s="183"/>
      <c r="AB887" s="183"/>
    </row>
    <row r="888" spans="1:28" ht="15">
      <c r="A888" s="183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  <c r="AA888" s="183"/>
      <c r="AB888" s="183"/>
    </row>
    <row r="889" spans="1:28" ht="15">
      <c r="A889" s="183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  <c r="AA889" s="183"/>
      <c r="AB889" s="183"/>
    </row>
    <row r="890" spans="1:28" ht="15">
      <c r="A890" s="183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  <c r="AA890" s="183"/>
      <c r="AB890" s="183"/>
    </row>
    <row r="891" spans="1:28" ht="15">
      <c r="A891" s="183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  <c r="AA891" s="183"/>
      <c r="AB891" s="183"/>
    </row>
    <row r="892" spans="1:28" ht="15">
      <c r="A892" s="183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  <c r="AA892" s="183"/>
      <c r="AB892" s="183"/>
    </row>
    <row r="893" spans="1:28" ht="15">
      <c r="A893" s="183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  <c r="Z893" s="183"/>
      <c r="AA893" s="183"/>
      <c r="AB893" s="183"/>
    </row>
    <row r="894" spans="1:28" ht="15">
      <c r="A894" s="183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  <c r="Z894" s="183"/>
      <c r="AA894" s="183"/>
      <c r="AB894" s="183"/>
    </row>
    <row r="895" spans="1:28" ht="15">
      <c r="A895" s="183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  <c r="Z895" s="183"/>
      <c r="AA895" s="183"/>
      <c r="AB895" s="183"/>
    </row>
    <row r="896" spans="1:28" ht="15">
      <c r="A896" s="183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</row>
    <row r="897" spans="1:28" ht="15">
      <c r="A897" s="183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  <c r="AA897" s="183"/>
      <c r="AB897" s="183"/>
    </row>
    <row r="898" spans="1:28" ht="15">
      <c r="A898" s="183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  <c r="AA898" s="183"/>
      <c r="AB898" s="183"/>
    </row>
    <row r="899" spans="1:28" ht="15">
      <c r="A899" s="183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  <c r="Z899" s="183"/>
      <c r="AA899" s="183"/>
      <c r="AB899" s="183"/>
    </row>
    <row r="900" spans="1:28" ht="15">
      <c r="A900" s="183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  <c r="Z900" s="183"/>
      <c r="AA900" s="183"/>
      <c r="AB900" s="183"/>
    </row>
    <row r="901" spans="1:28" ht="15">
      <c r="A901" s="183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  <c r="Z901" s="183"/>
      <c r="AA901" s="183"/>
      <c r="AB901" s="183"/>
    </row>
    <row r="902" spans="1:28" ht="15">
      <c r="A902" s="183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  <c r="Z902" s="183"/>
      <c r="AA902" s="183"/>
      <c r="AB902" s="183"/>
    </row>
    <row r="903" spans="1:28" ht="15">
      <c r="A903" s="183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  <c r="Z903" s="183"/>
      <c r="AA903" s="183"/>
      <c r="AB903" s="183"/>
    </row>
    <row r="904" spans="1:28" ht="15">
      <c r="A904" s="183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  <c r="Z904" s="183"/>
      <c r="AA904" s="183"/>
      <c r="AB904" s="183"/>
    </row>
    <row r="905" spans="1:28" ht="15">
      <c r="A905" s="183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  <c r="AA905" s="183"/>
      <c r="AB905" s="183"/>
    </row>
    <row r="906" spans="1:28" ht="15">
      <c r="A906" s="183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  <c r="AA906" s="183"/>
      <c r="AB906" s="183"/>
    </row>
    <row r="907" spans="1:28" ht="15">
      <c r="A907" s="183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  <c r="AA907" s="183"/>
      <c r="AB907" s="183"/>
    </row>
    <row r="908" spans="1:28" ht="15">
      <c r="A908" s="183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  <c r="AA908" s="183"/>
      <c r="AB908" s="183"/>
    </row>
    <row r="909" spans="1:28" ht="15">
      <c r="A909" s="183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  <c r="AA909" s="183"/>
      <c r="AB909" s="183"/>
    </row>
    <row r="910" spans="1:28" ht="15">
      <c r="A910" s="183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  <c r="AA910" s="183"/>
      <c r="AB910" s="183"/>
    </row>
    <row r="911" spans="1:28" ht="15">
      <c r="A911" s="183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  <c r="AA911" s="183"/>
      <c r="AB911" s="183"/>
    </row>
    <row r="912" spans="1:28" ht="15">
      <c r="A912" s="183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  <c r="AA912" s="183"/>
      <c r="AB912" s="183"/>
    </row>
    <row r="913" spans="1:28" ht="15">
      <c r="A913" s="183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  <c r="AA913" s="183"/>
      <c r="AB913" s="183"/>
    </row>
    <row r="914" spans="1:28" ht="15">
      <c r="A914" s="183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</row>
    <row r="915" spans="1:28" ht="15">
      <c r="A915" s="183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  <c r="AA915" s="183"/>
      <c r="AB915" s="183"/>
    </row>
    <row r="916" spans="1:28" ht="15">
      <c r="A916" s="183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  <c r="Z916" s="183"/>
      <c r="AA916" s="183"/>
      <c r="AB916" s="183"/>
    </row>
    <row r="917" spans="1:28" ht="15">
      <c r="A917" s="183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  <c r="Z917" s="183"/>
      <c r="AA917" s="183"/>
      <c r="AB917" s="183"/>
    </row>
    <row r="918" spans="1:28" ht="15">
      <c r="A918" s="183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  <c r="Z918" s="183"/>
      <c r="AA918" s="183"/>
      <c r="AB918" s="183"/>
    </row>
    <row r="919" spans="1:28" ht="15">
      <c r="A919" s="183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  <c r="Z919" s="183"/>
      <c r="AA919" s="183"/>
      <c r="AB919" s="183"/>
    </row>
    <row r="920" spans="1:28" ht="15">
      <c r="A920" s="183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  <c r="AA920" s="183"/>
      <c r="AB920" s="183"/>
    </row>
    <row r="921" spans="1:28" ht="15">
      <c r="A921" s="183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  <c r="Z921" s="183"/>
      <c r="AA921" s="183"/>
      <c r="AB921" s="183"/>
    </row>
    <row r="922" spans="1:28" ht="15">
      <c r="A922" s="183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  <c r="Z922" s="183"/>
      <c r="AA922" s="183"/>
      <c r="AB922" s="183"/>
    </row>
    <row r="923" spans="1:28" ht="15">
      <c r="A923" s="183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  <c r="Z923" s="183"/>
      <c r="AA923" s="183"/>
      <c r="AB923" s="183"/>
    </row>
    <row r="924" spans="1:28" ht="15">
      <c r="A924" s="183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  <c r="AA924" s="183"/>
      <c r="AB924" s="183"/>
    </row>
    <row r="925" spans="1:28" ht="15">
      <c r="A925" s="183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  <c r="AA925" s="183"/>
      <c r="AB925" s="183"/>
    </row>
    <row r="926" spans="1:28" ht="15">
      <c r="A926" s="183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  <c r="AA926" s="183"/>
      <c r="AB926" s="183"/>
    </row>
    <row r="927" spans="1:28" ht="15">
      <c r="A927" s="183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183"/>
      <c r="AB927" s="183"/>
    </row>
    <row r="928" spans="1:28" ht="15">
      <c r="A928" s="183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  <c r="AA928" s="183"/>
      <c r="AB928" s="183"/>
    </row>
    <row r="929" spans="1:28" ht="15">
      <c r="A929" s="183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  <c r="AA929" s="183"/>
      <c r="AB929" s="183"/>
    </row>
    <row r="930" spans="1:28" ht="15">
      <c r="A930" s="183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  <c r="AA930" s="183"/>
      <c r="AB930" s="183"/>
    </row>
    <row r="931" spans="1:28" ht="15">
      <c r="A931" s="183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  <c r="AA931" s="183"/>
      <c r="AB931" s="183"/>
    </row>
    <row r="932" spans="1:28" ht="15">
      <c r="A932" s="183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</row>
    <row r="933" spans="1:28" ht="15">
      <c r="A933" s="183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  <c r="Z933" s="183"/>
      <c r="AA933" s="183"/>
      <c r="AB933" s="183"/>
    </row>
    <row r="934" spans="1:28" ht="15">
      <c r="A934" s="183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  <c r="Z934" s="183"/>
      <c r="AA934" s="183"/>
      <c r="AB934" s="183"/>
    </row>
    <row r="935" spans="1:28" ht="15">
      <c r="A935" s="183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  <c r="Z935" s="183"/>
      <c r="AA935" s="183"/>
      <c r="AB935" s="183"/>
    </row>
    <row r="936" spans="1:28" ht="15">
      <c r="A936" s="183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  <c r="Z936" s="183"/>
      <c r="AA936" s="183"/>
      <c r="AB936" s="183"/>
    </row>
    <row r="937" spans="1:28" ht="15">
      <c r="A937" s="183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  <c r="Z937" s="183"/>
      <c r="AA937" s="183"/>
      <c r="AB937" s="183"/>
    </row>
    <row r="938" spans="1:28" ht="15">
      <c r="A938" s="183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  <c r="Z938" s="183"/>
      <c r="AA938" s="183"/>
      <c r="AB938" s="183"/>
    </row>
    <row r="939" spans="1:28" ht="15">
      <c r="A939" s="18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  <c r="Z939" s="183"/>
      <c r="AA939" s="183"/>
      <c r="AB939" s="183"/>
    </row>
    <row r="940" spans="1:28" ht="15">
      <c r="A940" s="183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  <c r="AA940" s="183"/>
      <c r="AB940" s="183"/>
    </row>
    <row r="941" spans="1:28" ht="15">
      <c r="A941" s="183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  <c r="Z941" s="183"/>
      <c r="AA941" s="183"/>
      <c r="AB941" s="183"/>
    </row>
    <row r="942" spans="1:28" ht="15">
      <c r="A942" s="183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  <c r="AA942" s="183"/>
      <c r="AB942" s="183"/>
    </row>
    <row r="943" spans="1:28" ht="15">
      <c r="A943" s="183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  <c r="AA943" s="183"/>
      <c r="AB943" s="183"/>
    </row>
    <row r="944" spans="1:28" ht="15">
      <c r="A944" s="183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  <c r="AA944" s="183"/>
      <c r="AB944" s="183"/>
    </row>
    <row r="945" spans="1:28" ht="15">
      <c r="A945" s="183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  <c r="AA945" s="183"/>
      <c r="AB945" s="183"/>
    </row>
    <row r="946" spans="1:28" ht="15">
      <c r="A946" s="183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  <c r="AA946" s="183"/>
      <c r="AB946" s="183"/>
    </row>
    <row r="947" spans="1:28" ht="15">
      <c r="A947" s="183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  <c r="AA947" s="183"/>
      <c r="AB947" s="183"/>
    </row>
    <row r="948" spans="1:28" ht="15">
      <c r="A948" s="183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  <c r="AA948" s="183"/>
      <c r="AB948" s="183"/>
    </row>
    <row r="949" spans="1:28" ht="15">
      <c r="A949" s="183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  <c r="AA949" s="183"/>
      <c r="AB949" s="183"/>
    </row>
    <row r="950" spans="1:28" ht="15">
      <c r="A950" s="183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  <c r="AA950" s="183"/>
      <c r="AB950" s="183"/>
    </row>
    <row r="951" spans="1:28" ht="15">
      <c r="A951" s="183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  <c r="Z951" s="183"/>
      <c r="AA951" s="183"/>
      <c r="AB951" s="183"/>
    </row>
    <row r="952" spans="1:28" ht="15">
      <c r="A952" s="183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  <c r="Z952" s="183"/>
      <c r="AA952" s="183"/>
      <c r="AB952" s="183"/>
    </row>
    <row r="953" spans="1:28" ht="15">
      <c r="A953" s="183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  <c r="Z953" s="183"/>
      <c r="AA953" s="183"/>
      <c r="AB953" s="183"/>
    </row>
    <row r="954" spans="1:28" ht="15">
      <c r="A954" s="183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  <c r="Z954" s="183"/>
      <c r="AA954" s="183"/>
      <c r="AB954" s="183"/>
    </row>
    <row r="955" spans="1:28" ht="15">
      <c r="A955" s="183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  <c r="Z955" s="183"/>
      <c r="AA955" s="183"/>
      <c r="AB955" s="183"/>
    </row>
    <row r="956" spans="1:28" ht="15">
      <c r="A956" s="183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  <c r="Z956" s="183"/>
      <c r="AA956" s="183"/>
      <c r="AB956" s="183"/>
    </row>
    <row r="957" spans="1:28" ht="15">
      <c r="A957" s="183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  <c r="AA957" s="183"/>
      <c r="AB957" s="183"/>
    </row>
    <row r="958" spans="1:28" ht="15">
      <c r="A958" s="183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  <c r="Z958" s="183"/>
      <c r="AA958" s="183"/>
      <c r="AB958" s="183"/>
    </row>
    <row r="959" spans="1:28" ht="15">
      <c r="A959" s="183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  <c r="Z959" s="183"/>
      <c r="AA959" s="183"/>
      <c r="AB959" s="183"/>
    </row>
    <row r="960" spans="1:28" ht="15">
      <c r="A960" s="183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  <c r="Z960" s="183"/>
      <c r="AA960" s="183"/>
      <c r="AB960" s="183"/>
    </row>
    <row r="961" spans="1:28" ht="15">
      <c r="A961" s="183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  <c r="Z961" s="183"/>
      <c r="AA961" s="183"/>
      <c r="AB961" s="183"/>
    </row>
    <row r="962" spans="1:28" ht="15">
      <c r="A962" s="183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  <c r="Z962" s="183"/>
      <c r="AA962" s="183"/>
      <c r="AB962" s="183"/>
    </row>
    <row r="963" spans="1:28" ht="15">
      <c r="A963" s="183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  <c r="Z963" s="183"/>
      <c r="AA963" s="183"/>
      <c r="AB963" s="183"/>
    </row>
    <row r="964" spans="1:28" ht="15">
      <c r="A964" s="183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  <c r="Z964" s="183"/>
      <c r="AA964" s="183"/>
      <c r="AB964" s="183"/>
    </row>
    <row r="965" spans="1:28" ht="15">
      <c r="A965" s="183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  <c r="Z965" s="183"/>
      <c r="AA965" s="183"/>
      <c r="AB965" s="183"/>
    </row>
    <row r="966" spans="1:28" ht="15">
      <c r="A966" s="183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  <c r="AA966" s="183"/>
      <c r="AB966" s="183"/>
    </row>
    <row r="967" spans="1:28" ht="15">
      <c r="A967" s="183"/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  <c r="Z967" s="183"/>
      <c r="AA967" s="183"/>
      <c r="AB967" s="183"/>
    </row>
    <row r="968" spans="1:28" ht="15">
      <c r="A968" s="183"/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</row>
    <row r="969" spans="1:28" ht="15">
      <c r="A969" s="183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  <c r="AA969" s="183"/>
      <c r="AB969" s="183"/>
    </row>
    <row r="970" spans="1:28" ht="15">
      <c r="A970" s="183"/>
      <c r="B970" s="183"/>
      <c r="C970" s="18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  <c r="AA970" s="183"/>
      <c r="AB970" s="183"/>
    </row>
    <row r="971" spans="1:28" ht="15">
      <c r="A971" s="183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  <c r="Z971" s="183"/>
      <c r="AA971" s="183"/>
      <c r="AB971" s="183"/>
    </row>
    <row r="972" spans="1:28" ht="15">
      <c r="A972" s="183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  <c r="AA972" s="183"/>
      <c r="AB972" s="183"/>
    </row>
    <row r="973" spans="1:28" ht="15">
      <c r="A973" s="183"/>
      <c r="B973" s="183"/>
      <c r="C973" s="18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  <c r="Z973" s="183"/>
      <c r="AA973" s="183"/>
      <c r="AB973" s="183"/>
    </row>
    <row r="974" spans="1:28" ht="15">
      <c r="A974" s="183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  <c r="Z974" s="183"/>
      <c r="AA974" s="183"/>
      <c r="AB974" s="183"/>
    </row>
    <row r="975" spans="1:28" ht="15">
      <c r="A975" s="183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  <c r="Z975" s="183"/>
      <c r="AA975" s="183"/>
      <c r="AB975" s="183"/>
    </row>
    <row r="976" spans="1:28" ht="15">
      <c r="A976" s="183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  <c r="Z976" s="183"/>
      <c r="AA976" s="183"/>
      <c r="AB976" s="183"/>
    </row>
    <row r="977" spans="1:28" ht="15">
      <c r="A977" s="183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  <c r="Z977" s="183"/>
      <c r="AA977" s="183"/>
      <c r="AB977" s="183"/>
    </row>
    <row r="978" spans="1:28" ht="15">
      <c r="A978" s="183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  <c r="Z978" s="183"/>
      <c r="AA978" s="183"/>
      <c r="AB978" s="183"/>
    </row>
    <row r="979" spans="1:28" ht="15">
      <c r="A979" s="183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  <c r="Z979" s="183"/>
      <c r="AA979" s="183"/>
      <c r="AB979" s="183"/>
    </row>
    <row r="980" spans="1:28" ht="15">
      <c r="A980" s="183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  <c r="Z980" s="183"/>
      <c r="AA980" s="183"/>
      <c r="AB980" s="183"/>
    </row>
    <row r="981" spans="1:28" ht="15">
      <c r="A981" s="183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  <c r="Z981" s="183"/>
      <c r="AA981" s="183"/>
      <c r="AB981" s="183"/>
    </row>
    <row r="982" spans="1:28" ht="15">
      <c r="A982" s="183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  <c r="Z982" s="183"/>
      <c r="AA982" s="183"/>
      <c r="AB982" s="183"/>
    </row>
    <row r="983" spans="1:28" ht="15">
      <c r="A983" s="183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  <c r="Z983" s="183"/>
      <c r="AA983" s="183"/>
      <c r="AB983" s="183"/>
    </row>
    <row r="984" spans="1:28" ht="15">
      <c r="A984" s="183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  <c r="Z984" s="183"/>
      <c r="AA984" s="183"/>
      <c r="AB984" s="183"/>
    </row>
    <row r="985" spans="1:28" ht="15">
      <c r="A985" s="183"/>
      <c r="B985" s="183"/>
      <c r="C985" s="18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  <c r="Z985" s="183"/>
      <c r="AA985" s="183"/>
      <c r="AB985" s="183"/>
    </row>
    <row r="986" spans="1:28" ht="15">
      <c r="A986" s="183"/>
      <c r="B986" s="183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  <c r="AA986" s="183"/>
      <c r="AB986" s="183"/>
    </row>
    <row r="987" spans="1:28" ht="15">
      <c r="A987" s="183"/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  <c r="Z987" s="183"/>
      <c r="AA987" s="183"/>
      <c r="AB987" s="183"/>
    </row>
    <row r="988" spans="1:28" ht="15">
      <c r="A988" s="183"/>
      <c r="B988" s="183"/>
      <c r="C988" s="18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  <c r="AA988" s="183"/>
      <c r="AB988" s="183"/>
    </row>
    <row r="989" spans="1:28" ht="15">
      <c r="A989" s="183"/>
      <c r="B989" s="183"/>
      <c r="C989" s="18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  <c r="AA989" s="183"/>
      <c r="AB989" s="183"/>
    </row>
    <row r="990" spans="1:28" ht="15">
      <c r="A990" s="183"/>
      <c r="B990" s="183"/>
      <c r="C990" s="18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  <c r="AA990" s="183"/>
      <c r="AB990" s="183"/>
    </row>
    <row r="991" spans="1:28" ht="15">
      <c r="A991" s="183"/>
      <c r="B991" s="183"/>
      <c r="C991" s="18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  <c r="AA991" s="183"/>
      <c r="AB991" s="183"/>
    </row>
    <row r="992" spans="1:28" ht="15">
      <c r="A992" s="183"/>
      <c r="B992" s="183"/>
      <c r="C992" s="18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  <c r="AA992" s="183"/>
      <c r="AB992" s="183"/>
    </row>
    <row r="993" spans="1:28" ht="15">
      <c r="A993" s="183"/>
      <c r="B993" s="183"/>
      <c r="C993" s="18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  <c r="AA993" s="183"/>
      <c r="AB993" s="183"/>
    </row>
    <row r="994" spans="1:28" ht="15">
      <c r="A994" s="183"/>
      <c r="B994" s="183"/>
      <c r="C994" s="18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  <c r="AA994" s="183"/>
      <c r="AB994" s="183"/>
    </row>
    <row r="995" spans="1:28" ht="15">
      <c r="A995" s="183"/>
      <c r="B995" s="183"/>
      <c r="C995" s="18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  <c r="AA995" s="183"/>
      <c r="AB995" s="183"/>
    </row>
    <row r="996" spans="1:28" ht="15">
      <c r="A996" s="183"/>
      <c r="B996" s="183"/>
      <c r="C996" s="18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  <c r="AA996" s="183"/>
      <c r="AB996" s="183"/>
    </row>
    <row r="997" spans="1:28" ht="15">
      <c r="A997" s="183"/>
      <c r="B997" s="183"/>
      <c r="C997" s="18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  <c r="Z997" s="183"/>
      <c r="AA997" s="183"/>
      <c r="AB997" s="183"/>
    </row>
    <row r="998" spans="1:28" ht="15">
      <c r="A998" s="183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  <c r="Z998" s="183"/>
      <c r="AA998" s="183"/>
      <c r="AB998" s="183"/>
    </row>
    <row r="999" spans="1:28" ht="15">
      <c r="A999" s="183"/>
      <c r="B999" s="183"/>
      <c r="C999" s="18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  <c r="Z999" s="183"/>
      <c r="AA999" s="183"/>
      <c r="AB999" s="183"/>
    </row>
    <row r="1000" spans="1:28" ht="15">
      <c r="A1000" s="183"/>
      <c r="B1000" s="183"/>
      <c r="C1000" s="18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  <c r="Z1000" s="183"/>
      <c r="AA1000" s="183"/>
      <c r="AB1000" s="183"/>
    </row>
    <row r="1001" spans="1:28" ht="15">
      <c r="A1001" s="183"/>
      <c r="B1001" s="183"/>
      <c r="C1001" s="183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  <c r="W1001" s="183"/>
      <c r="X1001" s="183"/>
      <c r="Y1001" s="183"/>
      <c r="Z1001" s="183"/>
      <c r="AA1001" s="183"/>
      <c r="AB1001" s="183"/>
    </row>
    <row r="1002" spans="1:28" ht="15">
      <c r="A1002" s="183"/>
      <c r="B1002" s="183"/>
      <c r="C1002" s="183"/>
      <c r="D1002" s="183"/>
      <c r="E1002" s="183"/>
      <c r="F1002" s="183"/>
      <c r="G1002" s="183"/>
      <c r="H1002" s="183"/>
      <c r="I1002" s="183"/>
      <c r="J1002" s="183"/>
      <c r="K1002" s="183"/>
      <c r="L1002" s="183"/>
      <c r="M1002" s="183"/>
      <c r="N1002" s="183"/>
      <c r="O1002" s="183"/>
      <c r="P1002" s="183"/>
      <c r="Q1002" s="183"/>
      <c r="R1002" s="183"/>
      <c r="S1002" s="183"/>
      <c r="T1002" s="183"/>
      <c r="U1002" s="183"/>
      <c r="V1002" s="183"/>
      <c r="W1002" s="183"/>
      <c r="X1002" s="183"/>
      <c r="Y1002" s="183"/>
      <c r="Z1002" s="183"/>
      <c r="AA1002" s="183"/>
      <c r="AB1002" s="183"/>
    </row>
    <row r="1003" spans="1:28" ht="15">
      <c r="A1003" s="183"/>
      <c r="B1003" s="183"/>
      <c r="C1003" s="183"/>
      <c r="D1003" s="183"/>
      <c r="E1003" s="183"/>
      <c r="F1003" s="183"/>
      <c r="G1003" s="183"/>
      <c r="H1003" s="183"/>
      <c r="I1003" s="183"/>
      <c r="J1003" s="183"/>
      <c r="K1003" s="183"/>
      <c r="L1003" s="183"/>
      <c r="M1003" s="183"/>
      <c r="N1003" s="183"/>
      <c r="O1003" s="183"/>
      <c r="P1003" s="183"/>
      <c r="Q1003" s="183"/>
      <c r="R1003" s="183"/>
      <c r="S1003" s="183"/>
      <c r="T1003" s="183"/>
      <c r="U1003" s="183"/>
      <c r="V1003" s="183"/>
      <c r="W1003" s="183"/>
      <c r="X1003" s="183"/>
      <c r="Y1003" s="183"/>
      <c r="Z1003" s="183"/>
      <c r="AA1003" s="183"/>
      <c r="AB1003" s="183"/>
    </row>
    <row r="1004" spans="1:28" ht="15">
      <c r="A1004" s="183"/>
      <c r="B1004" s="183"/>
      <c r="C1004" s="183"/>
      <c r="D1004" s="183"/>
      <c r="E1004" s="183"/>
      <c r="F1004" s="183"/>
      <c r="G1004" s="183"/>
      <c r="H1004" s="183"/>
      <c r="I1004" s="183"/>
      <c r="J1004" s="183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</row>
    <row r="1005" spans="1:28" ht="15">
      <c r="A1005" s="183"/>
      <c r="B1005" s="183"/>
      <c r="C1005" s="183"/>
      <c r="D1005" s="183"/>
      <c r="E1005" s="183"/>
      <c r="F1005" s="183"/>
      <c r="G1005" s="183"/>
      <c r="H1005" s="183"/>
      <c r="I1005" s="183"/>
      <c r="J1005" s="183"/>
      <c r="K1005" s="183"/>
      <c r="L1005" s="183"/>
      <c r="M1005" s="183"/>
      <c r="N1005" s="183"/>
      <c r="O1005" s="183"/>
      <c r="P1005" s="183"/>
      <c r="Q1005" s="183"/>
      <c r="R1005" s="183"/>
      <c r="S1005" s="183"/>
      <c r="T1005" s="183"/>
      <c r="U1005" s="183"/>
      <c r="V1005" s="183"/>
      <c r="W1005" s="183"/>
      <c r="X1005" s="183"/>
      <c r="Y1005" s="183"/>
      <c r="Z1005" s="183"/>
      <c r="AA1005" s="183"/>
      <c r="AB1005" s="183"/>
    </row>
    <row r="1006" spans="1:28" ht="15">
      <c r="A1006" s="183"/>
      <c r="B1006" s="183"/>
      <c r="C1006" s="183"/>
      <c r="D1006" s="183"/>
      <c r="E1006" s="183"/>
      <c r="F1006" s="183"/>
      <c r="G1006" s="183"/>
      <c r="H1006" s="183"/>
      <c r="I1006" s="183"/>
      <c r="J1006" s="183"/>
      <c r="K1006" s="183"/>
      <c r="L1006" s="183"/>
      <c r="M1006" s="183"/>
      <c r="N1006" s="183"/>
      <c r="O1006" s="183"/>
      <c r="P1006" s="183"/>
      <c r="Q1006" s="183"/>
      <c r="R1006" s="183"/>
      <c r="S1006" s="183"/>
      <c r="T1006" s="183"/>
      <c r="U1006" s="183"/>
      <c r="V1006" s="183"/>
      <c r="W1006" s="183"/>
      <c r="X1006" s="183"/>
      <c r="Y1006" s="183"/>
      <c r="Z1006" s="183"/>
      <c r="AA1006" s="183"/>
      <c r="AB1006" s="183"/>
    </row>
    <row r="1007" spans="1:28" ht="15">
      <c r="A1007" s="183"/>
      <c r="B1007" s="183"/>
      <c r="C1007" s="183"/>
      <c r="D1007" s="183"/>
      <c r="E1007" s="183"/>
      <c r="F1007" s="183"/>
      <c r="G1007" s="183"/>
      <c r="H1007" s="183"/>
      <c r="I1007" s="183"/>
      <c r="J1007" s="183"/>
      <c r="K1007" s="183"/>
      <c r="L1007" s="183"/>
      <c r="M1007" s="183"/>
      <c r="N1007" s="183"/>
      <c r="O1007" s="183"/>
      <c r="P1007" s="183"/>
      <c r="Q1007" s="183"/>
      <c r="R1007" s="183"/>
      <c r="S1007" s="183"/>
      <c r="T1007" s="183"/>
      <c r="U1007" s="183"/>
      <c r="V1007" s="183"/>
      <c r="W1007" s="183"/>
      <c r="X1007" s="183"/>
      <c r="Y1007" s="183"/>
      <c r="Z1007" s="183"/>
      <c r="AA1007" s="183"/>
      <c r="AB1007" s="183"/>
    </row>
    <row r="1008" spans="1:28" ht="15">
      <c r="A1008" s="183"/>
      <c r="B1008" s="183"/>
      <c r="C1008" s="183"/>
      <c r="D1008" s="183"/>
      <c r="E1008" s="183"/>
      <c r="F1008" s="183"/>
      <c r="G1008" s="183"/>
      <c r="H1008" s="183"/>
      <c r="I1008" s="183"/>
      <c r="J1008" s="183"/>
      <c r="K1008" s="183"/>
      <c r="L1008" s="183"/>
      <c r="M1008" s="183"/>
      <c r="N1008" s="183"/>
      <c r="O1008" s="183"/>
      <c r="P1008" s="183"/>
      <c r="Q1008" s="183"/>
      <c r="R1008" s="183"/>
      <c r="S1008" s="183"/>
      <c r="T1008" s="183"/>
      <c r="U1008" s="183"/>
      <c r="V1008" s="183"/>
      <c r="W1008" s="183"/>
      <c r="X1008" s="183"/>
      <c r="Y1008" s="183"/>
      <c r="Z1008" s="183"/>
      <c r="AA1008" s="183"/>
      <c r="AB1008" s="183"/>
    </row>
    <row r="1009" spans="1:28" ht="15">
      <c r="A1009" s="183"/>
      <c r="B1009" s="183"/>
      <c r="C1009" s="183"/>
      <c r="D1009" s="183"/>
      <c r="E1009" s="183"/>
      <c r="F1009" s="183"/>
      <c r="G1009" s="183"/>
      <c r="H1009" s="183"/>
      <c r="I1009" s="183"/>
      <c r="J1009" s="183"/>
      <c r="K1009" s="183"/>
      <c r="L1009" s="183"/>
      <c r="M1009" s="183"/>
      <c r="N1009" s="183"/>
      <c r="O1009" s="183"/>
      <c r="P1009" s="183"/>
      <c r="Q1009" s="183"/>
      <c r="R1009" s="183"/>
      <c r="S1009" s="183"/>
      <c r="T1009" s="183"/>
      <c r="U1009" s="183"/>
      <c r="V1009" s="183"/>
      <c r="W1009" s="183"/>
      <c r="X1009" s="183"/>
      <c r="Y1009" s="183"/>
      <c r="Z1009" s="183"/>
      <c r="AA1009" s="183"/>
      <c r="AB1009" s="183"/>
    </row>
    <row r="1010" spans="1:28" ht="15">
      <c r="A1010" s="183"/>
      <c r="B1010" s="183"/>
      <c r="C1010" s="183"/>
      <c r="D1010" s="183"/>
      <c r="E1010" s="183"/>
      <c r="F1010" s="183"/>
      <c r="G1010" s="183"/>
      <c r="H1010" s="183"/>
      <c r="I1010" s="183"/>
      <c r="J1010" s="183"/>
      <c r="K1010" s="183"/>
      <c r="L1010" s="183"/>
      <c r="M1010" s="183"/>
      <c r="N1010" s="183"/>
      <c r="O1010" s="183"/>
      <c r="P1010" s="183"/>
      <c r="Q1010" s="183"/>
      <c r="R1010" s="183"/>
      <c r="S1010" s="183"/>
      <c r="T1010" s="183"/>
      <c r="U1010" s="183"/>
      <c r="V1010" s="183"/>
      <c r="W1010" s="183"/>
      <c r="X1010" s="183"/>
      <c r="Y1010" s="183"/>
      <c r="Z1010" s="183"/>
      <c r="AA1010" s="183"/>
      <c r="AB1010" s="183"/>
    </row>
    <row r="1011" spans="1:28" ht="15">
      <c r="A1011" s="183"/>
      <c r="B1011" s="183"/>
      <c r="C1011" s="183"/>
      <c r="D1011" s="183"/>
      <c r="E1011" s="183"/>
      <c r="F1011" s="183"/>
      <c r="G1011" s="183"/>
      <c r="H1011" s="183"/>
      <c r="I1011" s="183"/>
      <c r="J1011" s="183"/>
      <c r="K1011" s="183"/>
      <c r="L1011" s="183"/>
      <c r="M1011" s="183"/>
      <c r="N1011" s="183"/>
      <c r="O1011" s="183"/>
      <c r="P1011" s="183"/>
      <c r="Q1011" s="183"/>
      <c r="R1011" s="183"/>
      <c r="S1011" s="183"/>
      <c r="T1011" s="183"/>
      <c r="U1011" s="183"/>
      <c r="V1011" s="183"/>
      <c r="W1011" s="183"/>
      <c r="X1011" s="183"/>
      <c r="Y1011" s="183"/>
      <c r="Z1011" s="183"/>
      <c r="AA1011" s="183"/>
      <c r="AB1011" s="183"/>
    </row>
    <row r="1012" spans="1:28" ht="15">
      <c r="A1012" s="183"/>
      <c r="B1012" s="183"/>
      <c r="C1012" s="183"/>
      <c r="D1012" s="183"/>
      <c r="E1012" s="183"/>
      <c r="F1012" s="183"/>
      <c r="G1012" s="183"/>
      <c r="H1012" s="183"/>
      <c r="I1012" s="183"/>
      <c r="J1012" s="183"/>
      <c r="K1012" s="183"/>
      <c r="L1012" s="183"/>
      <c r="M1012" s="183"/>
      <c r="N1012" s="183"/>
      <c r="O1012" s="183"/>
      <c r="P1012" s="183"/>
      <c r="Q1012" s="183"/>
      <c r="R1012" s="183"/>
      <c r="S1012" s="183"/>
      <c r="T1012" s="183"/>
      <c r="U1012" s="183"/>
      <c r="V1012" s="183"/>
      <c r="W1012" s="183"/>
      <c r="X1012" s="183"/>
      <c r="Y1012" s="183"/>
      <c r="Z1012" s="183"/>
      <c r="AA1012" s="183"/>
      <c r="AB1012" s="183"/>
    </row>
    <row r="1013" spans="1:28" ht="15">
      <c r="A1013" s="183"/>
      <c r="B1013" s="183"/>
      <c r="C1013" s="183"/>
      <c r="D1013" s="183"/>
      <c r="E1013" s="183"/>
      <c r="F1013" s="183"/>
      <c r="G1013" s="183"/>
      <c r="H1013" s="183"/>
      <c r="I1013" s="183"/>
      <c r="J1013" s="183"/>
      <c r="K1013" s="183"/>
      <c r="L1013" s="183"/>
      <c r="M1013" s="183"/>
      <c r="N1013" s="183"/>
      <c r="O1013" s="183"/>
      <c r="P1013" s="183"/>
      <c r="Q1013" s="183"/>
      <c r="R1013" s="183"/>
      <c r="S1013" s="183"/>
      <c r="T1013" s="183"/>
      <c r="U1013" s="183"/>
      <c r="V1013" s="183"/>
      <c r="W1013" s="183"/>
      <c r="X1013" s="183"/>
      <c r="Y1013" s="183"/>
      <c r="Z1013" s="183"/>
      <c r="AA1013" s="183"/>
      <c r="AB1013" s="183"/>
    </row>
    <row r="1014" spans="1:28" ht="15">
      <c r="A1014" s="183"/>
      <c r="B1014" s="183"/>
      <c r="C1014" s="183"/>
      <c r="D1014" s="183"/>
      <c r="E1014" s="183"/>
      <c r="F1014" s="183"/>
      <c r="G1014" s="183"/>
      <c r="H1014" s="183"/>
      <c r="I1014" s="183"/>
      <c r="J1014" s="183"/>
      <c r="K1014" s="183"/>
      <c r="L1014" s="183"/>
      <c r="M1014" s="183"/>
      <c r="N1014" s="183"/>
      <c r="O1014" s="183"/>
      <c r="P1014" s="183"/>
      <c r="Q1014" s="183"/>
      <c r="R1014" s="183"/>
      <c r="S1014" s="183"/>
      <c r="T1014" s="183"/>
      <c r="U1014" s="183"/>
      <c r="V1014" s="183"/>
      <c r="W1014" s="183"/>
      <c r="X1014" s="183"/>
      <c r="Y1014" s="183"/>
      <c r="Z1014" s="183"/>
      <c r="AA1014" s="183"/>
      <c r="AB1014" s="183"/>
    </row>
    <row r="1015" spans="1:28" ht="15">
      <c r="A1015" s="183"/>
      <c r="B1015" s="183"/>
      <c r="C1015" s="183"/>
      <c r="D1015" s="183"/>
      <c r="E1015" s="183"/>
      <c r="F1015" s="183"/>
      <c r="G1015" s="183"/>
      <c r="H1015" s="183"/>
      <c r="I1015" s="183"/>
      <c r="J1015" s="183"/>
      <c r="K1015" s="183"/>
      <c r="L1015" s="183"/>
      <c r="M1015" s="183"/>
      <c r="N1015" s="183"/>
      <c r="O1015" s="183"/>
      <c r="P1015" s="183"/>
      <c r="Q1015" s="183"/>
      <c r="R1015" s="183"/>
      <c r="S1015" s="183"/>
      <c r="T1015" s="183"/>
      <c r="U1015" s="183"/>
      <c r="V1015" s="183"/>
      <c r="W1015" s="183"/>
      <c r="X1015" s="183"/>
      <c r="Y1015" s="183"/>
      <c r="Z1015" s="183"/>
      <c r="AA1015" s="183"/>
      <c r="AB1015" s="183"/>
    </row>
    <row r="1016" spans="1:28" ht="15">
      <c r="A1016" s="183"/>
      <c r="B1016" s="183"/>
      <c r="C1016" s="183"/>
      <c r="D1016" s="183"/>
      <c r="E1016" s="183"/>
      <c r="F1016" s="183"/>
      <c r="G1016" s="183"/>
      <c r="H1016" s="183"/>
      <c r="I1016" s="183"/>
      <c r="J1016" s="183"/>
      <c r="K1016" s="183"/>
      <c r="L1016" s="183"/>
      <c r="M1016" s="183"/>
      <c r="N1016" s="183"/>
      <c r="O1016" s="183"/>
      <c r="P1016" s="183"/>
      <c r="Q1016" s="183"/>
      <c r="R1016" s="183"/>
      <c r="S1016" s="183"/>
      <c r="T1016" s="183"/>
      <c r="U1016" s="183"/>
      <c r="V1016" s="183"/>
      <c r="W1016" s="183"/>
      <c r="X1016" s="183"/>
      <c r="Y1016" s="183"/>
      <c r="Z1016" s="183"/>
      <c r="AA1016" s="183"/>
      <c r="AB1016" s="183"/>
    </row>
    <row r="1017" spans="1:28" ht="15">
      <c r="A1017" s="183"/>
      <c r="B1017" s="183"/>
      <c r="C1017" s="183"/>
      <c r="D1017" s="183"/>
      <c r="E1017" s="183"/>
      <c r="F1017" s="183"/>
      <c r="G1017" s="183"/>
      <c r="H1017" s="183"/>
      <c r="I1017" s="183"/>
      <c r="J1017" s="183"/>
      <c r="K1017" s="183"/>
      <c r="L1017" s="183"/>
      <c r="M1017" s="183"/>
      <c r="N1017" s="183"/>
      <c r="O1017" s="183"/>
      <c r="P1017" s="183"/>
      <c r="Q1017" s="183"/>
      <c r="R1017" s="183"/>
      <c r="S1017" s="183"/>
      <c r="T1017" s="183"/>
      <c r="U1017" s="183"/>
      <c r="V1017" s="183"/>
      <c r="W1017" s="183"/>
      <c r="X1017" s="183"/>
      <c r="Y1017" s="183"/>
      <c r="Z1017" s="183"/>
      <c r="AA1017" s="183"/>
      <c r="AB1017" s="183"/>
    </row>
    <row r="1018" spans="1:28" ht="15">
      <c r="A1018" s="183"/>
      <c r="B1018" s="183"/>
      <c r="C1018" s="183"/>
      <c r="D1018" s="183"/>
      <c r="E1018" s="183"/>
      <c r="F1018" s="183"/>
      <c r="G1018" s="183"/>
      <c r="H1018" s="183"/>
      <c r="I1018" s="183"/>
      <c r="J1018" s="183"/>
      <c r="K1018" s="183"/>
      <c r="L1018" s="183"/>
      <c r="M1018" s="183"/>
      <c r="N1018" s="183"/>
      <c r="O1018" s="183"/>
      <c r="P1018" s="183"/>
      <c r="Q1018" s="183"/>
      <c r="R1018" s="183"/>
      <c r="S1018" s="183"/>
      <c r="T1018" s="183"/>
      <c r="U1018" s="183"/>
      <c r="V1018" s="183"/>
      <c r="W1018" s="183"/>
      <c r="X1018" s="183"/>
      <c r="Y1018" s="183"/>
      <c r="Z1018" s="183"/>
      <c r="AA1018" s="183"/>
      <c r="AB1018" s="183"/>
    </row>
    <row r="1019" spans="1:28" ht="15">
      <c r="A1019" s="183"/>
      <c r="B1019" s="183"/>
      <c r="C1019" s="183"/>
      <c r="D1019" s="183"/>
      <c r="E1019" s="183"/>
      <c r="F1019" s="183"/>
      <c r="G1019" s="183"/>
      <c r="H1019" s="183"/>
      <c r="I1019" s="183"/>
      <c r="J1019" s="183"/>
      <c r="K1019" s="183"/>
      <c r="L1019" s="183"/>
      <c r="M1019" s="183"/>
      <c r="N1019" s="183"/>
      <c r="O1019" s="183"/>
      <c r="P1019" s="183"/>
      <c r="Q1019" s="183"/>
      <c r="R1019" s="183"/>
      <c r="S1019" s="183"/>
      <c r="T1019" s="183"/>
      <c r="U1019" s="183"/>
      <c r="V1019" s="183"/>
      <c r="W1019" s="183"/>
      <c r="X1019" s="183"/>
      <c r="Y1019" s="183"/>
      <c r="Z1019" s="183"/>
      <c r="AA1019" s="183"/>
      <c r="AB1019" s="183"/>
    </row>
    <row r="1020" spans="1:28" ht="15">
      <c r="A1020" s="183"/>
      <c r="B1020" s="183"/>
      <c r="C1020" s="183"/>
      <c r="D1020" s="183"/>
      <c r="E1020" s="183"/>
      <c r="F1020" s="183"/>
      <c r="G1020" s="183"/>
      <c r="H1020" s="183"/>
      <c r="I1020" s="183"/>
      <c r="J1020" s="183"/>
      <c r="K1020" s="183"/>
      <c r="L1020" s="183"/>
      <c r="M1020" s="183"/>
      <c r="N1020" s="183"/>
      <c r="O1020" s="183"/>
      <c r="P1020" s="183"/>
      <c r="Q1020" s="183"/>
      <c r="R1020" s="183"/>
      <c r="S1020" s="183"/>
      <c r="T1020" s="183"/>
      <c r="U1020" s="183"/>
      <c r="V1020" s="183"/>
      <c r="W1020" s="183"/>
      <c r="X1020" s="183"/>
      <c r="Y1020" s="183"/>
      <c r="Z1020" s="183"/>
      <c r="AA1020" s="183"/>
      <c r="AB1020" s="183"/>
    </row>
    <row r="1021" spans="1:28" ht="15">
      <c r="A1021" s="183"/>
      <c r="B1021" s="183"/>
      <c r="C1021" s="183"/>
      <c r="D1021" s="183"/>
      <c r="E1021" s="183"/>
      <c r="F1021" s="183"/>
      <c r="G1021" s="183"/>
      <c r="H1021" s="183"/>
      <c r="I1021" s="183"/>
      <c r="J1021" s="183"/>
      <c r="K1021" s="183"/>
      <c r="L1021" s="183"/>
      <c r="M1021" s="183"/>
      <c r="N1021" s="183"/>
      <c r="O1021" s="183"/>
      <c r="P1021" s="183"/>
      <c r="Q1021" s="183"/>
      <c r="R1021" s="183"/>
      <c r="S1021" s="183"/>
      <c r="T1021" s="183"/>
      <c r="U1021" s="183"/>
      <c r="V1021" s="183"/>
      <c r="W1021" s="183"/>
      <c r="X1021" s="183"/>
      <c r="Y1021" s="183"/>
      <c r="Z1021" s="183"/>
      <c r="AA1021" s="183"/>
      <c r="AB1021" s="183"/>
    </row>
    <row r="1022" spans="1:28" ht="15">
      <c r="A1022" s="183"/>
      <c r="B1022" s="183"/>
      <c r="C1022" s="183"/>
      <c r="D1022" s="183"/>
      <c r="E1022" s="183"/>
      <c r="F1022" s="183"/>
      <c r="G1022" s="183"/>
      <c r="H1022" s="183"/>
      <c r="I1022" s="183"/>
      <c r="J1022" s="183"/>
      <c r="K1022" s="183"/>
      <c r="L1022" s="183"/>
      <c r="M1022" s="183"/>
      <c r="N1022" s="183"/>
      <c r="O1022" s="183"/>
      <c r="P1022" s="183"/>
      <c r="Q1022" s="183"/>
      <c r="R1022" s="183"/>
      <c r="S1022" s="183"/>
      <c r="T1022" s="183"/>
      <c r="U1022" s="183"/>
      <c r="V1022" s="183"/>
      <c r="W1022" s="183"/>
      <c r="X1022" s="183"/>
      <c r="Y1022" s="183"/>
      <c r="Z1022" s="183"/>
      <c r="AA1022" s="183"/>
      <c r="AB1022" s="183"/>
    </row>
    <row r="1023" spans="1:28" ht="15">
      <c r="A1023" s="183"/>
      <c r="B1023" s="183"/>
      <c r="C1023" s="183"/>
      <c r="D1023" s="183"/>
      <c r="E1023" s="183"/>
      <c r="F1023" s="183"/>
      <c r="G1023" s="183"/>
      <c r="H1023" s="183"/>
      <c r="I1023" s="183"/>
      <c r="J1023" s="183"/>
      <c r="K1023" s="183"/>
      <c r="L1023" s="183"/>
      <c r="M1023" s="183"/>
      <c r="N1023" s="183"/>
      <c r="O1023" s="183"/>
      <c r="P1023" s="183"/>
      <c r="Q1023" s="183"/>
      <c r="R1023" s="183"/>
      <c r="S1023" s="183"/>
      <c r="T1023" s="183"/>
      <c r="U1023" s="183"/>
      <c r="V1023" s="183"/>
      <c r="W1023" s="183"/>
      <c r="X1023" s="183"/>
      <c r="Y1023" s="183"/>
      <c r="Z1023" s="183"/>
      <c r="AA1023" s="183"/>
      <c r="AB1023" s="183"/>
    </row>
    <row r="1024" spans="1:28" ht="15">
      <c r="A1024" s="183"/>
      <c r="B1024" s="183"/>
      <c r="C1024" s="183"/>
      <c r="D1024" s="183"/>
      <c r="E1024" s="183"/>
      <c r="F1024" s="183"/>
      <c r="G1024" s="183"/>
      <c r="H1024" s="183"/>
      <c r="I1024" s="183"/>
      <c r="J1024" s="183"/>
      <c r="K1024" s="183"/>
      <c r="L1024" s="183"/>
      <c r="M1024" s="183"/>
      <c r="N1024" s="183"/>
      <c r="O1024" s="183"/>
      <c r="P1024" s="183"/>
      <c r="Q1024" s="183"/>
      <c r="R1024" s="183"/>
      <c r="S1024" s="183"/>
      <c r="T1024" s="183"/>
      <c r="U1024" s="183"/>
      <c r="V1024" s="183"/>
      <c r="W1024" s="183"/>
      <c r="X1024" s="183"/>
      <c r="Y1024" s="183"/>
      <c r="Z1024" s="183"/>
      <c r="AA1024" s="183"/>
      <c r="AB1024" s="183"/>
    </row>
    <row r="1025" spans="1:28" ht="15">
      <c r="A1025" s="183"/>
      <c r="B1025" s="183"/>
      <c r="C1025" s="183"/>
      <c r="D1025" s="183"/>
      <c r="E1025" s="183"/>
      <c r="F1025" s="183"/>
      <c r="G1025" s="183"/>
      <c r="H1025" s="183"/>
      <c r="I1025" s="183"/>
      <c r="J1025" s="183"/>
      <c r="K1025" s="183"/>
      <c r="L1025" s="183"/>
      <c r="M1025" s="183"/>
      <c r="N1025" s="183"/>
      <c r="O1025" s="183"/>
      <c r="P1025" s="183"/>
      <c r="Q1025" s="183"/>
      <c r="R1025" s="183"/>
      <c r="S1025" s="183"/>
      <c r="T1025" s="183"/>
      <c r="U1025" s="183"/>
      <c r="V1025" s="183"/>
      <c r="W1025" s="183"/>
      <c r="X1025" s="183"/>
      <c r="Y1025" s="183"/>
      <c r="Z1025" s="183"/>
      <c r="AA1025" s="183"/>
      <c r="AB1025" s="183"/>
    </row>
    <row r="1026" spans="1:28" ht="15">
      <c r="A1026" s="183"/>
      <c r="B1026" s="183"/>
      <c r="C1026" s="183"/>
      <c r="D1026" s="183"/>
      <c r="E1026" s="183"/>
      <c r="F1026" s="183"/>
      <c r="G1026" s="183"/>
      <c r="H1026" s="183"/>
      <c r="I1026" s="183"/>
      <c r="J1026" s="183"/>
      <c r="K1026" s="183"/>
      <c r="L1026" s="183"/>
      <c r="M1026" s="183"/>
      <c r="N1026" s="183"/>
      <c r="O1026" s="183"/>
      <c r="P1026" s="183"/>
      <c r="Q1026" s="183"/>
      <c r="R1026" s="183"/>
      <c r="S1026" s="183"/>
      <c r="T1026" s="183"/>
      <c r="U1026" s="183"/>
      <c r="V1026" s="183"/>
      <c r="W1026" s="183"/>
      <c r="X1026" s="183"/>
      <c r="Y1026" s="183"/>
      <c r="Z1026" s="183"/>
      <c r="AA1026" s="183"/>
      <c r="AB1026" s="183"/>
    </row>
    <row r="1027" spans="1:28" ht="15">
      <c r="A1027" s="183"/>
      <c r="B1027" s="183"/>
      <c r="C1027" s="183"/>
      <c r="D1027" s="183"/>
      <c r="E1027" s="183"/>
      <c r="F1027" s="183"/>
      <c r="G1027" s="183"/>
      <c r="H1027" s="183"/>
      <c r="I1027" s="183"/>
      <c r="J1027" s="183"/>
      <c r="K1027" s="183"/>
      <c r="L1027" s="183"/>
      <c r="M1027" s="183"/>
      <c r="N1027" s="183"/>
      <c r="O1027" s="183"/>
      <c r="P1027" s="183"/>
      <c r="Q1027" s="183"/>
      <c r="R1027" s="183"/>
      <c r="S1027" s="183"/>
      <c r="T1027" s="183"/>
      <c r="U1027" s="183"/>
      <c r="V1027" s="183"/>
      <c r="W1027" s="183"/>
      <c r="X1027" s="183"/>
      <c r="Y1027" s="183"/>
      <c r="Z1027" s="183"/>
      <c r="AA1027" s="183"/>
      <c r="AB1027" s="183"/>
    </row>
    <row r="1028" spans="1:28" ht="15">
      <c r="A1028" s="183"/>
      <c r="B1028" s="183"/>
      <c r="C1028" s="183"/>
      <c r="D1028" s="183"/>
      <c r="E1028" s="183"/>
      <c r="F1028" s="183"/>
      <c r="G1028" s="183"/>
      <c r="H1028" s="183"/>
      <c r="I1028" s="183"/>
      <c r="J1028" s="183"/>
      <c r="K1028" s="183"/>
      <c r="L1028" s="183"/>
      <c r="M1028" s="183"/>
      <c r="N1028" s="183"/>
      <c r="O1028" s="183"/>
      <c r="P1028" s="183"/>
      <c r="Q1028" s="183"/>
      <c r="R1028" s="183"/>
      <c r="S1028" s="183"/>
      <c r="T1028" s="183"/>
      <c r="U1028" s="183"/>
      <c r="V1028" s="183"/>
      <c r="W1028" s="183"/>
      <c r="X1028" s="183"/>
      <c r="Y1028" s="183"/>
      <c r="Z1028" s="183"/>
      <c r="AA1028" s="183"/>
      <c r="AB1028" s="183"/>
    </row>
    <row r="1029" spans="1:28" ht="15">
      <c r="A1029" s="183"/>
      <c r="B1029" s="183"/>
      <c r="C1029" s="183"/>
      <c r="D1029" s="183"/>
      <c r="E1029" s="183"/>
      <c r="F1029" s="183"/>
      <c r="G1029" s="183"/>
      <c r="H1029" s="183"/>
      <c r="I1029" s="183"/>
      <c r="J1029" s="183"/>
      <c r="K1029" s="183"/>
      <c r="L1029" s="183"/>
      <c r="M1029" s="183"/>
      <c r="N1029" s="183"/>
      <c r="O1029" s="183"/>
      <c r="P1029" s="183"/>
      <c r="Q1029" s="183"/>
      <c r="R1029" s="183"/>
      <c r="S1029" s="183"/>
      <c r="T1029" s="183"/>
      <c r="U1029" s="183"/>
      <c r="V1029" s="183"/>
      <c r="W1029" s="183"/>
      <c r="X1029" s="183"/>
      <c r="Y1029" s="183"/>
      <c r="Z1029" s="183"/>
      <c r="AA1029" s="183"/>
      <c r="AB1029" s="183"/>
    </row>
    <row r="1030" spans="1:28" ht="15">
      <c r="A1030" s="183"/>
      <c r="B1030" s="183"/>
      <c r="C1030" s="183"/>
      <c r="D1030" s="183"/>
      <c r="E1030" s="183"/>
      <c r="F1030" s="183"/>
      <c r="G1030" s="183"/>
      <c r="H1030" s="183"/>
      <c r="I1030" s="183"/>
      <c r="J1030" s="183"/>
      <c r="K1030" s="183"/>
      <c r="L1030" s="183"/>
      <c r="M1030" s="183"/>
      <c r="N1030" s="183"/>
      <c r="O1030" s="183"/>
      <c r="P1030" s="183"/>
      <c r="Q1030" s="183"/>
      <c r="R1030" s="183"/>
      <c r="S1030" s="183"/>
      <c r="T1030" s="183"/>
      <c r="U1030" s="183"/>
      <c r="V1030" s="183"/>
      <c r="W1030" s="183"/>
      <c r="X1030" s="183"/>
      <c r="Y1030" s="183"/>
      <c r="Z1030" s="183"/>
      <c r="AA1030" s="183"/>
      <c r="AB1030" s="183"/>
    </row>
    <row r="1031" spans="1:28" ht="15">
      <c r="A1031" s="183"/>
      <c r="B1031" s="183"/>
      <c r="C1031" s="183"/>
      <c r="D1031" s="183"/>
      <c r="E1031" s="183"/>
      <c r="F1031" s="183"/>
      <c r="G1031" s="183"/>
      <c r="H1031" s="183"/>
      <c r="I1031" s="183"/>
      <c r="J1031" s="183"/>
      <c r="K1031" s="183"/>
      <c r="L1031" s="183"/>
      <c r="M1031" s="183"/>
      <c r="N1031" s="183"/>
      <c r="O1031" s="183"/>
      <c r="P1031" s="183"/>
      <c r="Q1031" s="183"/>
      <c r="R1031" s="183"/>
      <c r="S1031" s="183"/>
      <c r="T1031" s="183"/>
      <c r="U1031" s="183"/>
      <c r="V1031" s="183"/>
      <c r="W1031" s="183"/>
      <c r="X1031" s="183"/>
      <c r="Y1031" s="183"/>
      <c r="Z1031" s="183"/>
      <c r="AA1031" s="183"/>
      <c r="AB1031" s="183"/>
    </row>
    <row r="1032" spans="1:28" ht="15">
      <c r="A1032" s="183"/>
      <c r="B1032" s="183"/>
      <c r="C1032" s="183"/>
      <c r="D1032" s="183"/>
      <c r="E1032" s="183"/>
      <c r="F1032" s="183"/>
      <c r="G1032" s="183"/>
      <c r="H1032" s="183"/>
      <c r="I1032" s="183"/>
      <c r="J1032" s="183"/>
      <c r="K1032" s="183"/>
      <c r="L1032" s="183"/>
      <c r="M1032" s="183"/>
      <c r="N1032" s="183"/>
      <c r="O1032" s="183"/>
      <c r="P1032" s="183"/>
      <c r="Q1032" s="183"/>
      <c r="R1032" s="183"/>
      <c r="S1032" s="183"/>
      <c r="T1032" s="183"/>
      <c r="U1032" s="183"/>
      <c r="V1032" s="183"/>
      <c r="W1032" s="183"/>
      <c r="X1032" s="183"/>
      <c r="Y1032" s="183"/>
      <c r="Z1032" s="183"/>
      <c r="AA1032" s="183"/>
      <c r="AB1032" s="183"/>
    </row>
    <row r="1033" spans="1:28" ht="15">
      <c r="A1033" s="183"/>
      <c r="B1033" s="183"/>
      <c r="C1033" s="183"/>
      <c r="D1033" s="183"/>
      <c r="E1033" s="183"/>
      <c r="F1033" s="183"/>
      <c r="G1033" s="183"/>
      <c r="H1033" s="183"/>
      <c r="I1033" s="183"/>
      <c r="J1033" s="183"/>
      <c r="K1033" s="183"/>
      <c r="L1033" s="183"/>
      <c r="M1033" s="183"/>
      <c r="N1033" s="183"/>
      <c r="O1033" s="183"/>
      <c r="P1033" s="183"/>
      <c r="Q1033" s="183"/>
      <c r="R1033" s="183"/>
      <c r="S1033" s="183"/>
      <c r="T1033" s="183"/>
      <c r="U1033" s="183"/>
      <c r="V1033" s="183"/>
      <c r="W1033" s="183"/>
      <c r="X1033" s="183"/>
      <c r="Y1033" s="183"/>
      <c r="Z1033" s="183"/>
      <c r="AA1033" s="183"/>
      <c r="AB1033" s="183"/>
    </row>
    <row r="1034" spans="1:28" ht="15">
      <c r="A1034" s="183"/>
      <c r="B1034" s="183"/>
      <c r="C1034" s="183"/>
      <c r="D1034" s="183"/>
      <c r="E1034" s="183"/>
      <c r="F1034" s="183"/>
      <c r="G1034" s="183"/>
      <c r="H1034" s="183"/>
      <c r="I1034" s="183"/>
      <c r="J1034" s="183"/>
      <c r="K1034" s="183"/>
      <c r="L1034" s="183"/>
      <c r="M1034" s="183"/>
      <c r="N1034" s="183"/>
      <c r="O1034" s="183"/>
      <c r="P1034" s="183"/>
      <c r="Q1034" s="183"/>
      <c r="R1034" s="183"/>
      <c r="S1034" s="183"/>
      <c r="T1034" s="183"/>
      <c r="U1034" s="183"/>
      <c r="V1034" s="183"/>
      <c r="W1034" s="183"/>
      <c r="X1034" s="183"/>
      <c r="Y1034" s="183"/>
      <c r="Z1034" s="183"/>
      <c r="AA1034" s="183"/>
      <c r="AB1034" s="183"/>
    </row>
    <row r="1035" spans="1:28" ht="15">
      <c r="A1035" s="183"/>
      <c r="B1035" s="183"/>
      <c r="C1035" s="183"/>
      <c r="D1035" s="183"/>
      <c r="E1035" s="183"/>
      <c r="F1035" s="183"/>
      <c r="G1035" s="183"/>
      <c r="H1035" s="183"/>
      <c r="I1035" s="183"/>
      <c r="J1035" s="183"/>
      <c r="K1035" s="183"/>
      <c r="L1035" s="183"/>
      <c r="M1035" s="183"/>
      <c r="N1035" s="183"/>
      <c r="O1035" s="183"/>
      <c r="P1035" s="183"/>
      <c r="Q1035" s="183"/>
      <c r="R1035" s="183"/>
      <c r="S1035" s="183"/>
      <c r="T1035" s="183"/>
      <c r="U1035" s="183"/>
      <c r="V1035" s="183"/>
      <c r="W1035" s="183"/>
      <c r="X1035" s="183"/>
      <c r="Y1035" s="183"/>
      <c r="Z1035" s="183"/>
      <c r="AA1035" s="183"/>
      <c r="AB1035" s="183"/>
    </row>
    <row r="1036" spans="1:28" ht="15">
      <c r="A1036" s="183"/>
      <c r="B1036" s="183"/>
      <c r="C1036" s="183"/>
      <c r="D1036" s="183"/>
      <c r="E1036" s="183"/>
      <c r="F1036" s="183"/>
      <c r="G1036" s="183"/>
      <c r="H1036" s="183"/>
      <c r="I1036" s="183"/>
      <c r="J1036" s="183"/>
      <c r="K1036" s="183"/>
      <c r="L1036" s="183"/>
      <c r="M1036" s="183"/>
      <c r="N1036" s="183"/>
      <c r="O1036" s="183"/>
      <c r="P1036" s="183"/>
      <c r="Q1036" s="183"/>
      <c r="R1036" s="183"/>
      <c r="S1036" s="183"/>
      <c r="T1036" s="183"/>
      <c r="U1036" s="183"/>
      <c r="V1036" s="183"/>
      <c r="W1036" s="183"/>
      <c r="X1036" s="183"/>
      <c r="Y1036" s="183"/>
      <c r="Z1036" s="183"/>
      <c r="AA1036" s="183"/>
      <c r="AB1036" s="183"/>
    </row>
    <row r="1037" spans="1:28" ht="15">
      <c r="A1037" s="183"/>
      <c r="B1037" s="183"/>
      <c r="C1037" s="183"/>
      <c r="D1037" s="183"/>
      <c r="E1037" s="183"/>
      <c r="F1037" s="183"/>
      <c r="G1037" s="183"/>
      <c r="H1037" s="183"/>
      <c r="I1037" s="183"/>
      <c r="J1037" s="183"/>
      <c r="K1037" s="183"/>
      <c r="L1037" s="183"/>
      <c r="M1037" s="183"/>
      <c r="N1037" s="183"/>
      <c r="O1037" s="183"/>
      <c r="P1037" s="183"/>
      <c r="Q1037" s="183"/>
      <c r="R1037" s="183"/>
      <c r="S1037" s="183"/>
      <c r="T1037" s="183"/>
      <c r="U1037" s="183"/>
      <c r="V1037" s="183"/>
      <c r="W1037" s="183"/>
      <c r="X1037" s="183"/>
      <c r="Y1037" s="183"/>
      <c r="Z1037" s="183"/>
      <c r="AA1037" s="183"/>
      <c r="AB1037" s="183"/>
    </row>
    <row r="1038" spans="1:28" ht="15">
      <c r="A1038" s="183"/>
      <c r="B1038" s="183"/>
      <c r="C1038" s="183"/>
      <c r="D1038" s="183"/>
      <c r="E1038" s="183"/>
      <c r="F1038" s="183"/>
      <c r="G1038" s="183"/>
      <c r="H1038" s="183"/>
      <c r="I1038" s="183"/>
      <c r="J1038" s="183"/>
      <c r="K1038" s="183"/>
      <c r="L1038" s="183"/>
      <c r="M1038" s="183"/>
      <c r="N1038" s="183"/>
      <c r="O1038" s="183"/>
      <c r="P1038" s="183"/>
      <c r="Q1038" s="183"/>
      <c r="R1038" s="183"/>
      <c r="S1038" s="183"/>
      <c r="T1038" s="183"/>
      <c r="U1038" s="183"/>
      <c r="V1038" s="183"/>
      <c r="W1038" s="183"/>
      <c r="X1038" s="183"/>
      <c r="Y1038" s="183"/>
      <c r="Z1038" s="183"/>
      <c r="AA1038" s="183"/>
      <c r="AB1038" s="183"/>
    </row>
    <row r="1039" spans="1:28" ht="15">
      <c r="A1039" s="183"/>
      <c r="B1039" s="183"/>
      <c r="C1039" s="183"/>
      <c r="D1039" s="183"/>
      <c r="E1039" s="183"/>
      <c r="F1039" s="183"/>
      <c r="G1039" s="183"/>
      <c r="H1039" s="183"/>
      <c r="I1039" s="183"/>
      <c r="J1039" s="183"/>
      <c r="K1039" s="183"/>
      <c r="L1039" s="183"/>
      <c r="M1039" s="183"/>
      <c r="N1039" s="183"/>
      <c r="O1039" s="183"/>
      <c r="P1039" s="183"/>
      <c r="Q1039" s="183"/>
      <c r="R1039" s="183"/>
      <c r="S1039" s="183"/>
      <c r="T1039" s="183"/>
      <c r="U1039" s="183"/>
      <c r="V1039" s="183"/>
      <c r="W1039" s="183"/>
      <c r="X1039" s="183"/>
      <c r="Y1039" s="183"/>
      <c r="Z1039" s="183"/>
      <c r="AA1039" s="183"/>
      <c r="AB1039" s="183"/>
    </row>
    <row r="1040" spans="1:28" ht="15">
      <c r="A1040" s="183"/>
      <c r="B1040" s="183"/>
      <c r="C1040" s="183"/>
      <c r="D1040" s="183"/>
      <c r="E1040" s="183"/>
      <c r="F1040" s="183"/>
      <c r="G1040" s="183"/>
      <c r="H1040" s="183"/>
      <c r="I1040" s="183"/>
      <c r="J1040" s="183"/>
      <c r="K1040" s="183"/>
      <c r="L1040" s="183"/>
      <c r="M1040" s="183"/>
      <c r="N1040" s="183"/>
      <c r="O1040" s="183"/>
      <c r="P1040" s="183"/>
      <c r="Q1040" s="183"/>
      <c r="R1040" s="183"/>
      <c r="S1040" s="183"/>
      <c r="T1040" s="183"/>
      <c r="U1040" s="183"/>
      <c r="V1040" s="183"/>
      <c r="W1040" s="183"/>
      <c r="X1040" s="183"/>
      <c r="Y1040" s="183"/>
      <c r="Z1040" s="183"/>
      <c r="AA1040" s="183"/>
      <c r="AB1040" s="183"/>
    </row>
    <row r="1041" spans="1:28" ht="15">
      <c r="A1041" s="183"/>
      <c r="B1041" s="183"/>
      <c r="C1041" s="183"/>
      <c r="D1041" s="183"/>
      <c r="E1041" s="183"/>
      <c r="F1041" s="183"/>
      <c r="G1041" s="183"/>
      <c r="H1041" s="183"/>
      <c r="I1041" s="183"/>
      <c r="J1041" s="183"/>
      <c r="K1041" s="183"/>
      <c r="L1041" s="183"/>
      <c r="M1041" s="183"/>
      <c r="N1041" s="183"/>
      <c r="O1041" s="183"/>
      <c r="P1041" s="183"/>
      <c r="Q1041" s="183"/>
      <c r="R1041" s="183"/>
      <c r="S1041" s="183"/>
      <c r="T1041" s="183"/>
      <c r="U1041" s="183"/>
      <c r="V1041" s="183"/>
      <c r="W1041" s="183"/>
      <c r="X1041" s="183"/>
      <c r="Y1041" s="183"/>
      <c r="Z1041" s="183"/>
      <c r="AA1041" s="183"/>
      <c r="AB1041" s="183"/>
    </row>
    <row r="1042" spans="1:28" ht="15">
      <c r="A1042" s="183"/>
      <c r="B1042" s="183"/>
      <c r="C1042" s="183"/>
      <c r="D1042" s="183"/>
      <c r="E1042" s="183"/>
      <c r="F1042" s="183"/>
      <c r="G1042" s="183"/>
      <c r="H1042" s="183"/>
      <c r="I1042" s="183"/>
      <c r="J1042" s="183"/>
      <c r="K1042" s="183"/>
      <c r="L1042" s="183"/>
      <c r="M1042" s="183"/>
      <c r="N1042" s="183"/>
      <c r="O1042" s="183"/>
      <c r="P1042" s="183"/>
      <c r="Q1042" s="183"/>
      <c r="R1042" s="183"/>
      <c r="S1042" s="183"/>
      <c r="T1042" s="183"/>
      <c r="U1042" s="183"/>
      <c r="V1042" s="183"/>
      <c r="W1042" s="183"/>
      <c r="X1042" s="183"/>
      <c r="Y1042" s="183"/>
      <c r="Z1042" s="183"/>
      <c r="AA1042" s="183"/>
      <c r="AB1042" s="183"/>
    </row>
    <row r="1043" spans="1:28" ht="15">
      <c r="A1043" s="183"/>
      <c r="B1043" s="183"/>
      <c r="C1043" s="183"/>
      <c r="D1043" s="183"/>
      <c r="E1043" s="183"/>
      <c r="F1043" s="183"/>
      <c r="G1043" s="183"/>
      <c r="H1043" s="183"/>
      <c r="I1043" s="183"/>
      <c r="J1043" s="183"/>
      <c r="K1043" s="183"/>
      <c r="L1043" s="183"/>
      <c r="M1043" s="183"/>
      <c r="N1043" s="183"/>
      <c r="O1043" s="183"/>
      <c r="P1043" s="183"/>
      <c r="Q1043" s="183"/>
      <c r="R1043" s="183"/>
      <c r="S1043" s="183"/>
      <c r="T1043" s="183"/>
      <c r="U1043" s="183"/>
      <c r="V1043" s="183"/>
      <c r="W1043" s="183"/>
      <c r="X1043" s="183"/>
      <c r="Y1043" s="183"/>
      <c r="Z1043" s="183"/>
      <c r="AA1043" s="183"/>
      <c r="AB1043" s="183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6" width="18.57421875" style="206" customWidth="1"/>
    <col min="7" max="7" width="17.421875" style="206" customWidth="1"/>
    <col min="8" max="15" width="15.140625" style="206" customWidth="1"/>
    <col min="16" max="256" width="12.57421875" style="206" customWidth="1"/>
    <col min="257" max="257" width="32.57421875" style="206" customWidth="1"/>
    <col min="258" max="260" width="19.7109375" style="206" customWidth="1"/>
    <col min="261" max="262" width="18.57421875" style="206" customWidth="1"/>
    <col min="263" max="263" width="17.421875" style="206" customWidth="1"/>
    <col min="264" max="271" width="15.140625" style="206" customWidth="1"/>
    <col min="272" max="512" width="12.57421875" style="206" customWidth="1"/>
    <col min="513" max="513" width="32.57421875" style="206" customWidth="1"/>
    <col min="514" max="516" width="19.7109375" style="206" customWidth="1"/>
    <col min="517" max="518" width="18.57421875" style="206" customWidth="1"/>
    <col min="519" max="519" width="17.421875" style="206" customWidth="1"/>
    <col min="520" max="527" width="15.140625" style="206" customWidth="1"/>
    <col min="528" max="768" width="12.57421875" style="206" customWidth="1"/>
    <col min="769" max="769" width="32.57421875" style="206" customWidth="1"/>
    <col min="770" max="772" width="19.7109375" style="206" customWidth="1"/>
    <col min="773" max="774" width="18.57421875" style="206" customWidth="1"/>
    <col min="775" max="775" width="17.421875" style="206" customWidth="1"/>
    <col min="776" max="783" width="15.140625" style="206" customWidth="1"/>
    <col min="784" max="1024" width="12.57421875" style="206" customWidth="1"/>
    <col min="1025" max="1025" width="32.57421875" style="206" customWidth="1"/>
    <col min="1026" max="1028" width="19.7109375" style="206" customWidth="1"/>
    <col min="1029" max="1030" width="18.57421875" style="206" customWidth="1"/>
    <col min="1031" max="1031" width="17.421875" style="206" customWidth="1"/>
    <col min="1032" max="1039" width="15.140625" style="206" customWidth="1"/>
    <col min="1040" max="1280" width="12.57421875" style="206" customWidth="1"/>
    <col min="1281" max="1281" width="32.57421875" style="206" customWidth="1"/>
    <col min="1282" max="1284" width="19.7109375" style="206" customWidth="1"/>
    <col min="1285" max="1286" width="18.57421875" style="206" customWidth="1"/>
    <col min="1287" max="1287" width="17.421875" style="206" customWidth="1"/>
    <col min="1288" max="1295" width="15.140625" style="206" customWidth="1"/>
    <col min="1296" max="1536" width="12.57421875" style="206" customWidth="1"/>
    <col min="1537" max="1537" width="32.57421875" style="206" customWidth="1"/>
    <col min="1538" max="1540" width="19.7109375" style="206" customWidth="1"/>
    <col min="1541" max="1542" width="18.57421875" style="206" customWidth="1"/>
    <col min="1543" max="1543" width="17.421875" style="206" customWidth="1"/>
    <col min="1544" max="1551" width="15.140625" style="206" customWidth="1"/>
    <col min="1552" max="1792" width="12.57421875" style="206" customWidth="1"/>
    <col min="1793" max="1793" width="32.57421875" style="206" customWidth="1"/>
    <col min="1794" max="1796" width="19.7109375" style="206" customWidth="1"/>
    <col min="1797" max="1798" width="18.57421875" style="206" customWidth="1"/>
    <col min="1799" max="1799" width="17.421875" style="206" customWidth="1"/>
    <col min="1800" max="1807" width="15.140625" style="206" customWidth="1"/>
    <col min="1808" max="2048" width="12.57421875" style="206" customWidth="1"/>
    <col min="2049" max="2049" width="32.57421875" style="206" customWidth="1"/>
    <col min="2050" max="2052" width="19.7109375" style="206" customWidth="1"/>
    <col min="2053" max="2054" width="18.57421875" style="206" customWidth="1"/>
    <col min="2055" max="2055" width="17.421875" style="206" customWidth="1"/>
    <col min="2056" max="2063" width="15.140625" style="206" customWidth="1"/>
    <col min="2064" max="2304" width="12.57421875" style="206" customWidth="1"/>
    <col min="2305" max="2305" width="32.57421875" style="206" customWidth="1"/>
    <col min="2306" max="2308" width="19.7109375" style="206" customWidth="1"/>
    <col min="2309" max="2310" width="18.57421875" style="206" customWidth="1"/>
    <col min="2311" max="2311" width="17.421875" style="206" customWidth="1"/>
    <col min="2312" max="2319" width="15.140625" style="206" customWidth="1"/>
    <col min="2320" max="2560" width="12.57421875" style="206" customWidth="1"/>
    <col min="2561" max="2561" width="32.57421875" style="206" customWidth="1"/>
    <col min="2562" max="2564" width="19.7109375" style="206" customWidth="1"/>
    <col min="2565" max="2566" width="18.57421875" style="206" customWidth="1"/>
    <col min="2567" max="2567" width="17.421875" style="206" customWidth="1"/>
    <col min="2568" max="2575" width="15.140625" style="206" customWidth="1"/>
    <col min="2576" max="2816" width="12.57421875" style="206" customWidth="1"/>
    <col min="2817" max="2817" width="32.57421875" style="206" customWidth="1"/>
    <col min="2818" max="2820" width="19.7109375" style="206" customWidth="1"/>
    <col min="2821" max="2822" width="18.57421875" style="206" customWidth="1"/>
    <col min="2823" max="2823" width="17.421875" style="206" customWidth="1"/>
    <col min="2824" max="2831" width="15.140625" style="206" customWidth="1"/>
    <col min="2832" max="3072" width="12.57421875" style="206" customWidth="1"/>
    <col min="3073" max="3073" width="32.57421875" style="206" customWidth="1"/>
    <col min="3074" max="3076" width="19.7109375" style="206" customWidth="1"/>
    <col min="3077" max="3078" width="18.57421875" style="206" customWidth="1"/>
    <col min="3079" max="3079" width="17.421875" style="206" customWidth="1"/>
    <col min="3080" max="3087" width="15.140625" style="206" customWidth="1"/>
    <col min="3088" max="3328" width="12.57421875" style="206" customWidth="1"/>
    <col min="3329" max="3329" width="32.57421875" style="206" customWidth="1"/>
    <col min="3330" max="3332" width="19.7109375" style="206" customWidth="1"/>
    <col min="3333" max="3334" width="18.57421875" style="206" customWidth="1"/>
    <col min="3335" max="3335" width="17.421875" style="206" customWidth="1"/>
    <col min="3336" max="3343" width="15.140625" style="206" customWidth="1"/>
    <col min="3344" max="3584" width="12.57421875" style="206" customWidth="1"/>
    <col min="3585" max="3585" width="32.57421875" style="206" customWidth="1"/>
    <col min="3586" max="3588" width="19.7109375" style="206" customWidth="1"/>
    <col min="3589" max="3590" width="18.57421875" style="206" customWidth="1"/>
    <col min="3591" max="3591" width="17.421875" style="206" customWidth="1"/>
    <col min="3592" max="3599" width="15.140625" style="206" customWidth="1"/>
    <col min="3600" max="3840" width="12.57421875" style="206" customWidth="1"/>
    <col min="3841" max="3841" width="32.57421875" style="206" customWidth="1"/>
    <col min="3842" max="3844" width="19.7109375" style="206" customWidth="1"/>
    <col min="3845" max="3846" width="18.57421875" style="206" customWidth="1"/>
    <col min="3847" max="3847" width="17.421875" style="206" customWidth="1"/>
    <col min="3848" max="3855" width="15.140625" style="206" customWidth="1"/>
    <col min="3856" max="4096" width="12.57421875" style="206" customWidth="1"/>
    <col min="4097" max="4097" width="32.57421875" style="206" customWidth="1"/>
    <col min="4098" max="4100" width="19.7109375" style="206" customWidth="1"/>
    <col min="4101" max="4102" width="18.57421875" style="206" customWidth="1"/>
    <col min="4103" max="4103" width="17.421875" style="206" customWidth="1"/>
    <col min="4104" max="4111" width="15.140625" style="206" customWidth="1"/>
    <col min="4112" max="4352" width="12.57421875" style="206" customWidth="1"/>
    <col min="4353" max="4353" width="32.57421875" style="206" customWidth="1"/>
    <col min="4354" max="4356" width="19.7109375" style="206" customWidth="1"/>
    <col min="4357" max="4358" width="18.57421875" style="206" customWidth="1"/>
    <col min="4359" max="4359" width="17.421875" style="206" customWidth="1"/>
    <col min="4360" max="4367" width="15.140625" style="206" customWidth="1"/>
    <col min="4368" max="4608" width="12.57421875" style="206" customWidth="1"/>
    <col min="4609" max="4609" width="32.57421875" style="206" customWidth="1"/>
    <col min="4610" max="4612" width="19.7109375" style="206" customWidth="1"/>
    <col min="4613" max="4614" width="18.57421875" style="206" customWidth="1"/>
    <col min="4615" max="4615" width="17.421875" style="206" customWidth="1"/>
    <col min="4616" max="4623" width="15.140625" style="206" customWidth="1"/>
    <col min="4624" max="4864" width="12.57421875" style="206" customWidth="1"/>
    <col min="4865" max="4865" width="32.57421875" style="206" customWidth="1"/>
    <col min="4866" max="4868" width="19.7109375" style="206" customWidth="1"/>
    <col min="4869" max="4870" width="18.57421875" style="206" customWidth="1"/>
    <col min="4871" max="4871" width="17.421875" style="206" customWidth="1"/>
    <col min="4872" max="4879" width="15.140625" style="206" customWidth="1"/>
    <col min="4880" max="5120" width="12.57421875" style="206" customWidth="1"/>
    <col min="5121" max="5121" width="32.57421875" style="206" customWidth="1"/>
    <col min="5122" max="5124" width="19.7109375" style="206" customWidth="1"/>
    <col min="5125" max="5126" width="18.57421875" style="206" customWidth="1"/>
    <col min="5127" max="5127" width="17.421875" style="206" customWidth="1"/>
    <col min="5128" max="5135" width="15.140625" style="206" customWidth="1"/>
    <col min="5136" max="5376" width="12.57421875" style="206" customWidth="1"/>
    <col min="5377" max="5377" width="32.57421875" style="206" customWidth="1"/>
    <col min="5378" max="5380" width="19.7109375" style="206" customWidth="1"/>
    <col min="5381" max="5382" width="18.57421875" style="206" customWidth="1"/>
    <col min="5383" max="5383" width="17.421875" style="206" customWidth="1"/>
    <col min="5384" max="5391" width="15.140625" style="206" customWidth="1"/>
    <col min="5392" max="5632" width="12.57421875" style="206" customWidth="1"/>
    <col min="5633" max="5633" width="32.57421875" style="206" customWidth="1"/>
    <col min="5634" max="5636" width="19.7109375" style="206" customWidth="1"/>
    <col min="5637" max="5638" width="18.57421875" style="206" customWidth="1"/>
    <col min="5639" max="5639" width="17.421875" style="206" customWidth="1"/>
    <col min="5640" max="5647" width="15.140625" style="206" customWidth="1"/>
    <col min="5648" max="5888" width="12.57421875" style="206" customWidth="1"/>
    <col min="5889" max="5889" width="32.57421875" style="206" customWidth="1"/>
    <col min="5890" max="5892" width="19.7109375" style="206" customWidth="1"/>
    <col min="5893" max="5894" width="18.57421875" style="206" customWidth="1"/>
    <col min="5895" max="5895" width="17.421875" style="206" customWidth="1"/>
    <col min="5896" max="5903" width="15.140625" style="206" customWidth="1"/>
    <col min="5904" max="6144" width="12.57421875" style="206" customWidth="1"/>
    <col min="6145" max="6145" width="32.57421875" style="206" customWidth="1"/>
    <col min="6146" max="6148" width="19.7109375" style="206" customWidth="1"/>
    <col min="6149" max="6150" width="18.57421875" style="206" customWidth="1"/>
    <col min="6151" max="6151" width="17.421875" style="206" customWidth="1"/>
    <col min="6152" max="6159" width="15.140625" style="206" customWidth="1"/>
    <col min="6160" max="6400" width="12.57421875" style="206" customWidth="1"/>
    <col min="6401" max="6401" width="32.57421875" style="206" customWidth="1"/>
    <col min="6402" max="6404" width="19.7109375" style="206" customWidth="1"/>
    <col min="6405" max="6406" width="18.57421875" style="206" customWidth="1"/>
    <col min="6407" max="6407" width="17.421875" style="206" customWidth="1"/>
    <col min="6408" max="6415" width="15.140625" style="206" customWidth="1"/>
    <col min="6416" max="6656" width="12.57421875" style="206" customWidth="1"/>
    <col min="6657" max="6657" width="32.57421875" style="206" customWidth="1"/>
    <col min="6658" max="6660" width="19.7109375" style="206" customWidth="1"/>
    <col min="6661" max="6662" width="18.57421875" style="206" customWidth="1"/>
    <col min="6663" max="6663" width="17.421875" style="206" customWidth="1"/>
    <col min="6664" max="6671" width="15.140625" style="206" customWidth="1"/>
    <col min="6672" max="6912" width="12.57421875" style="206" customWidth="1"/>
    <col min="6913" max="6913" width="32.57421875" style="206" customWidth="1"/>
    <col min="6914" max="6916" width="19.7109375" style="206" customWidth="1"/>
    <col min="6917" max="6918" width="18.57421875" style="206" customWidth="1"/>
    <col min="6919" max="6919" width="17.421875" style="206" customWidth="1"/>
    <col min="6920" max="6927" width="15.140625" style="206" customWidth="1"/>
    <col min="6928" max="7168" width="12.57421875" style="206" customWidth="1"/>
    <col min="7169" max="7169" width="32.57421875" style="206" customWidth="1"/>
    <col min="7170" max="7172" width="19.7109375" style="206" customWidth="1"/>
    <col min="7173" max="7174" width="18.57421875" style="206" customWidth="1"/>
    <col min="7175" max="7175" width="17.421875" style="206" customWidth="1"/>
    <col min="7176" max="7183" width="15.140625" style="206" customWidth="1"/>
    <col min="7184" max="7424" width="12.57421875" style="206" customWidth="1"/>
    <col min="7425" max="7425" width="32.57421875" style="206" customWidth="1"/>
    <col min="7426" max="7428" width="19.7109375" style="206" customWidth="1"/>
    <col min="7429" max="7430" width="18.57421875" style="206" customWidth="1"/>
    <col min="7431" max="7431" width="17.421875" style="206" customWidth="1"/>
    <col min="7432" max="7439" width="15.140625" style="206" customWidth="1"/>
    <col min="7440" max="7680" width="12.57421875" style="206" customWidth="1"/>
    <col min="7681" max="7681" width="32.57421875" style="206" customWidth="1"/>
    <col min="7682" max="7684" width="19.7109375" style="206" customWidth="1"/>
    <col min="7685" max="7686" width="18.57421875" style="206" customWidth="1"/>
    <col min="7687" max="7687" width="17.421875" style="206" customWidth="1"/>
    <col min="7688" max="7695" width="15.140625" style="206" customWidth="1"/>
    <col min="7696" max="7936" width="12.57421875" style="206" customWidth="1"/>
    <col min="7937" max="7937" width="32.57421875" style="206" customWidth="1"/>
    <col min="7938" max="7940" width="19.7109375" style="206" customWidth="1"/>
    <col min="7941" max="7942" width="18.57421875" style="206" customWidth="1"/>
    <col min="7943" max="7943" width="17.421875" style="206" customWidth="1"/>
    <col min="7944" max="7951" width="15.140625" style="206" customWidth="1"/>
    <col min="7952" max="8192" width="12.57421875" style="206" customWidth="1"/>
    <col min="8193" max="8193" width="32.57421875" style="206" customWidth="1"/>
    <col min="8194" max="8196" width="19.7109375" style="206" customWidth="1"/>
    <col min="8197" max="8198" width="18.57421875" style="206" customWidth="1"/>
    <col min="8199" max="8199" width="17.421875" style="206" customWidth="1"/>
    <col min="8200" max="8207" width="15.140625" style="206" customWidth="1"/>
    <col min="8208" max="8448" width="12.57421875" style="206" customWidth="1"/>
    <col min="8449" max="8449" width="32.57421875" style="206" customWidth="1"/>
    <col min="8450" max="8452" width="19.7109375" style="206" customWidth="1"/>
    <col min="8453" max="8454" width="18.57421875" style="206" customWidth="1"/>
    <col min="8455" max="8455" width="17.421875" style="206" customWidth="1"/>
    <col min="8456" max="8463" width="15.140625" style="206" customWidth="1"/>
    <col min="8464" max="8704" width="12.57421875" style="206" customWidth="1"/>
    <col min="8705" max="8705" width="32.57421875" style="206" customWidth="1"/>
    <col min="8706" max="8708" width="19.7109375" style="206" customWidth="1"/>
    <col min="8709" max="8710" width="18.57421875" style="206" customWidth="1"/>
    <col min="8711" max="8711" width="17.421875" style="206" customWidth="1"/>
    <col min="8712" max="8719" width="15.140625" style="206" customWidth="1"/>
    <col min="8720" max="8960" width="12.57421875" style="206" customWidth="1"/>
    <col min="8961" max="8961" width="32.57421875" style="206" customWidth="1"/>
    <col min="8962" max="8964" width="19.7109375" style="206" customWidth="1"/>
    <col min="8965" max="8966" width="18.57421875" style="206" customWidth="1"/>
    <col min="8967" max="8967" width="17.421875" style="206" customWidth="1"/>
    <col min="8968" max="8975" width="15.140625" style="206" customWidth="1"/>
    <col min="8976" max="9216" width="12.57421875" style="206" customWidth="1"/>
    <col min="9217" max="9217" width="32.57421875" style="206" customWidth="1"/>
    <col min="9218" max="9220" width="19.7109375" style="206" customWidth="1"/>
    <col min="9221" max="9222" width="18.57421875" style="206" customWidth="1"/>
    <col min="9223" max="9223" width="17.421875" style="206" customWidth="1"/>
    <col min="9224" max="9231" width="15.140625" style="206" customWidth="1"/>
    <col min="9232" max="9472" width="12.57421875" style="206" customWidth="1"/>
    <col min="9473" max="9473" width="32.57421875" style="206" customWidth="1"/>
    <col min="9474" max="9476" width="19.7109375" style="206" customWidth="1"/>
    <col min="9477" max="9478" width="18.57421875" style="206" customWidth="1"/>
    <col min="9479" max="9479" width="17.421875" style="206" customWidth="1"/>
    <col min="9480" max="9487" width="15.140625" style="206" customWidth="1"/>
    <col min="9488" max="9728" width="12.57421875" style="206" customWidth="1"/>
    <col min="9729" max="9729" width="32.57421875" style="206" customWidth="1"/>
    <col min="9730" max="9732" width="19.7109375" style="206" customWidth="1"/>
    <col min="9733" max="9734" width="18.57421875" style="206" customWidth="1"/>
    <col min="9735" max="9735" width="17.421875" style="206" customWidth="1"/>
    <col min="9736" max="9743" width="15.140625" style="206" customWidth="1"/>
    <col min="9744" max="9984" width="12.57421875" style="206" customWidth="1"/>
    <col min="9985" max="9985" width="32.57421875" style="206" customWidth="1"/>
    <col min="9986" max="9988" width="19.7109375" style="206" customWidth="1"/>
    <col min="9989" max="9990" width="18.57421875" style="206" customWidth="1"/>
    <col min="9991" max="9991" width="17.421875" style="206" customWidth="1"/>
    <col min="9992" max="9999" width="15.140625" style="206" customWidth="1"/>
    <col min="10000" max="10240" width="12.57421875" style="206" customWidth="1"/>
    <col min="10241" max="10241" width="32.57421875" style="206" customWidth="1"/>
    <col min="10242" max="10244" width="19.7109375" style="206" customWidth="1"/>
    <col min="10245" max="10246" width="18.57421875" style="206" customWidth="1"/>
    <col min="10247" max="10247" width="17.421875" style="206" customWidth="1"/>
    <col min="10248" max="10255" width="15.140625" style="206" customWidth="1"/>
    <col min="10256" max="10496" width="12.57421875" style="206" customWidth="1"/>
    <col min="10497" max="10497" width="32.57421875" style="206" customWidth="1"/>
    <col min="10498" max="10500" width="19.7109375" style="206" customWidth="1"/>
    <col min="10501" max="10502" width="18.57421875" style="206" customWidth="1"/>
    <col min="10503" max="10503" width="17.421875" style="206" customWidth="1"/>
    <col min="10504" max="10511" width="15.140625" style="206" customWidth="1"/>
    <col min="10512" max="10752" width="12.57421875" style="206" customWidth="1"/>
    <col min="10753" max="10753" width="32.57421875" style="206" customWidth="1"/>
    <col min="10754" max="10756" width="19.7109375" style="206" customWidth="1"/>
    <col min="10757" max="10758" width="18.57421875" style="206" customWidth="1"/>
    <col min="10759" max="10759" width="17.421875" style="206" customWidth="1"/>
    <col min="10760" max="10767" width="15.140625" style="206" customWidth="1"/>
    <col min="10768" max="11008" width="12.57421875" style="206" customWidth="1"/>
    <col min="11009" max="11009" width="32.57421875" style="206" customWidth="1"/>
    <col min="11010" max="11012" width="19.7109375" style="206" customWidth="1"/>
    <col min="11013" max="11014" width="18.57421875" style="206" customWidth="1"/>
    <col min="11015" max="11015" width="17.421875" style="206" customWidth="1"/>
    <col min="11016" max="11023" width="15.140625" style="206" customWidth="1"/>
    <col min="11024" max="11264" width="12.57421875" style="206" customWidth="1"/>
    <col min="11265" max="11265" width="32.57421875" style="206" customWidth="1"/>
    <col min="11266" max="11268" width="19.7109375" style="206" customWidth="1"/>
    <col min="11269" max="11270" width="18.57421875" style="206" customWidth="1"/>
    <col min="11271" max="11271" width="17.421875" style="206" customWidth="1"/>
    <col min="11272" max="11279" width="15.140625" style="206" customWidth="1"/>
    <col min="11280" max="11520" width="12.57421875" style="206" customWidth="1"/>
    <col min="11521" max="11521" width="32.57421875" style="206" customWidth="1"/>
    <col min="11522" max="11524" width="19.7109375" style="206" customWidth="1"/>
    <col min="11525" max="11526" width="18.57421875" style="206" customWidth="1"/>
    <col min="11527" max="11527" width="17.421875" style="206" customWidth="1"/>
    <col min="11528" max="11535" width="15.140625" style="206" customWidth="1"/>
    <col min="11536" max="11776" width="12.57421875" style="206" customWidth="1"/>
    <col min="11777" max="11777" width="32.57421875" style="206" customWidth="1"/>
    <col min="11778" max="11780" width="19.7109375" style="206" customWidth="1"/>
    <col min="11781" max="11782" width="18.57421875" style="206" customWidth="1"/>
    <col min="11783" max="11783" width="17.421875" style="206" customWidth="1"/>
    <col min="11784" max="11791" width="15.140625" style="206" customWidth="1"/>
    <col min="11792" max="12032" width="12.57421875" style="206" customWidth="1"/>
    <col min="12033" max="12033" width="32.57421875" style="206" customWidth="1"/>
    <col min="12034" max="12036" width="19.7109375" style="206" customWidth="1"/>
    <col min="12037" max="12038" width="18.57421875" style="206" customWidth="1"/>
    <col min="12039" max="12039" width="17.421875" style="206" customWidth="1"/>
    <col min="12040" max="12047" width="15.140625" style="206" customWidth="1"/>
    <col min="12048" max="12288" width="12.57421875" style="206" customWidth="1"/>
    <col min="12289" max="12289" width="32.57421875" style="206" customWidth="1"/>
    <col min="12290" max="12292" width="19.7109375" style="206" customWidth="1"/>
    <col min="12293" max="12294" width="18.57421875" style="206" customWidth="1"/>
    <col min="12295" max="12295" width="17.421875" style="206" customWidth="1"/>
    <col min="12296" max="12303" width="15.140625" style="206" customWidth="1"/>
    <col min="12304" max="12544" width="12.57421875" style="206" customWidth="1"/>
    <col min="12545" max="12545" width="32.57421875" style="206" customWidth="1"/>
    <col min="12546" max="12548" width="19.7109375" style="206" customWidth="1"/>
    <col min="12549" max="12550" width="18.57421875" style="206" customWidth="1"/>
    <col min="12551" max="12551" width="17.421875" style="206" customWidth="1"/>
    <col min="12552" max="12559" width="15.140625" style="206" customWidth="1"/>
    <col min="12560" max="12800" width="12.57421875" style="206" customWidth="1"/>
    <col min="12801" max="12801" width="32.57421875" style="206" customWidth="1"/>
    <col min="12802" max="12804" width="19.7109375" style="206" customWidth="1"/>
    <col min="12805" max="12806" width="18.57421875" style="206" customWidth="1"/>
    <col min="12807" max="12807" width="17.421875" style="206" customWidth="1"/>
    <col min="12808" max="12815" width="15.140625" style="206" customWidth="1"/>
    <col min="12816" max="13056" width="12.57421875" style="206" customWidth="1"/>
    <col min="13057" max="13057" width="32.57421875" style="206" customWidth="1"/>
    <col min="13058" max="13060" width="19.7109375" style="206" customWidth="1"/>
    <col min="13061" max="13062" width="18.57421875" style="206" customWidth="1"/>
    <col min="13063" max="13063" width="17.421875" style="206" customWidth="1"/>
    <col min="13064" max="13071" width="15.140625" style="206" customWidth="1"/>
    <col min="13072" max="13312" width="12.57421875" style="206" customWidth="1"/>
    <col min="13313" max="13313" width="32.57421875" style="206" customWidth="1"/>
    <col min="13314" max="13316" width="19.7109375" style="206" customWidth="1"/>
    <col min="13317" max="13318" width="18.57421875" style="206" customWidth="1"/>
    <col min="13319" max="13319" width="17.421875" style="206" customWidth="1"/>
    <col min="13320" max="13327" width="15.140625" style="206" customWidth="1"/>
    <col min="13328" max="13568" width="12.57421875" style="206" customWidth="1"/>
    <col min="13569" max="13569" width="32.57421875" style="206" customWidth="1"/>
    <col min="13570" max="13572" width="19.7109375" style="206" customWidth="1"/>
    <col min="13573" max="13574" width="18.57421875" style="206" customWidth="1"/>
    <col min="13575" max="13575" width="17.421875" style="206" customWidth="1"/>
    <col min="13576" max="13583" width="15.140625" style="206" customWidth="1"/>
    <col min="13584" max="13824" width="12.57421875" style="206" customWidth="1"/>
    <col min="13825" max="13825" width="32.57421875" style="206" customWidth="1"/>
    <col min="13826" max="13828" width="19.7109375" style="206" customWidth="1"/>
    <col min="13829" max="13830" width="18.57421875" style="206" customWidth="1"/>
    <col min="13831" max="13831" width="17.421875" style="206" customWidth="1"/>
    <col min="13832" max="13839" width="15.140625" style="206" customWidth="1"/>
    <col min="13840" max="14080" width="12.57421875" style="206" customWidth="1"/>
    <col min="14081" max="14081" width="32.57421875" style="206" customWidth="1"/>
    <col min="14082" max="14084" width="19.7109375" style="206" customWidth="1"/>
    <col min="14085" max="14086" width="18.57421875" style="206" customWidth="1"/>
    <col min="14087" max="14087" width="17.421875" style="206" customWidth="1"/>
    <col min="14088" max="14095" width="15.140625" style="206" customWidth="1"/>
    <col min="14096" max="14336" width="12.57421875" style="206" customWidth="1"/>
    <col min="14337" max="14337" width="32.57421875" style="206" customWidth="1"/>
    <col min="14338" max="14340" width="19.7109375" style="206" customWidth="1"/>
    <col min="14341" max="14342" width="18.57421875" style="206" customWidth="1"/>
    <col min="14343" max="14343" width="17.421875" style="206" customWidth="1"/>
    <col min="14344" max="14351" width="15.140625" style="206" customWidth="1"/>
    <col min="14352" max="14592" width="12.57421875" style="206" customWidth="1"/>
    <col min="14593" max="14593" width="32.57421875" style="206" customWidth="1"/>
    <col min="14594" max="14596" width="19.7109375" style="206" customWidth="1"/>
    <col min="14597" max="14598" width="18.57421875" style="206" customWidth="1"/>
    <col min="14599" max="14599" width="17.421875" style="206" customWidth="1"/>
    <col min="14600" max="14607" width="15.140625" style="206" customWidth="1"/>
    <col min="14608" max="14848" width="12.57421875" style="206" customWidth="1"/>
    <col min="14849" max="14849" width="32.57421875" style="206" customWidth="1"/>
    <col min="14850" max="14852" width="19.7109375" style="206" customWidth="1"/>
    <col min="14853" max="14854" width="18.57421875" style="206" customWidth="1"/>
    <col min="14855" max="14855" width="17.421875" style="206" customWidth="1"/>
    <col min="14856" max="14863" width="15.140625" style="206" customWidth="1"/>
    <col min="14864" max="15104" width="12.57421875" style="206" customWidth="1"/>
    <col min="15105" max="15105" width="32.57421875" style="206" customWidth="1"/>
    <col min="15106" max="15108" width="19.7109375" style="206" customWidth="1"/>
    <col min="15109" max="15110" width="18.57421875" style="206" customWidth="1"/>
    <col min="15111" max="15111" width="17.421875" style="206" customWidth="1"/>
    <col min="15112" max="15119" width="15.140625" style="206" customWidth="1"/>
    <col min="15120" max="15360" width="12.57421875" style="206" customWidth="1"/>
    <col min="15361" max="15361" width="32.57421875" style="206" customWidth="1"/>
    <col min="15362" max="15364" width="19.7109375" style="206" customWidth="1"/>
    <col min="15365" max="15366" width="18.57421875" style="206" customWidth="1"/>
    <col min="15367" max="15367" width="17.421875" style="206" customWidth="1"/>
    <col min="15368" max="15375" width="15.140625" style="206" customWidth="1"/>
    <col min="15376" max="15616" width="12.57421875" style="206" customWidth="1"/>
    <col min="15617" max="15617" width="32.57421875" style="206" customWidth="1"/>
    <col min="15618" max="15620" width="19.7109375" style="206" customWidth="1"/>
    <col min="15621" max="15622" width="18.57421875" style="206" customWidth="1"/>
    <col min="15623" max="15623" width="17.421875" style="206" customWidth="1"/>
    <col min="15624" max="15631" width="15.140625" style="206" customWidth="1"/>
    <col min="15632" max="15872" width="12.57421875" style="206" customWidth="1"/>
    <col min="15873" max="15873" width="32.57421875" style="206" customWidth="1"/>
    <col min="15874" max="15876" width="19.7109375" style="206" customWidth="1"/>
    <col min="15877" max="15878" width="18.57421875" style="206" customWidth="1"/>
    <col min="15879" max="15879" width="17.421875" style="206" customWidth="1"/>
    <col min="15880" max="15887" width="15.140625" style="206" customWidth="1"/>
    <col min="15888" max="16128" width="12.57421875" style="206" customWidth="1"/>
    <col min="16129" max="16129" width="32.57421875" style="206" customWidth="1"/>
    <col min="16130" max="16132" width="19.7109375" style="206" customWidth="1"/>
    <col min="16133" max="16134" width="18.57421875" style="206" customWidth="1"/>
    <col min="16135" max="16135" width="17.421875" style="206" customWidth="1"/>
    <col min="16136" max="16143" width="15.140625" style="206" customWidth="1"/>
    <col min="16144" max="16384" width="12.57421875" style="206" customWidth="1"/>
  </cols>
  <sheetData>
    <row r="1" spans="1:7" ht="18.75" customHeight="1">
      <c r="A1" s="287" t="s">
        <v>788</v>
      </c>
      <c r="B1" s="205"/>
      <c r="C1" s="205"/>
      <c r="D1" s="205"/>
      <c r="E1" s="205"/>
      <c r="F1" s="205"/>
      <c r="G1" s="205"/>
    </row>
    <row r="2" spans="1:7" ht="21" customHeight="1">
      <c r="A2" s="427" t="s">
        <v>729</v>
      </c>
      <c r="B2" s="427"/>
      <c r="C2" s="427"/>
      <c r="D2" s="427"/>
      <c r="E2" s="427"/>
      <c r="F2" s="427"/>
      <c r="G2" s="427"/>
    </row>
    <row r="3" spans="1:7" ht="21" customHeight="1">
      <c r="A3" s="427" t="s">
        <v>730</v>
      </c>
      <c r="B3" s="427"/>
      <c r="C3" s="427"/>
      <c r="D3" s="427"/>
      <c r="E3" s="427"/>
      <c r="F3" s="427"/>
      <c r="G3" s="427"/>
    </row>
    <row r="4" spans="1:7" s="208" customFormat="1" ht="25.5" customHeight="1">
      <c r="A4" s="207"/>
      <c r="B4" s="428">
        <v>44074</v>
      </c>
      <c r="C4" s="428"/>
      <c r="D4" s="428"/>
      <c r="E4" s="428"/>
      <c r="F4" s="207"/>
      <c r="G4" s="207"/>
    </row>
    <row r="5" spans="1:7" s="209" customFormat="1" ht="19.5" customHeight="1">
      <c r="A5" s="429" t="s">
        <v>174</v>
      </c>
      <c r="B5" s="429"/>
      <c r="C5" s="429"/>
      <c r="D5" s="429"/>
      <c r="E5" s="429"/>
      <c r="F5" s="429"/>
      <c r="G5" s="429"/>
    </row>
    <row r="6" spans="1:7" ht="14.25" customHeight="1" thickBot="1">
      <c r="A6" s="210"/>
      <c r="B6" s="183"/>
      <c r="C6" s="183"/>
      <c r="D6" s="183"/>
      <c r="E6" s="183"/>
      <c r="F6" s="183"/>
      <c r="G6" s="183"/>
    </row>
    <row r="7" spans="1:7" s="213" customFormat="1" ht="21" customHeight="1">
      <c r="A7" s="211"/>
      <c r="B7" s="430" t="s">
        <v>731</v>
      </c>
      <c r="C7" s="430"/>
      <c r="D7" s="430"/>
      <c r="E7" s="430"/>
      <c r="F7" s="431" t="s">
        <v>732</v>
      </c>
      <c r="G7" s="212" t="s">
        <v>733</v>
      </c>
    </row>
    <row r="8" spans="1:7" s="213" customFormat="1" ht="19.5" customHeight="1">
      <c r="A8" s="214"/>
      <c r="B8" s="215" t="s">
        <v>734</v>
      </c>
      <c r="C8" s="215" t="s">
        <v>734</v>
      </c>
      <c r="D8" s="215" t="s">
        <v>734</v>
      </c>
      <c r="E8" s="433" t="s">
        <v>6</v>
      </c>
      <c r="F8" s="432"/>
      <c r="G8" s="216" t="s">
        <v>735</v>
      </c>
    </row>
    <row r="9" spans="1:7" s="213" customFormat="1" ht="19.5" customHeight="1">
      <c r="A9" s="217" t="s">
        <v>736</v>
      </c>
      <c r="B9" s="215" t="s">
        <v>737</v>
      </c>
      <c r="C9" s="215" t="s">
        <v>738</v>
      </c>
      <c r="D9" s="215" t="s">
        <v>739</v>
      </c>
      <c r="E9" s="433"/>
      <c r="F9" s="432"/>
      <c r="G9" s="216" t="s">
        <v>740</v>
      </c>
    </row>
    <row r="10" spans="1:7" s="213" customFormat="1" ht="17.25" customHeight="1">
      <c r="A10" s="218"/>
      <c r="B10" s="219" t="s">
        <v>741</v>
      </c>
      <c r="C10" s="219" t="s">
        <v>742</v>
      </c>
      <c r="D10" s="219" t="s">
        <v>743</v>
      </c>
      <c r="E10" s="219" t="s">
        <v>744</v>
      </c>
      <c r="F10" s="219" t="s">
        <v>745</v>
      </c>
      <c r="G10" s="220" t="s">
        <v>163</v>
      </c>
    </row>
    <row r="11" spans="1:7" ht="9" customHeight="1">
      <c r="A11" s="221"/>
      <c r="B11" s="222"/>
      <c r="C11" s="223"/>
      <c r="D11" s="223"/>
      <c r="E11" s="223"/>
      <c r="F11" s="222"/>
      <c r="G11" s="224"/>
    </row>
    <row r="12" spans="1:8" ht="20.1" customHeight="1">
      <c r="A12" s="225" t="s">
        <v>746</v>
      </c>
      <c r="B12" s="226">
        <v>912873.56</v>
      </c>
      <c r="C12" s="226">
        <v>43956.71</v>
      </c>
      <c r="D12" s="226">
        <v>239207.57</v>
      </c>
      <c r="E12" s="226">
        <v>1196037.84</v>
      </c>
      <c r="F12" s="226">
        <v>1958027.78</v>
      </c>
      <c r="G12" s="227">
        <v>16.37</v>
      </c>
      <c r="H12" s="225"/>
    </row>
    <row r="13" spans="1:8" ht="20.1" customHeight="1">
      <c r="A13" s="225" t="s">
        <v>156</v>
      </c>
      <c r="B13" s="226">
        <v>1123186.73</v>
      </c>
      <c r="C13" s="226">
        <v>7743.99</v>
      </c>
      <c r="D13" s="226">
        <v>16584.4</v>
      </c>
      <c r="E13" s="226">
        <v>1147515.1199999999</v>
      </c>
      <c r="F13" s="226">
        <v>3046126.47</v>
      </c>
      <c r="G13" s="227">
        <v>26.55</v>
      </c>
      <c r="H13" s="225"/>
    </row>
    <row r="14" spans="1:8" ht="20.1" customHeight="1" thickBot="1">
      <c r="A14" s="228" t="s">
        <v>3</v>
      </c>
      <c r="B14" s="226">
        <v>28418.46</v>
      </c>
      <c r="C14" s="226">
        <v>3491.15</v>
      </c>
      <c r="D14" s="226">
        <v>7977.4</v>
      </c>
      <c r="E14" s="226">
        <v>39887.01</v>
      </c>
      <c r="F14" s="226">
        <v>202241.41</v>
      </c>
      <c r="G14" s="227">
        <v>50.7</v>
      </c>
      <c r="H14" s="228"/>
    </row>
    <row r="15" spans="1:7" ht="12" customHeight="1">
      <c r="A15" s="426"/>
      <c r="B15" s="426"/>
      <c r="C15" s="426"/>
      <c r="D15" s="426"/>
      <c r="E15" s="426"/>
      <c r="F15" s="426"/>
      <c r="G15" s="426"/>
    </row>
    <row r="16" spans="1:7" ht="13.5">
      <c r="A16" s="229" t="s">
        <v>747</v>
      </c>
      <c r="B16" s="37"/>
      <c r="C16" s="37"/>
      <c r="D16" s="37"/>
      <c r="E16" s="37"/>
      <c r="F16" s="37"/>
      <c r="G16" s="37"/>
    </row>
    <row r="17" spans="1:7" ht="13.5">
      <c r="A17" s="230" t="s">
        <v>748</v>
      </c>
      <c r="B17" s="231"/>
      <c r="C17" s="231"/>
      <c r="D17" s="231"/>
      <c r="E17" s="231"/>
      <c r="F17" s="231"/>
      <c r="G17" s="231"/>
    </row>
    <row r="18" ht="13.5">
      <c r="A18" s="230" t="s">
        <v>749</v>
      </c>
    </row>
    <row r="200" ht="15">
      <c r="C200" s="206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6" customWidth="1"/>
    <col min="2" max="4" width="8.7109375" style="156" customWidth="1"/>
    <col min="5" max="5" width="0.71875" style="156" customWidth="1"/>
    <col min="6" max="8" width="8.7109375" style="156" customWidth="1"/>
    <col min="9" max="9" width="0.71875" style="156" customWidth="1"/>
    <col min="10" max="12" width="8.7109375" style="156" customWidth="1"/>
    <col min="13" max="13" width="0.71875" style="156" customWidth="1"/>
    <col min="14" max="16" width="8.7109375" style="156" customWidth="1"/>
    <col min="17" max="17" width="0.71875" style="156" customWidth="1"/>
    <col min="18" max="20" width="8.7109375" style="156" customWidth="1"/>
    <col min="21" max="21" width="0.71875" style="156" customWidth="1"/>
    <col min="22" max="22" width="10.28125" style="156" bestFit="1" customWidth="1"/>
    <col min="23" max="23" width="8.57421875" style="156" bestFit="1" customWidth="1"/>
    <col min="24" max="24" width="8.421875" style="156" bestFit="1" customWidth="1"/>
    <col min="25" max="25" width="10.140625" style="156" customWidth="1"/>
    <col min="26" max="27" width="8.7109375" style="156" customWidth="1"/>
    <col min="28" max="28" width="0.71875" style="156" customWidth="1"/>
    <col min="29" max="31" width="8.7109375" style="156" customWidth="1"/>
    <col min="32" max="32" width="0.71875" style="156" customWidth="1"/>
    <col min="33" max="33" width="10.8515625" style="156" customWidth="1"/>
    <col min="34" max="256" width="13.8515625" style="125" customWidth="1"/>
    <col min="257" max="257" width="19.28125" style="125" customWidth="1"/>
    <col min="258" max="260" width="8.7109375" style="125" customWidth="1"/>
    <col min="261" max="261" width="0.71875" style="125" customWidth="1"/>
    <col min="262" max="264" width="8.7109375" style="125" customWidth="1"/>
    <col min="265" max="265" width="0.71875" style="125" customWidth="1"/>
    <col min="266" max="268" width="8.7109375" style="125" customWidth="1"/>
    <col min="269" max="269" width="0.71875" style="125" customWidth="1"/>
    <col min="270" max="272" width="8.7109375" style="125" customWidth="1"/>
    <col min="273" max="273" width="0.71875" style="125" customWidth="1"/>
    <col min="274" max="276" width="8.7109375" style="125" customWidth="1"/>
    <col min="277" max="277" width="0.71875" style="125" customWidth="1"/>
    <col min="278" max="278" width="10.28125" style="125" bestFit="1" customWidth="1"/>
    <col min="279" max="279" width="8.57421875" style="125" bestFit="1" customWidth="1"/>
    <col min="280" max="280" width="8.421875" style="125" bestFit="1" customWidth="1"/>
    <col min="281" max="281" width="10.140625" style="125" customWidth="1"/>
    <col min="282" max="283" width="8.7109375" style="125" customWidth="1"/>
    <col min="284" max="284" width="0.71875" style="125" customWidth="1"/>
    <col min="285" max="287" width="8.7109375" style="125" customWidth="1"/>
    <col min="288" max="288" width="0.71875" style="125" customWidth="1"/>
    <col min="289" max="289" width="10.8515625" style="125" customWidth="1"/>
    <col min="290" max="512" width="13.8515625" style="125" customWidth="1"/>
    <col min="513" max="513" width="19.28125" style="125" customWidth="1"/>
    <col min="514" max="516" width="8.7109375" style="125" customWidth="1"/>
    <col min="517" max="517" width="0.71875" style="125" customWidth="1"/>
    <col min="518" max="520" width="8.7109375" style="125" customWidth="1"/>
    <col min="521" max="521" width="0.71875" style="125" customWidth="1"/>
    <col min="522" max="524" width="8.7109375" style="125" customWidth="1"/>
    <col min="525" max="525" width="0.71875" style="125" customWidth="1"/>
    <col min="526" max="528" width="8.7109375" style="125" customWidth="1"/>
    <col min="529" max="529" width="0.71875" style="125" customWidth="1"/>
    <col min="530" max="532" width="8.7109375" style="125" customWidth="1"/>
    <col min="533" max="533" width="0.71875" style="125" customWidth="1"/>
    <col min="534" max="534" width="10.28125" style="125" bestFit="1" customWidth="1"/>
    <col min="535" max="535" width="8.57421875" style="125" bestFit="1" customWidth="1"/>
    <col min="536" max="536" width="8.421875" style="125" bestFit="1" customWidth="1"/>
    <col min="537" max="537" width="10.140625" style="125" customWidth="1"/>
    <col min="538" max="539" width="8.7109375" style="125" customWidth="1"/>
    <col min="540" max="540" width="0.71875" style="125" customWidth="1"/>
    <col min="541" max="543" width="8.7109375" style="125" customWidth="1"/>
    <col min="544" max="544" width="0.71875" style="125" customWidth="1"/>
    <col min="545" max="545" width="10.8515625" style="125" customWidth="1"/>
    <col min="546" max="768" width="13.8515625" style="125" customWidth="1"/>
    <col min="769" max="769" width="19.28125" style="125" customWidth="1"/>
    <col min="770" max="772" width="8.7109375" style="125" customWidth="1"/>
    <col min="773" max="773" width="0.71875" style="125" customWidth="1"/>
    <col min="774" max="776" width="8.7109375" style="125" customWidth="1"/>
    <col min="777" max="777" width="0.71875" style="125" customWidth="1"/>
    <col min="778" max="780" width="8.7109375" style="125" customWidth="1"/>
    <col min="781" max="781" width="0.71875" style="125" customWidth="1"/>
    <col min="782" max="784" width="8.7109375" style="125" customWidth="1"/>
    <col min="785" max="785" width="0.71875" style="125" customWidth="1"/>
    <col min="786" max="788" width="8.7109375" style="125" customWidth="1"/>
    <col min="789" max="789" width="0.71875" style="125" customWidth="1"/>
    <col min="790" max="790" width="10.28125" style="125" bestFit="1" customWidth="1"/>
    <col min="791" max="791" width="8.57421875" style="125" bestFit="1" customWidth="1"/>
    <col min="792" max="792" width="8.421875" style="125" bestFit="1" customWidth="1"/>
    <col min="793" max="793" width="10.140625" style="125" customWidth="1"/>
    <col min="794" max="795" width="8.7109375" style="125" customWidth="1"/>
    <col min="796" max="796" width="0.71875" style="125" customWidth="1"/>
    <col min="797" max="799" width="8.7109375" style="125" customWidth="1"/>
    <col min="800" max="800" width="0.71875" style="125" customWidth="1"/>
    <col min="801" max="801" width="10.8515625" style="125" customWidth="1"/>
    <col min="802" max="1024" width="13.8515625" style="125" customWidth="1"/>
    <col min="1025" max="1025" width="19.28125" style="125" customWidth="1"/>
    <col min="1026" max="1028" width="8.7109375" style="125" customWidth="1"/>
    <col min="1029" max="1029" width="0.71875" style="125" customWidth="1"/>
    <col min="1030" max="1032" width="8.7109375" style="125" customWidth="1"/>
    <col min="1033" max="1033" width="0.71875" style="125" customWidth="1"/>
    <col min="1034" max="1036" width="8.7109375" style="125" customWidth="1"/>
    <col min="1037" max="1037" width="0.71875" style="125" customWidth="1"/>
    <col min="1038" max="1040" width="8.7109375" style="125" customWidth="1"/>
    <col min="1041" max="1041" width="0.71875" style="125" customWidth="1"/>
    <col min="1042" max="1044" width="8.7109375" style="125" customWidth="1"/>
    <col min="1045" max="1045" width="0.71875" style="125" customWidth="1"/>
    <col min="1046" max="1046" width="10.28125" style="125" bestFit="1" customWidth="1"/>
    <col min="1047" max="1047" width="8.57421875" style="125" bestFit="1" customWidth="1"/>
    <col min="1048" max="1048" width="8.421875" style="125" bestFit="1" customWidth="1"/>
    <col min="1049" max="1049" width="10.140625" style="125" customWidth="1"/>
    <col min="1050" max="1051" width="8.7109375" style="125" customWidth="1"/>
    <col min="1052" max="1052" width="0.71875" style="125" customWidth="1"/>
    <col min="1053" max="1055" width="8.7109375" style="125" customWidth="1"/>
    <col min="1056" max="1056" width="0.71875" style="125" customWidth="1"/>
    <col min="1057" max="1057" width="10.8515625" style="125" customWidth="1"/>
    <col min="1058" max="1280" width="13.8515625" style="125" customWidth="1"/>
    <col min="1281" max="1281" width="19.28125" style="125" customWidth="1"/>
    <col min="1282" max="1284" width="8.7109375" style="125" customWidth="1"/>
    <col min="1285" max="1285" width="0.71875" style="125" customWidth="1"/>
    <col min="1286" max="1288" width="8.7109375" style="125" customWidth="1"/>
    <col min="1289" max="1289" width="0.71875" style="125" customWidth="1"/>
    <col min="1290" max="1292" width="8.7109375" style="125" customWidth="1"/>
    <col min="1293" max="1293" width="0.71875" style="125" customWidth="1"/>
    <col min="1294" max="1296" width="8.7109375" style="125" customWidth="1"/>
    <col min="1297" max="1297" width="0.71875" style="125" customWidth="1"/>
    <col min="1298" max="1300" width="8.7109375" style="125" customWidth="1"/>
    <col min="1301" max="1301" width="0.71875" style="125" customWidth="1"/>
    <col min="1302" max="1302" width="10.28125" style="125" bestFit="1" customWidth="1"/>
    <col min="1303" max="1303" width="8.57421875" style="125" bestFit="1" customWidth="1"/>
    <col min="1304" max="1304" width="8.421875" style="125" bestFit="1" customWidth="1"/>
    <col min="1305" max="1305" width="10.140625" style="125" customWidth="1"/>
    <col min="1306" max="1307" width="8.7109375" style="125" customWidth="1"/>
    <col min="1308" max="1308" width="0.71875" style="125" customWidth="1"/>
    <col min="1309" max="1311" width="8.7109375" style="125" customWidth="1"/>
    <col min="1312" max="1312" width="0.71875" style="125" customWidth="1"/>
    <col min="1313" max="1313" width="10.8515625" style="125" customWidth="1"/>
    <col min="1314" max="1536" width="13.8515625" style="125" customWidth="1"/>
    <col min="1537" max="1537" width="19.28125" style="125" customWidth="1"/>
    <col min="1538" max="1540" width="8.7109375" style="125" customWidth="1"/>
    <col min="1541" max="1541" width="0.71875" style="125" customWidth="1"/>
    <col min="1542" max="1544" width="8.7109375" style="125" customWidth="1"/>
    <col min="1545" max="1545" width="0.71875" style="125" customWidth="1"/>
    <col min="1546" max="1548" width="8.7109375" style="125" customWidth="1"/>
    <col min="1549" max="1549" width="0.71875" style="125" customWidth="1"/>
    <col min="1550" max="1552" width="8.7109375" style="125" customWidth="1"/>
    <col min="1553" max="1553" width="0.71875" style="125" customWidth="1"/>
    <col min="1554" max="1556" width="8.7109375" style="125" customWidth="1"/>
    <col min="1557" max="1557" width="0.71875" style="125" customWidth="1"/>
    <col min="1558" max="1558" width="10.28125" style="125" bestFit="1" customWidth="1"/>
    <col min="1559" max="1559" width="8.57421875" style="125" bestFit="1" customWidth="1"/>
    <col min="1560" max="1560" width="8.421875" style="125" bestFit="1" customWidth="1"/>
    <col min="1561" max="1561" width="10.140625" style="125" customWidth="1"/>
    <col min="1562" max="1563" width="8.7109375" style="125" customWidth="1"/>
    <col min="1564" max="1564" width="0.71875" style="125" customWidth="1"/>
    <col min="1565" max="1567" width="8.7109375" style="125" customWidth="1"/>
    <col min="1568" max="1568" width="0.71875" style="125" customWidth="1"/>
    <col min="1569" max="1569" width="10.8515625" style="125" customWidth="1"/>
    <col min="1570" max="1792" width="13.8515625" style="125" customWidth="1"/>
    <col min="1793" max="1793" width="19.28125" style="125" customWidth="1"/>
    <col min="1794" max="1796" width="8.7109375" style="125" customWidth="1"/>
    <col min="1797" max="1797" width="0.71875" style="125" customWidth="1"/>
    <col min="1798" max="1800" width="8.7109375" style="125" customWidth="1"/>
    <col min="1801" max="1801" width="0.71875" style="125" customWidth="1"/>
    <col min="1802" max="1804" width="8.7109375" style="125" customWidth="1"/>
    <col min="1805" max="1805" width="0.71875" style="125" customWidth="1"/>
    <col min="1806" max="1808" width="8.7109375" style="125" customWidth="1"/>
    <col min="1809" max="1809" width="0.71875" style="125" customWidth="1"/>
    <col min="1810" max="1812" width="8.7109375" style="125" customWidth="1"/>
    <col min="1813" max="1813" width="0.71875" style="125" customWidth="1"/>
    <col min="1814" max="1814" width="10.28125" style="125" bestFit="1" customWidth="1"/>
    <col min="1815" max="1815" width="8.57421875" style="125" bestFit="1" customWidth="1"/>
    <col min="1816" max="1816" width="8.421875" style="125" bestFit="1" customWidth="1"/>
    <col min="1817" max="1817" width="10.140625" style="125" customWidth="1"/>
    <col min="1818" max="1819" width="8.7109375" style="125" customWidth="1"/>
    <col min="1820" max="1820" width="0.71875" style="125" customWidth="1"/>
    <col min="1821" max="1823" width="8.7109375" style="125" customWidth="1"/>
    <col min="1824" max="1824" width="0.71875" style="125" customWidth="1"/>
    <col min="1825" max="1825" width="10.8515625" style="125" customWidth="1"/>
    <col min="1826" max="2048" width="13.8515625" style="125" customWidth="1"/>
    <col min="2049" max="2049" width="19.28125" style="125" customWidth="1"/>
    <col min="2050" max="2052" width="8.7109375" style="125" customWidth="1"/>
    <col min="2053" max="2053" width="0.71875" style="125" customWidth="1"/>
    <col min="2054" max="2056" width="8.7109375" style="125" customWidth="1"/>
    <col min="2057" max="2057" width="0.71875" style="125" customWidth="1"/>
    <col min="2058" max="2060" width="8.7109375" style="125" customWidth="1"/>
    <col min="2061" max="2061" width="0.71875" style="125" customWidth="1"/>
    <col min="2062" max="2064" width="8.7109375" style="125" customWidth="1"/>
    <col min="2065" max="2065" width="0.71875" style="125" customWidth="1"/>
    <col min="2066" max="2068" width="8.7109375" style="125" customWidth="1"/>
    <col min="2069" max="2069" width="0.71875" style="125" customWidth="1"/>
    <col min="2070" max="2070" width="10.28125" style="125" bestFit="1" customWidth="1"/>
    <col min="2071" max="2071" width="8.57421875" style="125" bestFit="1" customWidth="1"/>
    <col min="2072" max="2072" width="8.421875" style="125" bestFit="1" customWidth="1"/>
    <col min="2073" max="2073" width="10.140625" style="125" customWidth="1"/>
    <col min="2074" max="2075" width="8.7109375" style="125" customWidth="1"/>
    <col min="2076" max="2076" width="0.71875" style="125" customWidth="1"/>
    <col min="2077" max="2079" width="8.7109375" style="125" customWidth="1"/>
    <col min="2080" max="2080" width="0.71875" style="125" customWidth="1"/>
    <col min="2081" max="2081" width="10.8515625" style="125" customWidth="1"/>
    <col min="2082" max="2304" width="13.8515625" style="125" customWidth="1"/>
    <col min="2305" max="2305" width="19.28125" style="125" customWidth="1"/>
    <col min="2306" max="2308" width="8.7109375" style="125" customWidth="1"/>
    <col min="2309" max="2309" width="0.71875" style="125" customWidth="1"/>
    <col min="2310" max="2312" width="8.7109375" style="125" customWidth="1"/>
    <col min="2313" max="2313" width="0.71875" style="125" customWidth="1"/>
    <col min="2314" max="2316" width="8.7109375" style="125" customWidth="1"/>
    <col min="2317" max="2317" width="0.71875" style="125" customWidth="1"/>
    <col min="2318" max="2320" width="8.7109375" style="125" customWidth="1"/>
    <col min="2321" max="2321" width="0.71875" style="125" customWidth="1"/>
    <col min="2322" max="2324" width="8.7109375" style="125" customWidth="1"/>
    <col min="2325" max="2325" width="0.71875" style="125" customWidth="1"/>
    <col min="2326" max="2326" width="10.28125" style="125" bestFit="1" customWidth="1"/>
    <col min="2327" max="2327" width="8.57421875" style="125" bestFit="1" customWidth="1"/>
    <col min="2328" max="2328" width="8.421875" style="125" bestFit="1" customWidth="1"/>
    <col min="2329" max="2329" width="10.140625" style="125" customWidth="1"/>
    <col min="2330" max="2331" width="8.7109375" style="125" customWidth="1"/>
    <col min="2332" max="2332" width="0.71875" style="125" customWidth="1"/>
    <col min="2333" max="2335" width="8.7109375" style="125" customWidth="1"/>
    <col min="2336" max="2336" width="0.71875" style="125" customWidth="1"/>
    <col min="2337" max="2337" width="10.8515625" style="125" customWidth="1"/>
    <col min="2338" max="2560" width="13.8515625" style="125" customWidth="1"/>
    <col min="2561" max="2561" width="19.28125" style="125" customWidth="1"/>
    <col min="2562" max="2564" width="8.7109375" style="125" customWidth="1"/>
    <col min="2565" max="2565" width="0.71875" style="125" customWidth="1"/>
    <col min="2566" max="2568" width="8.7109375" style="125" customWidth="1"/>
    <col min="2569" max="2569" width="0.71875" style="125" customWidth="1"/>
    <col min="2570" max="2572" width="8.7109375" style="125" customWidth="1"/>
    <col min="2573" max="2573" width="0.71875" style="125" customWidth="1"/>
    <col min="2574" max="2576" width="8.7109375" style="125" customWidth="1"/>
    <col min="2577" max="2577" width="0.71875" style="125" customWidth="1"/>
    <col min="2578" max="2580" width="8.7109375" style="125" customWidth="1"/>
    <col min="2581" max="2581" width="0.71875" style="125" customWidth="1"/>
    <col min="2582" max="2582" width="10.28125" style="125" bestFit="1" customWidth="1"/>
    <col min="2583" max="2583" width="8.57421875" style="125" bestFit="1" customWidth="1"/>
    <col min="2584" max="2584" width="8.421875" style="125" bestFit="1" customWidth="1"/>
    <col min="2585" max="2585" width="10.140625" style="125" customWidth="1"/>
    <col min="2586" max="2587" width="8.7109375" style="125" customWidth="1"/>
    <col min="2588" max="2588" width="0.71875" style="125" customWidth="1"/>
    <col min="2589" max="2591" width="8.7109375" style="125" customWidth="1"/>
    <col min="2592" max="2592" width="0.71875" style="125" customWidth="1"/>
    <col min="2593" max="2593" width="10.8515625" style="125" customWidth="1"/>
    <col min="2594" max="2816" width="13.8515625" style="125" customWidth="1"/>
    <col min="2817" max="2817" width="19.28125" style="125" customWidth="1"/>
    <col min="2818" max="2820" width="8.7109375" style="125" customWidth="1"/>
    <col min="2821" max="2821" width="0.71875" style="125" customWidth="1"/>
    <col min="2822" max="2824" width="8.7109375" style="125" customWidth="1"/>
    <col min="2825" max="2825" width="0.71875" style="125" customWidth="1"/>
    <col min="2826" max="2828" width="8.7109375" style="125" customWidth="1"/>
    <col min="2829" max="2829" width="0.71875" style="125" customWidth="1"/>
    <col min="2830" max="2832" width="8.7109375" style="125" customWidth="1"/>
    <col min="2833" max="2833" width="0.71875" style="125" customWidth="1"/>
    <col min="2834" max="2836" width="8.7109375" style="125" customWidth="1"/>
    <col min="2837" max="2837" width="0.71875" style="125" customWidth="1"/>
    <col min="2838" max="2838" width="10.28125" style="125" bestFit="1" customWidth="1"/>
    <col min="2839" max="2839" width="8.57421875" style="125" bestFit="1" customWidth="1"/>
    <col min="2840" max="2840" width="8.421875" style="125" bestFit="1" customWidth="1"/>
    <col min="2841" max="2841" width="10.140625" style="125" customWidth="1"/>
    <col min="2842" max="2843" width="8.7109375" style="125" customWidth="1"/>
    <col min="2844" max="2844" width="0.71875" style="125" customWidth="1"/>
    <col min="2845" max="2847" width="8.7109375" style="125" customWidth="1"/>
    <col min="2848" max="2848" width="0.71875" style="125" customWidth="1"/>
    <col min="2849" max="2849" width="10.8515625" style="125" customWidth="1"/>
    <col min="2850" max="3072" width="13.8515625" style="125" customWidth="1"/>
    <col min="3073" max="3073" width="19.28125" style="125" customWidth="1"/>
    <col min="3074" max="3076" width="8.7109375" style="125" customWidth="1"/>
    <col min="3077" max="3077" width="0.71875" style="125" customWidth="1"/>
    <col min="3078" max="3080" width="8.7109375" style="125" customWidth="1"/>
    <col min="3081" max="3081" width="0.71875" style="125" customWidth="1"/>
    <col min="3082" max="3084" width="8.7109375" style="125" customWidth="1"/>
    <col min="3085" max="3085" width="0.71875" style="125" customWidth="1"/>
    <col min="3086" max="3088" width="8.7109375" style="125" customWidth="1"/>
    <col min="3089" max="3089" width="0.71875" style="125" customWidth="1"/>
    <col min="3090" max="3092" width="8.7109375" style="125" customWidth="1"/>
    <col min="3093" max="3093" width="0.71875" style="125" customWidth="1"/>
    <col min="3094" max="3094" width="10.28125" style="125" bestFit="1" customWidth="1"/>
    <col min="3095" max="3095" width="8.57421875" style="125" bestFit="1" customWidth="1"/>
    <col min="3096" max="3096" width="8.421875" style="125" bestFit="1" customWidth="1"/>
    <col min="3097" max="3097" width="10.140625" style="125" customWidth="1"/>
    <col min="3098" max="3099" width="8.7109375" style="125" customWidth="1"/>
    <col min="3100" max="3100" width="0.71875" style="125" customWidth="1"/>
    <col min="3101" max="3103" width="8.7109375" style="125" customWidth="1"/>
    <col min="3104" max="3104" width="0.71875" style="125" customWidth="1"/>
    <col min="3105" max="3105" width="10.8515625" style="125" customWidth="1"/>
    <col min="3106" max="3328" width="13.8515625" style="125" customWidth="1"/>
    <col min="3329" max="3329" width="19.28125" style="125" customWidth="1"/>
    <col min="3330" max="3332" width="8.7109375" style="125" customWidth="1"/>
    <col min="3333" max="3333" width="0.71875" style="125" customWidth="1"/>
    <col min="3334" max="3336" width="8.7109375" style="125" customWidth="1"/>
    <col min="3337" max="3337" width="0.71875" style="125" customWidth="1"/>
    <col min="3338" max="3340" width="8.7109375" style="125" customWidth="1"/>
    <col min="3341" max="3341" width="0.71875" style="125" customWidth="1"/>
    <col min="3342" max="3344" width="8.7109375" style="125" customWidth="1"/>
    <col min="3345" max="3345" width="0.71875" style="125" customWidth="1"/>
    <col min="3346" max="3348" width="8.7109375" style="125" customWidth="1"/>
    <col min="3349" max="3349" width="0.71875" style="125" customWidth="1"/>
    <col min="3350" max="3350" width="10.28125" style="125" bestFit="1" customWidth="1"/>
    <col min="3351" max="3351" width="8.57421875" style="125" bestFit="1" customWidth="1"/>
    <col min="3352" max="3352" width="8.421875" style="125" bestFit="1" customWidth="1"/>
    <col min="3353" max="3353" width="10.140625" style="125" customWidth="1"/>
    <col min="3354" max="3355" width="8.7109375" style="125" customWidth="1"/>
    <col min="3356" max="3356" width="0.71875" style="125" customWidth="1"/>
    <col min="3357" max="3359" width="8.7109375" style="125" customWidth="1"/>
    <col min="3360" max="3360" width="0.71875" style="125" customWidth="1"/>
    <col min="3361" max="3361" width="10.8515625" style="125" customWidth="1"/>
    <col min="3362" max="3584" width="13.8515625" style="125" customWidth="1"/>
    <col min="3585" max="3585" width="19.28125" style="125" customWidth="1"/>
    <col min="3586" max="3588" width="8.7109375" style="125" customWidth="1"/>
    <col min="3589" max="3589" width="0.71875" style="125" customWidth="1"/>
    <col min="3590" max="3592" width="8.7109375" style="125" customWidth="1"/>
    <col min="3593" max="3593" width="0.71875" style="125" customWidth="1"/>
    <col min="3594" max="3596" width="8.7109375" style="125" customWidth="1"/>
    <col min="3597" max="3597" width="0.71875" style="125" customWidth="1"/>
    <col min="3598" max="3600" width="8.7109375" style="125" customWidth="1"/>
    <col min="3601" max="3601" width="0.71875" style="125" customWidth="1"/>
    <col min="3602" max="3604" width="8.7109375" style="125" customWidth="1"/>
    <col min="3605" max="3605" width="0.71875" style="125" customWidth="1"/>
    <col min="3606" max="3606" width="10.28125" style="125" bestFit="1" customWidth="1"/>
    <col min="3607" max="3607" width="8.57421875" style="125" bestFit="1" customWidth="1"/>
    <col min="3608" max="3608" width="8.421875" style="125" bestFit="1" customWidth="1"/>
    <col min="3609" max="3609" width="10.140625" style="125" customWidth="1"/>
    <col min="3610" max="3611" width="8.7109375" style="125" customWidth="1"/>
    <col min="3612" max="3612" width="0.71875" style="125" customWidth="1"/>
    <col min="3613" max="3615" width="8.7109375" style="125" customWidth="1"/>
    <col min="3616" max="3616" width="0.71875" style="125" customWidth="1"/>
    <col min="3617" max="3617" width="10.8515625" style="125" customWidth="1"/>
    <col min="3618" max="3840" width="13.8515625" style="125" customWidth="1"/>
    <col min="3841" max="3841" width="19.28125" style="125" customWidth="1"/>
    <col min="3842" max="3844" width="8.7109375" style="125" customWidth="1"/>
    <col min="3845" max="3845" width="0.71875" style="125" customWidth="1"/>
    <col min="3846" max="3848" width="8.7109375" style="125" customWidth="1"/>
    <col min="3849" max="3849" width="0.71875" style="125" customWidth="1"/>
    <col min="3850" max="3852" width="8.7109375" style="125" customWidth="1"/>
    <col min="3853" max="3853" width="0.71875" style="125" customWidth="1"/>
    <col min="3854" max="3856" width="8.7109375" style="125" customWidth="1"/>
    <col min="3857" max="3857" width="0.71875" style="125" customWidth="1"/>
    <col min="3858" max="3860" width="8.7109375" style="125" customWidth="1"/>
    <col min="3861" max="3861" width="0.71875" style="125" customWidth="1"/>
    <col min="3862" max="3862" width="10.28125" style="125" bestFit="1" customWidth="1"/>
    <col min="3863" max="3863" width="8.57421875" style="125" bestFit="1" customWidth="1"/>
    <col min="3864" max="3864" width="8.421875" style="125" bestFit="1" customWidth="1"/>
    <col min="3865" max="3865" width="10.140625" style="125" customWidth="1"/>
    <col min="3866" max="3867" width="8.7109375" style="125" customWidth="1"/>
    <col min="3868" max="3868" width="0.71875" style="125" customWidth="1"/>
    <col min="3869" max="3871" width="8.7109375" style="125" customWidth="1"/>
    <col min="3872" max="3872" width="0.71875" style="125" customWidth="1"/>
    <col min="3873" max="3873" width="10.8515625" style="125" customWidth="1"/>
    <col min="3874" max="4096" width="13.8515625" style="125" customWidth="1"/>
    <col min="4097" max="4097" width="19.28125" style="125" customWidth="1"/>
    <col min="4098" max="4100" width="8.7109375" style="125" customWidth="1"/>
    <col min="4101" max="4101" width="0.71875" style="125" customWidth="1"/>
    <col min="4102" max="4104" width="8.7109375" style="125" customWidth="1"/>
    <col min="4105" max="4105" width="0.71875" style="125" customWidth="1"/>
    <col min="4106" max="4108" width="8.7109375" style="125" customWidth="1"/>
    <col min="4109" max="4109" width="0.71875" style="125" customWidth="1"/>
    <col min="4110" max="4112" width="8.7109375" style="125" customWidth="1"/>
    <col min="4113" max="4113" width="0.71875" style="125" customWidth="1"/>
    <col min="4114" max="4116" width="8.7109375" style="125" customWidth="1"/>
    <col min="4117" max="4117" width="0.71875" style="125" customWidth="1"/>
    <col min="4118" max="4118" width="10.28125" style="125" bestFit="1" customWidth="1"/>
    <col min="4119" max="4119" width="8.57421875" style="125" bestFit="1" customWidth="1"/>
    <col min="4120" max="4120" width="8.421875" style="125" bestFit="1" customWidth="1"/>
    <col min="4121" max="4121" width="10.140625" style="125" customWidth="1"/>
    <col min="4122" max="4123" width="8.7109375" style="125" customWidth="1"/>
    <col min="4124" max="4124" width="0.71875" style="125" customWidth="1"/>
    <col min="4125" max="4127" width="8.7109375" style="125" customWidth="1"/>
    <col min="4128" max="4128" width="0.71875" style="125" customWidth="1"/>
    <col min="4129" max="4129" width="10.8515625" style="125" customWidth="1"/>
    <col min="4130" max="4352" width="13.8515625" style="125" customWidth="1"/>
    <col min="4353" max="4353" width="19.28125" style="125" customWidth="1"/>
    <col min="4354" max="4356" width="8.7109375" style="125" customWidth="1"/>
    <col min="4357" max="4357" width="0.71875" style="125" customWidth="1"/>
    <col min="4358" max="4360" width="8.7109375" style="125" customWidth="1"/>
    <col min="4361" max="4361" width="0.71875" style="125" customWidth="1"/>
    <col min="4362" max="4364" width="8.7109375" style="125" customWidth="1"/>
    <col min="4365" max="4365" width="0.71875" style="125" customWidth="1"/>
    <col min="4366" max="4368" width="8.7109375" style="125" customWidth="1"/>
    <col min="4369" max="4369" width="0.71875" style="125" customWidth="1"/>
    <col min="4370" max="4372" width="8.7109375" style="125" customWidth="1"/>
    <col min="4373" max="4373" width="0.71875" style="125" customWidth="1"/>
    <col min="4374" max="4374" width="10.28125" style="125" bestFit="1" customWidth="1"/>
    <col min="4375" max="4375" width="8.57421875" style="125" bestFit="1" customWidth="1"/>
    <col min="4376" max="4376" width="8.421875" style="125" bestFit="1" customWidth="1"/>
    <col min="4377" max="4377" width="10.140625" style="125" customWidth="1"/>
    <col min="4378" max="4379" width="8.7109375" style="125" customWidth="1"/>
    <col min="4380" max="4380" width="0.71875" style="125" customWidth="1"/>
    <col min="4381" max="4383" width="8.7109375" style="125" customWidth="1"/>
    <col min="4384" max="4384" width="0.71875" style="125" customWidth="1"/>
    <col min="4385" max="4385" width="10.8515625" style="125" customWidth="1"/>
    <col min="4386" max="4608" width="13.8515625" style="125" customWidth="1"/>
    <col min="4609" max="4609" width="19.28125" style="125" customWidth="1"/>
    <col min="4610" max="4612" width="8.7109375" style="125" customWidth="1"/>
    <col min="4613" max="4613" width="0.71875" style="125" customWidth="1"/>
    <col min="4614" max="4616" width="8.7109375" style="125" customWidth="1"/>
    <col min="4617" max="4617" width="0.71875" style="125" customWidth="1"/>
    <col min="4618" max="4620" width="8.7109375" style="125" customWidth="1"/>
    <col min="4621" max="4621" width="0.71875" style="125" customWidth="1"/>
    <col min="4622" max="4624" width="8.7109375" style="125" customWidth="1"/>
    <col min="4625" max="4625" width="0.71875" style="125" customWidth="1"/>
    <col min="4626" max="4628" width="8.7109375" style="125" customWidth="1"/>
    <col min="4629" max="4629" width="0.71875" style="125" customWidth="1"/>
    <col min="4630" max="4630" width="10.28125" style="125" bestFit="1" customWidth="1"/>
    <col min="4631" max="4631" width="8.57421875" style="125" bestFit="1" customWidth="1"/>
    <col min="4632" max="4632" width="8.421875" style="125" bestFit="1" customWidth="1"/>
    <col min="4633" max="4633" width="10.140625" style="125" customWidth="1"/>
    <col min="4634" max="4635" width="8.7109375" style="125" customWidth="1"/>
    <col min="4636" max="4636" width="0.71875" style="125" customWidth="1"/>
    <col min="4637" max="4639" width="8.7109375" style="125" customWidth="1"/>
    <col min="4640" max="4640" width="0.71875" style="125" customWidth="1"/>
    <col min="4641" max="4641" width="10.8515625" style="125" customWidth="1"/>
    <col min="4642" max="4864" width="13.8515625" style="125" customWidth="1"/>
    <col min="4865" max="4865" width="19.28125" style="125" customWidth="1"/>
    <col min="4866" max="4868" width="8.7109375" style="125" customWidth="1"/>
    <col min="4869" max="4869" width="0.71875" style="125" customWidth="1"/>
    <col min="4870" max="4872" width="8.7109375" style="125" customWidth="1"/>
    <col min="4873" max="4873" width="0.71875" style="125" customWidth="1"/>
    <col min="4874" max="4876" width="8.7109375" style="125" customWidth="1"/>
    <col min="4877" max="4877" width="0.71875" style="125" customWidth="1"/>
    <col min="4878" max="4880" width="8.7109375" style="125" customWidth="1"/>
    <col min="4881" max="4881" width="0.71875" style="125" customWidth="1"/>
    <col min="4882" max="4884" width="8.7109375" style="125" customWidth="1"/>
    <col min="4885" max="4885" width="0.71875" style="125" customWidth="1"/>
    <col min="4886" max="4886" width="10.28125" style="125" bestFit="1" customWidth="1"/>
    <col min="4887" max="4887" width="8.57421875" style="125" bestFit="1" customWidth="1"/>
    <col min="4888" max="4888" width="8.421875" style="125" bestFit="1" customWidth="1"/>
    <col min="4889" max="4889" width="10.140625" style="125" customWidth="1"/>
    <col min="4890" max="4891" width="8.7109375" style="125" customWidth="1"/>
    <col min="4892" max="4892" width="0.71875" style="125" customWidth="1"/>
    <col min="4893" max="4895" width="8.7109375" style="125" customWidth="1"/>
    <col min="4896" max="4896" width="0.71875" style="125" customWidth="1"/>
    <col min="4897" max="4897" width="10.8515625" style="125" customWidth="1"/>
    <col min="4898" max="5120" width="13.8515625" style="125" customWidth="1"/>
    <col min="5121" max="5121" width="19.28125" style="125" customWidth="1"/>
    <col min="5122" max="5124" width="8.7109375" style="125" customWidth="1"/>
    <col min="5125" max="5125" width="0.71875" style="125" customWidth="1"/>
    <col min="5126" max="5128" width="8.7109375" style="125" customWidth="1"/>
    <col min="5129" max="5129" width="0.71875" style="125" customWidth="1"/>
    <col min="5130" max="5132" width="8.7109375" style="125" customWidth="1"/>
    <col min="5133" max="5133" width="0.71875" style="125" customWidth="1"/>
    <col min="5134" max="5136" width="8.7109375" style="125" customWidth="1"/>
    <col min="5137" max="5137" width="0.71875" style="125" customWidth="1"/>
    <col min="5138" max="5140" width="8.7109375" style="125" customWidth="1"/>
    <col min="5141" max="5141" width="0.71875" style="125" customWidth="1"/>
    <col min="5142" max="5142" width="10.28125" style="125" bestFit="1" customWidth="1"/>
    <col min="5143" max="5143" width="8.57421875" style="125" bestFit="1" customWidth="1"/>
    <col min="5144" max="5144" width="8.421875" style="125" bestFit="1" customWidth="1"/>
    <col min="5145" max="5145" width="10.140625" style="125" customWidth="1"/>
    <col min="5146" max="5147" width="8.7109375" style="125" customWidth="1"/>
    <col min="5148" max="5148" width="0.71875" style="125" customWidth="1"/>
    <col min="5149" max="5151" width="8.7109375" style="125" customWidth="1"/>
    <col min="5152" max="5152" width="0.71875" style="125" customWidth="1"/>
    <col min="5153" max="5153" width="10.8515625" style="125" customWidth="1"/>
    <col min="5154" max="5376" width="13.8515625" style="125" customWidth="1"/>
    <col min="5377" max="5377" width="19.28125" style="125" customWidth="1"/>
    <col min="5378" max="5380" width="8.7109375" style="125" customWidth="1"/>
    <col min="5381" max="5381" width="0.71875" style="125" customWidth="1"/>
    <col min="5382" max="5384" width="8.7109375" style="125" customWidth="1"/>
    <col min="5385" max="5385" width="0.71875" style="125" customWidth="1"/>
    <col min="5386" max="5388" width="8.7109375" style="125" customWidth="1"/>
    <col min="5389" max="5389" width="0.71875" style="125" customWidth="1"/>
    <col min="5390" max="5392" width="8.7109375" style="125" customWidth="1"/>
    <col min="5393" max="5393" width="0.71875" style="125" customWidth="1"/>
    <col min="5394" max="5396" width="8.7109375" style="125" customWidth="1"/>
    <col min="5397" max="5397" width="0.71875" style="125" customWidth="1"/>
    <col min="5398" max="5398" width="10.28125" style="125" bestFit="1" customWidth="1"/>
    <col min="5399" max="5399" width="8.57421875" style="125" bestFit="1" customWidth="1"/>
    <col min="5400" max="5400" width="8.421875" style="125" bestFit="1" customWidth="1"/>
    <col min="5401" max="5401" width="10.140625" style="125" customWidth="1"/>
    <col min="5402" max="5403" width="8.7109375" style="125" customWidth="1"/>
    <col min="5404" max="5404" width="0.71875" style="125" customWidth="1"/>
    <col min="5405" max="5407" width="8.7109375" style="125" customWidth="1"/>
    <col min="5408" max="5408" width="0.71875" style="125" customWidth="1"/>
    <col min="5409" max="5409" width="10.8515625" style="125" customWidth="1"/>
    <col min="5410" max="5632" width="13.8515625" style="125" customWidth="1"/>
    <col min="5633" max="5633" width="19.28125" style="125" customWidth="1"/>
    <col min="5634" max="5636" width="8.7109375" style="125" customWidth="1"/>
    <col min="5637" max="5637" width="0.71875" style="125" customWidth="1"/>
    <col min="5638" max="5640" width="8.7109375" style="125" customWidth="1"/>
    <col min="5641" max="5641" width="0.71875" style="125" customWidth="1"/>
    <col min="5642" max="5644" width="8.7109375" style="125" customWidth="1"/>
    <col min="5645" max="5645" width="0.71875" style="125" customWidth="1"/>
    <col min="5646" max="5648" width="8.7109375" style="125" customWidth="1"/>
    <col min="5649" max="5649" width="0.71875" style="125" customWidth="1"/>
    <col min="5650" max="5652" width="8.7109375" style="125" customWidth="1"/>
    <col min="5653" max="5653" width="0.71875" style="125" customWidth="1"/>
    <col min="5654" max="5654" width="10.28125" style="125" bestFit="1" customWidth="1"/>
    <col min="5655" max="5655" width="8.57421875" style="125" bestFit="1" customWidth="1"/>
    <col min="5656" max="5656" width="8.421875" style="125" bestFit="1" customWidth="1"/>
    <col min="5657" max="5657" width="10.140625" style="125" customWidth="1"/>
    <col min="5658" max="5659" width="8.7109375" style="125" customWidth="1"/>
    <col min="5660" max="5660" width="0.71875" style="125" customWidth="1"/>
    <col min="5661" max="5663" width="8.7109375" style="125" customWidth="1"/>
    <col min="5664" max="5664" width="0.71875" style="125" customWidth="1"/>
    <col min="5665" max="5665" width="10.8515625" style="125" customWidth="1"/>
    <col min="5666" max="5888" width="13.8515625" style="125" customWidth="1"/>
    <col min="5889" max="5889" width="19.28125" style="125" customWidth="1"/>
    <col min="5890" max="5892" width="8.7109375" style="125" customWidth="1"/>
    <col min="5893" max="5893" width="0.71875" style="125" customWidth="1"/>
    <col min="5894" max="5896" width="8.7109375" style="125" customWidth="1"/>
    <col min="5897" max="5897" width="0.71875" style="125" customWidth="1"/>
    <col min="5898" max="5900" width="8.7109375" style="125" customWidth="1"/>
    <col min="5901" max="5901" width="0.71875" style="125" customWidth="1"/>
    <col min="5902" max="5904" width="8.7109375" style="125" customWidth="1"/>
    <col min="5905" max="5905" width="0.71875" style="125" customWidth="1"/>
    <col min="5906" max="5908" width="8.7109375" style="125" customWidth="1"/>
    <col min="5909" max="5909" width="0.71875" style="125" customWidth="1"/>
    <col min="5910" max="5910" width="10.28125" style="125" bestFit="1" customWidth="1"/>
    <col min="5911" max="5911" width="8.57421875" style="125" bestFit="1" customWidth="1"/>
    <col min="5912" max="5912" width="8.421875" style="125" bestFit="1" customWidth="1"/>
    <col min="5913" max="5913" width="10.140625" style="125" customWidth="1"/>
    <col min="5914" max="5915" width="8.7109375" style="125" customWidth="1"/>
    <col min="5916" max="5916" width="0.71875" style="125" customWidth="1"/>
    <col min="5917" max="5919" width="8.7109375" style="125" customWidth="1"/>
    <col min="5920" max="5920" width="0.71875" style="125" customWidth="1"/>
    <col min="5921" max="5921" width="10.8515625" style="125" customWidth="1"/>
    <col min="5922" max="6144" width="13.8515625" style="125" customWidth="1"/>
    <col min="6145" max="6145" width="19.28125" style="125" customWidth="1"/>
    <col min="6146" max="6148" width="8.7109375" style="125" customWidth="1"/>
    <col min="6149" max="6149" width="0.71875" style="125" customWidth="1"/>
    <col min="6150" max="6152" width="8.7109375" style="125" customWidth="1"/>
    <col min="6153" max="6153" width="0.71875" style="125" customWidth="1"/>
    <col min="6154" max="6156" width="8.7109375" style="125" customWidth="1"/>
    <col min="6157" max="6157" width="0.71875" style="125" customWidth="1"/>
    <col min="6158" max="6160" width="8.7109375" style="125" customWidth="1"/>
    <col min="6161" max="6161" width="0.71875" style="125" customWidth="1"/>
    <col min="6162" max="6164" width="8.7109375" style="125" customWidth="1"/>
    <col min="6165" max="6165" width="0.71875" style="125" customWidth="1"/>
    <col min="6166" max="6166" width="10.28125" style="125" bestFit="1" customWidth="1"/>
    <col min="6167" max="6167" width="8.57421875" style="125" bestFit="1" customWidth="1"/>
    <col min="6168" max="6168" width="8.421875" style="125" bestFit="1" customWidth="1"/>
    <col min="6169" max="6169" width="10.140625" style="125" customWidth="1"/>
    <col min="6170" max="6171" width="8.7109375" style="125" customWidth="1"/>
    <col min="6172" max="6172" width="0.71875" style="125" customWidth="1"/>
    <col min="6173" max="6175" width="8.7109375" style="125" customWidth="1"/>
    <col min="6176" max="6176" width="0.71875" style="125" customWidth="1"/>
    <col min="6177" max="6177" width="10.8515625" style="125" customWidth="1"/>
    <col min="6178" max="6400" width="13.8515625" style="125" customWidth="1"/>
    <col min="6401" max="6401" width="19.28125" style="125" customWidth="1"/>
    <col min="6402" max="6404" width="8.7109375" style="125" customWidth="1"/>
    <col min="6405" max="6405" width="0.71875" style="125" customWidth="1"/>
    <col min="6406" max="6408" width="8.7109375" style="125" customWidth="1"/>
    <col min="6409" max="6409" width="0.71875" style="125" customWidth="1"/>
    <col min="6410" max="6412" width="8.7109375" style="125" customWidth="1"/>
    <col min="6413" max="6413" width="0.71875" style="125" customWidth="1"/>
    <col min="6414" max="6416" width="8.7109375" style="125" customWidth="1"/>
    <col min="6417" max="6417" width="0.71875" style="125" customWidth="1"/>
    <col min="6418" max="6420" width="8.7109375" style="125" customWidth="1"/>
    <col min="6421" max="6421" width="0.71875" style="125" customWidth="1"/>
    <col min="6422" max="6422" width="10.28125" style="125" bestFit="1" customWidth="1"/>
    <col min="6423" max="6423" width="8.57421875" style="125" bestFit="1" customWidth="1"/>
    <col min="6424" max="6424" width="8.421875" style="125" bestFit="1" customWidth="1"/>
    <col min="6425" max="6425" width="10.140625" style="125" customWidth="1"/>
    <col min="6426" max="6427" width="8.7109375" style="125" customWidth="1"/>
    <col min="6428" max="6428" width="0.71875" style="125" customWidth="1"/>
    <col min="6429" max="6431" width="8.7109375" style="125" customWidth="1"/>
    <col min="6432" max="6432" width="0.71875" style="125" customWidth="1"/>
    <col min="6433" max="6433" width="10.8515625" style="125" customWidth="1"/>
    <col min="6434" max="6656" width="13.8515625" style="125" customWidth="1"/>
    <col min="6657" max="6657" width="19.28125" style="125" customWidth="1"/>
    <col min="6658" max="6660" width="8.7109375" style="125" customWidth="1"/>
    <col min="6661" max="6661" width="0.71875" style="125" customWidth="1"/>
    <col min="6662" max="6664" width="8.7109375" style="125" customWidth="1"/>
    <col min="6665" max="6665" width="0.71875" style="125" customWidth="1"/>
    <col min="6666" max="6668" width="8.7109375" style="125" customWidth="1"/>
    <col min="6669" max="6669" width="0.71875" style="125" customWidth="1"/>
    <col min="6670" max="6672" width="8.7109375" style="125" customWidth="1"/>
    <col min="6673" max="6673" width="0.71875" style="125" customWidth="1"/>
    <col min="6674" max="6676" width="8.7109375" style="125" customWidth="1"/>
    <col min="6677" max="6677" width="0.71875" style="125" customWidth="1"/>
    <col min="6678" max="6678" width="10.28125" style="125" bestFit="1" customWidth="1"/>
    <col min="6679" max="6679" width="8.57421875" style="125" bestFit="1" customWidth="1"/>
    <col min="6680" max="6680" width="8.421875" style="125" bestFit="1" customWidth="1"/>
    <col min="6681" max="6681" width="10.140625" style="125" customWidth="1"/>
    <col min="6682" max="6683" width="8.7109375" style="125" customWidth="1"/>
    <col min="6684" max="6684" width="0.71875" style="125" customWidth="1"/>
    <col min="6685" max="6687" width="8.7109375" style="125" customWidth="1"/>
    <col min="6688" max="6688" width="0.71875" style="125" customWidth="1"/>
    <col min="6689" max="6689" width="10.8515625" style="125" customWidth="1"/>
    <col min="6690" max="6912" width="13.8515625" style="125" customWidth="1"/>
    <col min="6913" max="6913" width="19.28125" style="125" customWidth="1"/>
    <col min="6914" max="6916" width="8.7109375" style="125" customWidth="1"/>
    <col min="6917" max="6917" width="0.71875" style="125" customWidth="1"/>
    <col min="6918" max="6920" width="8.7109375" style="125" customWidth="1"/>
    <col min="6921" max="6921" width="0.71875" style="125" customWidth="1"/>
    <col min="6922" max="6924" width="8.7109375" style="125" customWidth="1"/>
    <col min="6925" max="6925" width="0.71875" style="125" customWidth="1"/>
    <col min="6926" max="6928" width="8.7109375" style="125" customWidth="1"/>
    <col min="6929" max="6929" width="0.71875" style="125" customWidth="1"/>
    <col min="6930" max="6932" width="8.7109375" style="125" customWidth="1"/>
    <col min="6933" max="6933" width="0.71875" style="125" customWidth="1"/>
    <col min="6934" max="6934" width="10.28125" style="125" bestFit="1" customWidth="1"/>
    <col min="6935" max="6935" width="8.57421875" style="125" bestFit="1" customWidth="1"/>
    <col min="6936" max="6936" width="8.421875" style="125" bestFit="1" customWidth="1"/>
    <col min="6937" max="6937" width="10.140625" style="125" customWidth="1"/>
    <col min="6938" max="6939" width="8.7109375" style="125" customWidth="1"/>
    <col min="6940" max="6940" width="0.71875" style="125" customWidth="1"/>
    <col min="6941" max="6943" width="8.7109375" style="125" customWidth="1"/>
    <col min="6944" max="6944" width="0.71875" style="125" customWidth="1"/>
    <col min="6945" max="6945" width="10.8515625" style="125" customWidth="1"/>
    <col min="6946" max="7168" width="13.8515625" style="125" customWidth="1"/>
    <col min="7169" max="7169" width="19.28125" style="125" customWidth="1"/>
    <col min="7170" max="7172" width="8.7109375" style="125" customWidth="1"/>
    <col min="7173" max="7173" width="0.71875" style="125" customWidth="1"/>
    <col min="7174" max="7176" width="8.7109375" style="125" customWidth="1"/>
    <col min="7177" max="7177" width="0.71875" style="125" customWidth="1"/>
    <col min="7178" max="7180" width="8.7109375" style="125" customWidth="1"/>
    <col min="7181" max="7181" width="0.71875" style="125" customWidth="1"/>
    <col min="7182" max="7184" width="8.7109375" style="125" customWidth="1"/>
    <col min="7185" max="7185" width="0.71875" style="125" customWidth="1"/>
    <col min="7186" max="7188" width="8.7109375" style="125" customWidth="1"/>
    <col min="7189" max="7189" width="0.71875" style="125" customWidth="1"/>
    <col min="7190" max="7190" width="10.28125" style="125" bestFit="1" customWidth="1"/>
    <col min="7191" max="7191" width="8.57421875" style="125" bestFit="1" customWidth="1"/>
    <col min="7192" max="7192" width="8.421875" style="125" bestFit="1" customWidth="1"/>
    <col min="7193" max="7193" width="10.140625" style="125" customWidth="1"/>
    <col min="7194" max="7195" width="8.7109375" style="125" customWidth="1"/>
    <col min="7196" max="7196" width="0.71875" style="125" customWidth="1"/>
    <col min="7197" max="7199" width="8.7109375" style="125" customWidth="1"/>
    <col min="7200" max="7200" width="0.71875" style="125" customWidth="1"/>
    <col min="7201" max="7201" width="10.8515625" style="125" customWidth="1"/>
    <col min="7202" max="7424" width="13.8515625" style="125" customWidth="1"/>
    <col min="7425" max="7425" width="19.28125" style="125" customWidth="1"/>
    <col min="7426" max="7428" width="8.7109375" style="125" customWidth="1"/>
    <col min="7429" max="7429" width="0.71875" style="125" customWidth="1"/>
    <col min="7430" max="7432" width="8.7109375" style="125" customWidth="1"/>
    <col min="7433" max="7433" width="0.71875" style="125" customWidth="1"/>
    <col min="7434" max="7436" width="8.7109375" style="125" customWidth="1"/>
    <col min="7437" max="7437" width="0.71875" style="125" customWidth="1"/>
    <col min="7438" max="7440" width="8.7109375" style="125" customWidth="1"/>
    <col min="7441" max="7441" width="0.71875" style="125" customWidth="1"/>
    <col min="7442" max="7444" width="8.7109375" style="125" customWidth="1"/>
    <col min="7445" max="7445" width="0.71875" style="125" customWidth="1"/>
    <col min="7446" max="7446" width="10.28125" style="125" bestFit="1" customWidth="1"/>
    <col min="7447" max="7447" width="8.57421875" style="125" bestFit="1" customWidth="1"/>
    <col min="7448" max="7448" width="8.421875" style="125" bestFit="1" customWidth="1"/>
    <col min="7449" max="7449" width="10.140625" style="125" customWidth="1"/>
    <col min="7450" max="7451" width="8.7109375" style="125" customWidth="1"/>
    <col min="7452" max="7452" width="0.71875" style="125" customWidth="1"/>
    <col min="7453" max="7455" width="8.7109375" style="125" customWidth="1"/>
    <col min="7456" max="7456" width="0.71875" style="125" customWidth="1"/>
    <col min="7457" max="7457" width="10.8515625" style="125" customWidth="1"/>
    <col min="7458" max="7680" width="13.8515625" style="125" customWidth="1"/>
    <col min="7681" max="7681" width="19.28125" style="125" customWidth="1"/>
    <col min="7682" max="7684" width="8.7109375" style="125" customWidth="1"/>
    <col min="7685" max="7685" width="0.71875" style="125" customWidth="1"/>
    <col min="7686" max="7688" width="8.7109375" style="125" customWidth="1"/>
    <col min="7689" max="7689" width="0.71875" style="125" customWidth="1"/>
    <col min="7690" max="7692" width="8.7109375" style="125" customWidth="1"/>
    <col min="7693" max="7693" width="0.71875" style="125" customWidth="1"/>
    <col min="7694" max="7696" width="8.7109375" style="125" customWidth="1"/>
    <col min="7697" max="7697" width="0.71875" style="125" customWidth="1"/>
    <col min="7698" max="7700" width="8.7109375" style="125" customWidth="1"/>
    <col min="7701" max="7701" width="0.71875" style="125" customWidth="1"/>
    <col min="7702" max="7702" width="10.28125" style="125" bestFit="1" customWidth="1"/>
    <col min="7703" max="7703" width="8.57421875" style="125" bestFit="1" customWidth="1"/>
    <col min="7704" max="7704" width="8.421875" style="125" bestFit="1" customWidth="1"/>
    <col min="7705" max="7705" width="10.140625" style="125" customWidth="1"/>
    <col min="7706" max="7707" width="8.7109375" style="125" customWidth="1"/>
    <col min="7708" max="7708" width="0.71875" style="125" customWidth="1"/>
    <col min="7709" max="7711" width="8.7109375" style="125" customWidth="1"/>
    <col min="7712" max="7712" width="0.71875" style="125" customWidth="1"/>
    <col min="7713" max="7713" width="10.8515625" style="125" customWidth="1"/>
    <col min="7714" max="7936" width="13.8515625" style="125" customWidth="1"/>
    <col min="7937" max="7937" width="19.28125" style="125" customWidth="1"/>
    <col min="7938" max="7940" width="8.7109375" style="125" customWidth="1"/>
    <col min="7941" max="7941" width="0.71875" style="125" customWidth="1"/>
    <col min="7942" max="7944" width="8.7109375" style="125" customWidth="1"/>
    <col min="7945" max="7945" width="0.71875" style="125" customWidth="1"/>
    <col min="7946" max="7948" width="8.7109375" style="125" customWidth="1"/>
    <col min="7949" max="7949" width="0.71875" style="125" customWidth="1"/>
    <col min="7950" max="7952" width="8.7109375" style="125" customWidth="1"/>
    <col min="7953" max="7953" width="0.71875" style="125" customWidth="1"/>
    <col min="7954" max="7956" width="8.7109375" style="125" customWidth="1"/>
    <col min="7957" max="7957" width="0.71875" style="125" customWidth="1"/>
    <col min="7958" max="7958" width="10.28125" style="125" bestFit="1" customWidth="1"/>
    <col min="7959" max="7959" width="8.57421875" style="125" bestFit="1" customWidth="1"/>
    <col min="7960" max="7960" width="8.421875" style="125" bestFit="1" customWidth="1"/>
    <col min="7961" max="7961" width="10.140625" style="125" customWidth="1"/>
    <col min="7962" max="7963" width="8.7109375" style="125" customWidth="1"/>
    <col min="7964" max="7964" width="0.71875" style="125" customWidth="1"/>
    <col min="7965" max="7967" width="8.7109375" style="125" customWidth="1"/>
    <col min="7968" max="7968" width="0.71875" style="125" customWidth="1"/>
    <col min="7969" max="7969" width="10.8515625" style="125" customWidth="1"/>
    <col min="7970" max="8192" width="13.8515625" style="125" customWidth="1"/>
    <col min="8193" max="8193" width="19.28125" style="125" customWidth="1"/>
    <col min="8194" max="8196" width="8.7109375" style="125" customWidth="1"/>
    <col min="8197" max="8197" width="0.71875" style="125" customWidth="1"/>
    <col min="8198" max="8200" width="8.7109375" style="125" customWidth="1"/>
    <col min="8201" max="8201" width="0.71875" style="125" customWidth="1"/>
    <col min="8202" max="8204" width="8.7109375" style="125" customWidth="1"/>
    <col min="8205" max="8205" width="0.71875" style="125" customWidth="1"/>
    <col min="8206" max="8208" width="8.7109375" style="125" customWidth="1"/>
    <col min="8209" max="8209" width="0.71875" style="125" customWidth="1"/>
    <col min="8210" max="8212" width="8.7109375" style="125" customWidth="1"/>
    <col min="8213" max="8213" width="0.71875" style="125" customWidth="1"/>
    <col min="8214" max="8214" width="10.28125" style="125" bestFit="1" customWidth="1"/>
    <col min="8215" max="8215" width="8.57421875" style="125" bestFit="1" customWidth="1"/>
    <col min="8216" max="8216" width="8.421875" style="125" bestFit="1" customWidth="1"/>
    <col min="8217" max="8217" width="10.140625" style="125" customWidth="1"/>
    <col min="8218" max="8219" width="8.7109375" style="125" customWidth="1"/>
    <col min="8220" max="8220" width="0.71875" style="125" customWidth="1"/>
    <col min="8221" max="8223" width="8.7109375" style="125" customWidth="1"/>
    <col min="8224" max="8224" width="0.71875" style="125" customWidth="1"/>
    <col min="8225" max="8225" width="10.8515625" style="125" customWidth="1"/>
    <col min="8226" max="8448" width="13.8515625" style="125" customWidth="1"/>
    <col min="8449" max="8449" width="19.28125" style="125" customWidth="1"/>
    <col min="8450" max="8452" width="8.7109375" style="125" customWidth="1"/>
    <col min="8453" max="8453" width="0.71875" style="125" customWidth="1"/>
    <col min="8454" max="8456" width="8.7109375" style="125" customWidth="1"/>
    <col min="8457" max="8457" width="0.71875" style="125" customWidth="1"/>
    <col min="8458" max="8460" width="8.7109375" style="125" customWidth="1"/>
    <col min="8461" max="8461" width="0.71875" style="125" customWidth="1"/>
    <col min="8462" max="8464" width="8.7109375" style="125" customWidth="1"/>
    <col min="8465" max="8465" width="0.71875" style="125" customWidth="1"/>
    <col min="8466" max="8468" width="8.7109375" style="125" customWidth="1"/>
    <col min="8469" max="8469" width="0.71875" style="125" customWidth="1"/>
    <col min="8470" max="8470" width="10.28125" style="125" bestFit="1" customWidth="1"/>
    <col min="8471" max="8471" width="8.57421875" style="125" bestFit="1" customWidth="1"/>
    <col min="8472" max="8472" width="8.421875" style="125" bestFit="1" customWidth="1"/>
    <col min="8473" max="8473" width="10.140625" style="125" customWidth="1"/>
    <col min="8474" max="8475" width="8.7109375" style="125" customWidth="1"/>
    <col min="8476" max="8476" width="0.71875" style="125" customWidth="1"/>
    <col min="8477" max="8479" width="8.7109375" style="125" customWidth="1"/>
    <col min="8480" max="8480" width="0.71875" style="125" customWidth="1"/>
    <col min="8481" max="8481" width="10.8515625" style="125" customWidth="1"/>
    <col min="8482" max="8704" width="13.8515625" style="125" customWidth="1"/>
    <col min="8705" max="8705" width="19.28125" style="125" customWidth="1"/>
    <col min="8706" max="8708" width="8.7109375" style="125" customWidth="1"/>
    <col min="8709" max="8709" width="0.71875" style="125" customWidth="1"/>
    <col min="8710" max="8712" width="8.7109375" style="125" customWidth="1"/>
    <col min="8713" max="8713" width="0.71875" style="125" customWidth="1"/>
    <col min="8714" max="8716" width="8.7109375" style="125" customWidth="1"/>
    <col min="8717" max="8717" width="0.71875" style="125" customWidth="1"/>
    <col min="8718" max="8720" width="8.7109375" style="125" customWidth="1"/>
    <col min="8721" max="8721" width="0.71875" style="125" customWidth="1"/>
    <col min="8722" max="8724" width="8.7109375" style="125" customWidth="1"/>
    <col min="8725" max="8725" width="0.71875" style="125" customWidth="1"/>
    <col min="8726" max="8726" width="10.28125" style="125" bestFit="1" customWidth="1"/>
    <col min="8727" max="8727" width="8.57421875" style="125" bestFit="1" customWidth="1"/>
    <col min="8728" max="8728" width="8.421875" style="125" bestFit="1" customWidth="1"/>
    <col min="8729" max="8729" width="10.140625" style="125" customWidth="1"/>
    <col min="8730" max="8731" width="8.7109375" style="125" customWidth="1"/>
    <col min="8732" max="8732" width="0.71875" style="125" customWidth="1"/>
    <col min="8733" max="8735" width="8.7109375" style="125" customWidth="1"/>
    <col min="8736" max="8736" width="0.71875" style="125" customWidth="1"/>
    <col min="8737" max="8737" width="10.8515625" style="125" customWidth="1"/>
    <col min="8738" max="8960" width="13.8515625" style="125" customWidth="1"/>
    <col min="8961" max="8961" width="19.28125" style="125" customWidth="1"/>
    <col min="8962" max="8964" width="8.7109375" style="125" customWidth="1"/>
    <col min="8965" max="8965" width="0.71875" style="125" customWidth="1"/>
    <col min="8966" max="8968" width="8.7109375" style="125" customWidth="1"/>
    <col min="8969" max="8969" width="0.71875" style="125" customWidth="1"/>
    <col min="8970" max="8972" width="8.7109375" style="125" customWidth="1"/>
    <col min="8973" max="8973" width="0.71875" style="125" customWidth="1"/>
    <col min="8974" max="8976" width="8.7109375" style="125" customWidth="1"/>
    <col min="8977" max="8977" width="0.71875" style="125" customWidth="1"/>
    <col min="8978" max="8980" width="8.7109375" style="125" customWidth="1"/>
    <col min="8981" max="8981" width="0.71875" style="125" customWidth="1"/>
    <col min="8982" max="8982" width="10.28125" style="125" bestFit="1" customWidth="1"/>
    <col min="8983" max="8983" width="8.57421875" style="125" bestFit="1" customWidth="1"/>
    <col min="8984" max="8984" width="8.421875" style="125" bestFit="1" customWidth="1"/>
    <col min="8985" max="8985" width="10.140625" style="125" customWidth="1"/>
    <col min="8986" max="8987" width="8.7109375" style="125" customWidth="1"/>
    <col min="8988" max="8988" width="0.71875" style="125" customWidth="1"/>
    <col min="8989" max="8991" width="8.7109375" style="125" customWidth="1"/>
    <col min="8992" max="8992" width="0.71875" style="125" customWidth="1"/>
    <col min="8993" max="8993" width="10.8515625" style="125" customWidth="1"/>
    <col min="8994" max="9216" width="13.8515625" style="125" customWidth="1"/>
    <col min="9217" max="9217" width="19.28125" style="125" customWidth="1"/>
    <col min="9218" max="9220" width="8.7109375" style="125" customWidth="1"/>
    <col min="9221" max="9221" width="0.71875" style="125" customWidth="1"/>
    <col min="9222" max="9224" width="8.7109375" style="125" customWidth="1"/>
    <col min="9225" max="9225" width="0.71875" style="125" customWidth="1"/>
    <col min="9226" max="9228" width="8.7109375" style="125" customWidth="1"/>
    <col min="9229" max="9229" width="0.71875" style="125" customWidth="1"/>
    <col min="9230" max="9232" width="8.7109375" style="125" customWidth="1"/>
    <col min="9233" max="9233" width="0.71875" style="125" customWidth="1"/>
    <col min="9234" max="9236" width="8.7109375" style="125" customWidth="1"/>
    <col min="9237" max="9237" width="0.71875" style="125" customWidth="1"/>
    <col min="9238" max="9238" width="10.28125" style="125" bestFit="1" customWidth="1"/>
    <col min="9239" max="9239" width="8.57421875" style="125" bestFit="1" customWidth="1"/>
    <col min="9240" max="9240" width="8.421875" style="125" bestFit="1" customWidth="1"/>
    <col min="9241" max="9241" width="10.140625" style="125" customWidth="1"/>
    <col min="9242" max="9243" width="8.7109375" style="125" customWidth="1"/>
    <col min="9244" max="9244" width="0.71875" style="125" customWidth="1"/>
    <col min="9245" max="9247" width="8.7109375" style="125" customWidth="1"/>
    <col min="9248" max="9248" width="0.71875" style="125" customWidth="1"/>
    <col min="9249" max="9249" width="10.8515625" style="125" customWidth="1"/>
    <col min="9250" max="9472" width="13.8515625" style="125" customWidth="1"/>
    <col min="9473" max="9473" width="19.28125" style="125" customWidth="1"/>
    <col min="9474" max="9476" width="8.7109375" style="125" customWidth="1"/>
    <col min="9477" max="9477" width="0.71875" style="125" customWidth="1"/>
    <col min="9478" max="9480" width="8.7109375" style="125" customWidth="1"/>
    <col min="9481" max="9481" width="0.71875" style="125" customWidth="1"/>
    <col min="9482" max="9484" width="8.7109375" style="125" customWidth="1"/>
    <col min="9485" max="9485" width="0.71875" style="125" customWidth="1"/>
    <col min="9486" max="9488" width="8.7109375" style="125" customWidth="1"/>
    <col min="9489" max="9489" width="0.71875" style="125" customWidth="1"/>
    <col min="9490" max="9492" width="8.7109375" style="125" customWidth="1"/>
    <col min="9493" max="9493" width="0.71875" style="125" customWidth="1"/>
    <col min="9494" max="9494" width="10.28125" style="125" bestFit="1" customWidth="1"/>
    <col min="9495" max="9495" width="8.57421875" style="125" bestFit="1" customWidth="1"/>
    <col min="9496" max="9496" width="8.421875" style="125" bestFit="1" customWidth="1"/>
    <col min="9497" max="9497" width="10.140625" style="125" customWidth="1"/>
    <col min="9498" max="9499" width="8.7109375" style="125" customWidth="1"/>
    <col min="9500" max="9500" width="0.71875" style="125" customWidth="1"/>
    <col min="9501" max="9503" width="8.7109375" style="125" customWidth="1"/>
    <col min="9504" max="9504" width="0.71875" style="125" customWidth="1"/>
    <col min="9505" max="9505" width="10.8515625" style="125" customWidth="1"/>
    <col min="9506" max="9728" width="13.8515625" style="125" customWidth="1"/>
    <col min="9729" max="9729" width="19.28125" style="125" customWidth="1"/>
    <col min="9730" max="9732" width="8.7109375" style="125" customWidth="1"/>
    <col min="9733" max="9733" width="0.71875" style="125" customWidth="1"/>
    <col min="9734" max="9736" width="8.7109375" style="125" customWidth="1"/>
    <col min="9737" max="9737" width="0.71875" style="125" customWidth="1"/>
    <col min="9738" max="9740" width="8.7109375" style="125" customWidth="1"/>
    <col min="9741" max="9741" width="0.71875" style="125" customWidth="1"/>
    <col min="9742" max="9744" width="8.7109375" style="125" customWidth="1"/>
    <col min="9745" max="9745" width="0.71875" style="125" customWidth="1"/>
    <col min="9746" max="9748" width="8.7109375" style="125" customWidth="1"/>
    <col min="9749" max="9749" width="0.71875" style="125" customWidth="1"/>
    <col min="9750" max="9750" width="10.28125" style="125" bestFit="1" customWidth="1"/>
    <col min="9751" max="9751" width="8.57421875" style="125" bestFit="1" customWidth="1"/>
    <col min="9752" max="9752" width="8.421875" style="125" bestFit="1" customWidth="1"/>
    <col min="9753" max="9753" width="10.140625" style="125" customWidth="1"/>
    <col min="9754" max="9755" width="8.7109375" style="125" customWidth="1"/>
    <col min="9756" max="9756" width="0.71875" style="125" customWidth="1"/>
    <col min="9757" max="9759" width="8.7109375" style="125" customWidth="1"/>
    <col min="9760" max="9760" width="0.71875" style="125" customWidth="1"/>
    <col min="9761" max="9761" width="10.8515625" style="125" customWidth="1"/>
    <col min="9762" max="9984" width="13.8515625" style="125" customWidth="1"/>
    <col min="9985" max="9985" width="19.28125" style="125" customWidth="1"/>
    <col min="9986" max="9988" width="8.7109375" style="125" customWidth="1"/>
    <col min="9989" max="9989" width="0.71875" style="125" customWidth="1"/>
    <col min="9990" max="9992" width="8.7109375" style="125" customWidth="1"/>
    <col min="9993" max="9993" width="0.71875" style="125" customWidth="1"/>
    <col min="9994" max="9996" width="8.7109375" style="125" customWidth="1"/>
    <col min="9997" max="9997" width="0.71875" style="125" customWidth="1"/>
    <col min="9998" max="10000" width="8.7109375" style="125" customWidth="1"/>
    <col min="10001" max="10001" width="0.71875" style="125" customWidth="1"/>
    <col min="10002" max="10004" width="8.7109375" style="125" customWidth="1"/>
    <col min="10005" max="10005" width="0.71875" style="125" customWidth="1"/>
    <col min="10006" max="10006" width="10.28125" style="125" bestFit="1" customWidth="1"/>
    <col min="10007" max="10007" width="8.57421875" style="125" bestFit="1" customWidth="1"/>
    <col min="10008" max="10008" width="8.421875" style="125" bestFit="1" customWidth="1"/>
    <col min="10009" max="10009" width="10.140625" style="125" customWidth="1"/>
    <col min="10010" max="10011" width="8.7109375" style="125" customWidth="1"/>
    <col min="10012" max="10012" width="0.71875" style="125" customWidth="1"/>
    <col min="10013" max="10015" width="8.7109375" style="125" customWidth="1"/>
    <col min="10016" max="10016" width="0.71875" style="125" customWidth="1"/>
    <col min="10017" max="10017" width="10.8515625" style="125" customWidth="1"/>
    <col min="10018" max="10240" width="13.8515625" style="125" customWidth="1"/>
    <col min="10241" max="10241" width="19.28125" style="125" customWidth="1"/>
    <col min="10242" max="10244" width="8.7109375" style="125" customWidth="1"/>
    <col min="10245" max="10245" width="0.71875" style="125" customWidth="1"/>
    <col min="10246" max="10248" width="8.7109375" style="125" customWidth="1"/>
    <col min="10249" max="10249" width="0.71875" style="125" customWidth="1"/>
    <col min="10250" max="10252" width="8.7109375" style="125" customWidth="1"/>
    <col min="10253" max="10253" width="0.71875" style="125" customWidth="1"/>
    <col min="10254" max="10256" width="8.7109375" style="125" customWidth="1"/>
    <col min="10257" max="10257" width="0.71875" style="125" customWidth="1"/>
    <col min="10258" max="10260" width="8.7109375" style="125" customWidth="1"/>
    <col min="10261" max="10261" width="0.71875" style="125" customWidth="1"/>
    <col min="10262" max="10262" width="10.28125" style="125" bestFit="1" customWidth="1"/>
    <col min="10263" max="10263" width="8.57421875" style="125" bestFit="1" customWidth="1"/>
    <col min="10264" max="10264" width="8.421875" style="125" bestFit="1" customWidth="1"/>
    <col min="10265" max="10265" width="10.140625" style="125" customWidth="1"/>
    <col min="10266" max="10267" width="8.7109375" style="125" customWidth="1"/>
    <col min="10268" max="10268" width="0.71875" style="125" customWidth="1"/>
    <col min="10269" max="10271" width="8.7109375" style="125" customWidth="1"/>
    <col min="10272" max="10272" width="0.71875" style="125" customWidth="1"/>
    <col min="10273" max="10273" width="10.8515625" style="125" customWidth="1"/>
    <col min="10274" max="10496" width="13.8515625" style="125" customWidth="1"/>
    <col min="10497" max="10497" width="19.28125" style="125" customWidth="1"/>
    <col min="10498" max="10500" width="8.7109375" style="125" customWidth="1"/>
    <col min="10501" max="10501" width="0.71875" style="125" customWidth="1"/>
    <col min="10502" max="10504" width="8.7109375" style="125" customWidth="1"/>
    <col min="10505" max="10505" width="0.71875" style="125" customWidth="1"/>
    <col min="10506" max="10508" width="8.7109375" style="125" customWidth="1"/>
    <col min="10509" max="10509" width="0.71875" style="125" customWidth="1"/>
    <col min="10510" max="10512" width="8.7109375" style="125" customWidth="1"/>
    <col min="10513" max="10513" width="0.71875" style="125" customWidth="1"/>
    <col min="10514" max="10516" width="8.7109375" style="125" customWidth="1"/>
    <col min="10517" max="10517" width="0.71875" style="125" customWidth="1"/>
    <col min="10518" max="10518" width="10.28125" style="125" bestFit="1" customWidth="1"/>
    <col min="10519" max="10519" width="8.57421875" style="125" bestFit="1" customWidth="1"/>
    <col min="10520" max="10520" width="8.421875" style="125" bestFit="1" customWidth="1"/>
    <col min="10521" max="10521" width="10.140625" style="125" customWidth="1"/>
    <col min="10522" max="10523" width="8.7109375" style="125" customWidth="1"/>
    <col min="10524" max="10524" width="0.71875" style="125" customWidth="1"/>
    <col min="10525" max="10527" width="8.7109375" style="125" customWidth="1"/>
    <col min="10528" max="10528" width="0.71875" style="125" customWidth="1"/>
    <col min="10529" max="10529" width="10.8515625" style="125" customWidth="1"/>
    <col min="10530" max="10752" width="13.8515625" style="125" customWidth="1"/>
    <col min="10753" max="10753" width="19.28125" style="125" customWidth="1"/>
    <col min="10754" max="10756" width="8.7109375" style="125" customWidth="1"/>
    <col min="10757" max="10757" width="0.71875" style="125" customWidth="1"/>
    <col min="10758" max="10760" width="8.7109375" style="125" customWidth="1"/>
    <col min="10761" max="10761" width="0.71875" style="125" customWidth="1"/>
    <col min="10762" max="10764" width="8.7109375" style="125" customWidth="1"/>
    <col min="10765" max="10765" width="0.71875" style="125" customWidth="1"/>
    <col min="10766" max="10768" width="8.7109375" style="125" customWidth="1"/>
    <col min="10769" max="10769" width="0.71875" style="125" customWidth="1"/>
    <col min="10770" max="10772" width="8.7109375" style="125" customWidth="1"/>
    <col min="10773" max="10773" width="0.71875" style="125" customWidth="1"/>
    <col min="10774" max="10774" width="10.28125" style="125" bestFit="1" customWidth="1"/>
    <col min="10775" max="10775" width="8.57421875" style="125" bestFit="1" customWidth="1"/>
    <col min="10776" max="10776" width="8.421875" style="125" bestFit="1" customWidth="1"/>
    <col min="10777" max="10777" width="10.140625" style="125" customWidth="1"/>
    <col min="10778" max="10779" width="8.7109375" style="125" customWidth="1"/>
    <col min="10780" max="10780" width="0.71875" style="125" customWidth="1"/>
    <col min="10781" max="10783" width="8.7109375" style="125" customWidth="1"/>
    <col min="10784" max="10784" width="0.71875" style="125" customWidth="1"/>
    <col min="10785" max="10785" width="10.8515625" style="125" customWidth="1"/>
    <col min="10786" max="11008" width="13.8515625" style="125" customWidth="1"/>
    <col min="11009" max="11009" width="19.28125" style="125" customWidth="1"/>
    <col min="11010" max="11012" width="8.7109375" style="125" customWidth="1"/>
    <col min="11013" max="11013" width="0.71875" style="125" customWidth="1"/>
    <col min="11014" max="11016" width="8.7109375" style="125" customWidth="1"/>
    <col min="11017" max="11017" width="0.71875" style="125" customWidth="1"/>
    <col min="11018" max="11020" width="8.7109375" style="125" customWidth="1"/>
    <col min="11021" max="11021" width="0.71875" style="125" customWidth="1"/>
    <col min="11022" max="11024" width="8.7109375" style="125" customWidth="1"/>
    <col min="11025" max="11025" width="0.71875" style="125" customWidth="1"/>
    <col min="11026" max="11028" width="8.7109375" style="125" customWidth="1"/>
    <col min="11029" max="11029" width="0.71875" style="125" customWidth="1"/>
    <col min="11030" max="11030" width="10.28125" style="125" bestFit="1" customWidth="1"/>
    <col min="11031" max="11031" width="8.57421875" style="125" bestFit="1" customWidth="1"/>
    <col min="11032" max="11032" width="8.421875" style="125" bestFit="1" customWidth="1"/>
    <col min="11033" max="11033" width="10.140625" style="125" customWidth="1"/>
    <col min="11034" max="11035" width="8.7109375" style="125" customWidth="1"/>
    <col min="11036" max="11036" width="0.71875" style="125" customWidth="1"/>
    <col min="11037" max="11039" width="8.7109375" style="125" customWidth="1"/>
    <col min="11040" max="11040" width="0.71875" style="125" customWidth="1"/>
    <col min="11041" max="11041" width="10.8515625" style="125" customWidth="1"/>
    <col min="11042" max="11264" width="13.8515625" style="125" customWidth="1"/>
    <col min="11265" max="11265" width="19.28125" style="125" customWidth="1"/>
    <col min="11266" max="11268" width="8.7109375" style="125" customWidth="1"/>
    <col min="11269" max="11269" width="0.71875" style="125" customWidth="1"/>
    <col min="11270" max="11272" width="8.7109375" style="125" customWidth="1"/>
    <col min="11273" max="11273" width="0.71875" style="125" customWidth="1"/>
    <col min="11274" max="11276" width="8.7109375" style="125" customWidth="1"/>
    <col min="11277" max="11277" width="0.71875" style="125" customWidth="1"/>
    <col min="11278" max="11280" width="8.7109375" style="125" customWidth="1"/>
    <col min="11281" max="11281" width="0.71875" style="125" customWidth="1"/>
    <col min="11282" max="11284" width="8.7109375" style="125" customWidth="1"/>
    <col min="11285" max="11285" width="0.71875" style="125" customWidth="1"/>
    <col min="11286" max="11286" width="10.28125" style="125" bestFit="1" customWidth="1"/>
    <col min="11287" max="11287" width="8.57421875" style="125" bestFit="1" customWidth="1"/>
    <col min="11288" max="11288" width="8.421875" style="125" bestFit="1" customWidth="1"/>
    <col min="11289" max="11289" width="10.140625" style="125" customWidth="1"/>
    <col min="11290" max="11291" width="8.7109375" style="125" customWidth="1"/>
    <col min="11292" max="11292" width="0.71875" style="125" customWidth="1"/>
    <col min="11293" max="11295" width="8.7109375" style="125" customWidth="1"/>
    <col min="11296" max="11296" width="0.71875" style="125" customWidth="1"/>
    <col min="11297" max="11297" width="10.8515625" style="125" customWidth="1"/>
    <col min="11298" max="11520" width="13.8515625" style="125" customWidth="1"/>
    <col min="11521" max="11521" width="19.28125" style="125" customWidth="1"/>
    <col min="11522" max="11524" width="8.7109375" style="125" customWidth="1"/>
    <col min="11525" max="11525" width="0.71875" style="125" customWidth="1"/>
    <col min="11526" max="11528" width="8.7109375" style="125" customWidth="1"/>
    <col min="11529" max="11529" width="0.71875" style="125" customWidth="1"/>
    <col min="11530" max="11532" width="8.7109375" style="125" customWidth="1"/>
    <col min="11533" max="11533" width="0.71875" style="125" customWidth="1"/>
    <col min="11534" max="11536" width="8.7109375" style="125" customWidth="1"/>
    <col min="11537" max="11537" width="0.71875" style="125" customWidth="1"/>
    <col min="11538" max="11540" width="8.7109375" style="125" customWidth="1"/>
    <col min="11541" max="11541" width="0.71875" style="125" customWidth="1"/>
    <col min="11542" max="11542" width="10.28125" style="125" bestFit="1" customWidth="1"/>
    <col min="11543" max="11543" width="8.57421875" style="125" bestFit="1" customWidth="1"/>
    <col min="11544" max="11544" width="8.421875" style="125" bestFit="1" customWidth="1"/>
    <col min="11545" max="11545" width="10.140625" style="125" customWidth="1"/>
    <col min="11546" max="11547" width="8.7109375" style="125" customWidth="1"/>
    <col min="11548" max="11548" width="0.71875" style="125" customWidth="1"/>
    <col min="11549" max="11551" width="8.7109375" style="125" customWidth="1"/>
    <col min="11552" max="11552" width="0.71875" style="125" customWidth="1"/>
    <col min="11553" max="11553" width="10.8515625" style="125" customWidth="1"/>
    <col min="11554" max="11776" width="13.8515625" style="125" customWidth="1"/>
    <col min="11777" max="11777" width="19.28125" style="125" customWidth="1"/>
    <col min="11778" max="11780" width="8.7109375" style="125" customWidth="1"/>
    <col min="11781" max="11781" width="0.71875" style="125" customWidth="1"/>
    <col min="11782" max="11784" width="8.7109375" style="125" customWidth="1"/>
    <col min="11785" max="11785" width="0.71875" style="125" customWidth="1"/>
    <col min="11786" max="11788" width="8.7109375" style="125" customWidth="1"/>
    <col min="11789" max="11789" width="0.71875" style="125" customWidth="1"/>
    <col min="11790" max="11792" width="8.7109375" style="125" customWidth="1"/>
    <col min="11793" max="11793" width="0.71875" style="125" customWidth="1"/>
    <col min="11794" max="11796" width="8.7109375" style="125" customWidth="1"/>
    <col min="11797" max="11797" width="0.71875" style="125" customWidth="1"/>
    <col min="11798" max="11798" width="10.28125" style="125" bestFit="1" customWidth="1"/>
    <col min="11799" max="11799" width="8.57421875" style="125" bestFit="1" customWidth="1"/>
    <col min="11800" max="11800" width="8.421875" style="125" bestFit="1" customWidth="1"/>
    <col min="11801" max="11801" width="10.140625" style="125" customWidth="1"/>
    <col min="11802" max="11803" width="8.7109375" style="125" customWidth="1"/>
    <col min="11804" max="11804" width="0.71875" style="125" customWidth="1"/>
    <col min="11805" max="11807" width="8.7109375" style="125" customWidth="1"/>
    <col min="11808" max="11808" width="0.71875" style="125" customWidth="1"/>
    <col min="11809" max="11809" width="10.8515625" style="125" customWidth="1"/>
    <col min="11810" max="12032" width="13.8515625" style="125" customWidth="1"/>
    <col min="12033" max="12033" width="19.28125" style="125" customWidth="1"/>
    <col min="12034" max="12036" width="8.7109375" style="125" customWidth="1"/>
    <col min="12037" max="12037" width="0.71875" style="125" customWidth="1"/>
    <col min="12038" max="12040" width="8.7109375" style="125" customWidth="1"/>
    <col min="12041" max="12041" width="0.71875" style="125" customWidth="1"/>
    <col min="12042" max="12044" width="8.7109375" style="125" customWidth="1"/>
    <col min="12045" max="12045" width="0.71875" style="125" customWidth="1"/>
    <col min="12046" max="12048" width="8.7109375" style="125" customWidth="1"/>
    <col min="12049" max="12049" width="0.71875" style="125" customWidth="1"/>
    <col min="12050" max="12052" width="8.7109375" style="125" customWidth="1"/>
    <col min="12053" max="12053" width="0.71875" style="125" customWidth="1"/>
    <col min="12054" max="12054" width="10.28125" style="125" bestFit="1" customWidth="1"/>
    <col min="12055" max="12055" width="8.57421875" style="125" bestFit="1" customWidth="1"/>
    <col min="12056" max="12056" width="8.421875" style="125" bestFit="1" customWidth="1"/>
    <col min="12057" max="12057" width="10.140625" style="125" customWidth="1"/>
    <col min="12058" max="12059" width="8.7109375" style="125" customWidth="1"/>
    <col min="12060" max="12060" width="0.71875" style="125" customWidth="1"/>
    <col min="12061" max="12063" width="8.7109375" style="125" customWidth="1"/>
    <col min="12064" max="12064" width="0.71875" style="125" customWidth="1"/>
    <col min="12065" max="12065" width="10.8515625" style="125" customWidth="1"/>
    <col min="12066" max="12288" width="13.8515625" style="125" customWidth="1"/>
    <col min="12289" max="12289" width="19.28125" style="125" customWidth="1"/>
    <col min="12290" max="12292" width="8.7109375" style="125" customWidth="1"/>
    <col min="12293" max="12293" width="0.71875" style="125" customWidth="1"/>
    <col min="12294" max="12296" width="8.7109375" style="125" customWidth="1"/>
    <col min="12297" max="12297" width="0.71875" style="125" customWidth="1"/>
    <col min="12298" max="12300" width="8.7109375" style="125" customWidth="1"/>
    <col min="12301" max="12301" width="0.71875" style="125" customWidth="1"/>
    <col min="12302" max="12304" width="8.7109375" style="125" customWidth="1"/>
    <col min="12305" max="12305" width="0.71875" style="125" customWidth="1"/>
    <col min="12306" max="12308" width="8.7109375" style="125" customWidth="1"/>
    <col min="12309" max="12309" width="0.71875" style="125" customWidth="1"/>
    <col min="12310" max="12310" width="10.28125" style="125" bestFit="1" customWidth="1"/>
    <col min="12311" max="12311" width="8.57421875" style="125" bestFit="1" customWidth="1"/>
    <col min="12312" max="12312" width="8.421875" style="125" bestFit="1" customWidth="1"/>
    <col min="12313" max="12313" width="10.140625" style="125" customWidth="1"/>
    <col min="12314" max="12315" width="8.7109375" style="125" customWidth="1"/>
    <col min="12316" max="12316" width="0.71875" style="125" customWidth="1"/>
    <col min="12317" max="12319" width="8.7109375" style="125" customWidth="1"/>
    <col min="12320" max="12320" width="0.71875" style="125" customWidth="1"/>
    <col min="12321" max="12321" width="10.8515625" style="125" customWidth="1"/>
    <col min="12322" max="12544" width="13.8515625" style="125" customWidth="1"/>
    <col min="12545" max="12545" width="19.28125" style="125" customWidth="1"/>
    <col min="12546" max="12548" width="8.7109375" style="125" customWidth="1"/>
    <col min="12549" max="12549" width="0.71875" style="125" customWidth="1"/>
    <col min="12550" max="12552" width="8.7109375" style="125" customWidth="1"/>
    <col min="12553" max="12553" width="0.71875" style="125" customWidth="1"/>
    <col min="12554" max="12556" width="8.7109375" style="125" customWidth="1"/>
    <col min="12557" max="12557" width="0.71875" style="125" customWidth="1"/>
    <col min="12558" max="12560" width="8.7109375" style="125" customWidth="1"/>
    <col min="12561" max="12561" width="0.71875" style="125" customWidth="1"/>
    <col min="12562" max="12564" width="8.7109375" style="125" customWidth="1"/>
    <col min="12565" max="12565" width="0.71875" style="125" customWidth="1"/>
    <col min="12566" max="12566" width="10.28125" style="125" bestFit="1" customWidth="1"/>
    <col min="12567" max="12567" width="8.57421875" style="125" bestFit="1" customWidth="1"/>
    <col min="12568" max="12568" width="8.421875" style="125" bestFit="1" customWidth="1"/>
    <col min="12569" max="12569" width="10.140625" style="125" customWidth="1"/>
    <col min="12570" max="12571" width="8.7109375" style="125" customWidth="1"/>
    <col min="12572" max="12572" width="0.71875" style="125" customWidth="1"/>
    <col min="12573" max="12575" width="8.7109375" style="125" customWidth="1"/>
    <col min="12576" max="12576" width="0.71875" style="125" customWidth="1"/>
    <col min="12577" max="12577" width="10.8515625" style="125" customWidth="1"/>
    <col min="12578" max="12800" width="13.8515625" style="125" customWidth="1"/>
    <col min="12801" max="12801" width="19.28125" style="125" customWidth="1"/>
    <col min="12802" max="12804" width="8.7109375" style="125" customWidth="1"/>
    <col min="12805" max="12805" width="0.71875" style="125" customWidth="1"/>
    <col min="12806" max="12808" width="8.7109375" style="125" customWidth="1"/>
    <col min="12809" max="12809" width="0.71875" style="125" customWidth="1"/>
    <col min="12810" max="12812" width="8.7109375" style="125" customWidth="1"/>
    <col min="12813" max="12813" width="0.71875" style="125" customWidth="1"/>
    <col min="12814" max="12816" width="8.7109375" style="125" customWidth="1"/>
    <col min="12817" max="12817" width="0.71875" style="125" customWidth="1"/>
    <col min="12818" max="12820" width="8.7109375" style="125" customWidth="1"/>
    <col min="12821" max="12821" width="0.71875" style="125" customWidth="1"/>
    <col min="12822" max="12822" width="10.28125" style="125" bestFit="1" customWidth="1"/>
    <col min="12823" max="12823" width="8.57421875" style="125" bestFit="1" customWidth="1"/>
    <col min="12824" max="12824" width="8.421875" style="125" bestFit="1" customWidth="1"/>
    <col min="12825" max="12825" width="10.140625" style="125" customWidth="1"/>
    <col min="12826" max="12827" width="8.7109375" style="125" customWidth="1"/>
    <col min="12828" max="12828" width="0.71875" style="125" customWidth="1"/>
    <col min="12829" max="12831" width="8.7109375" style="125" customWidth="1"/>
    <col min="12832" max="12832" width="0.71875" style="125" customWidth="1"/>
    <col min="12833" max="12833" width="10.8515625" style="125" customWidth="1"/>
    <col min="12834" max="13056" width="13.8515625" style="125" customWidth="1"/>
    <col min="13057" max="13057" width="19.28125" style="125" customWidth="1"/>
    <col min="13058" max="13060" width="8.7109375" style="125" customWidth="1"/>
    <col min="13061" max="13061" width="0.71875" style="125" customWidth="1"/>
    <col min="13062" max="13064" width="8.7109375" style="125" customWidth="1"/>
    <col min="13065" max="13065" width="0.71875" style="125" customWidth="1"/>
    <col min="13066" max="13068" width="8.7109375" style="125" customWidth="1"/>
    <col min="13069" max="13069" width="0.71875" style="125" customWidth="1"/>
    <col min="13070" max="13072" width="8.7109375" style="125" customWidth="1"/>
    <col min="13073" max="13073" width="0.71875" style="125" customWidth="1"/>
    <col min="13074" max="13076" width="8.7109375" style="125" customWidth="1"/>
    <col min="13077" max="13077" width="0.71875" style="125" customWidth="1"/>
    <col min="13078" max="13078" width="10.28125" style="125" bestFit="1" customWidth="1"/>
    <col min="13079" max="13079" width="8.57421875" style="125" bestFit="1" customWidth="1"/>
    <col min="13080" max="13080" width="8.421875" style="125" bestFit="1" customWidth="1"/>
    <col min="13081" max="13081" width="10.140625" style="125" customWidth="1"/>
    <col min="13082" max="13083" width="8.7109375" style="125" customWidth="1"/>
    <col min="13084" max="13084" width="0.71875" style="125" customWidth="1"/>
    <col min="13085" max="13087" width="8.7109375" style="125" customWidth="1"/>
    <col min="13088" max="13088" width="0.71875" style="125" customWidth="1"/>
    <col min="13089" max="13089" width="10.8515625" style="125" customWidth="1"/>
    <col min="13090" max="13312" width="13.8515625" style="125" customWidth="1"/>
    <col min="13313" max="13313" width="19.28125" style="125" customWidth="1"/>
    <col min="13314" max="13316" width="8.7109375" style="125" customWidth="1"/>
    <col min="13317" max="13317" width="0.71875" style="125" customWidth="1"/>
    <col min="13318" max="13320" width="8.7109375" style="125" customWidth="1"/>
    <col min="13321" max="13321" width="0.71875" style="125" customWidth="1"/>
    <col min="13322" max="13324" width="8.7109375" style="125" customWidth="1"/>
    <col min="13325" max="13325" width="0.71875" style="125" customWidth="1"/>
    <col min="13326" max="13328" width="8.7109375" style="125" customWidth="1"/>
    <col min="13329" max="13329" width="0.71875" style="125" customWidth="1"/>
    <col min="13330" max="13332" width="8.7109375" style="125" customWidth="1"/>
    <col min="13333" max="13333" width="0.71875" style="125" customWidth="1"/>
    <col min="13334" max="13334" width="10.28125" style="125" bestFit="1" customWidth="1"/>
    <col min="13335" max="13335" width="8.57421875" style="125" bestFit="1" customWidth="1"/>
    <col min="13336" max="13336" width="8.421875" style="125" bestFit="1" customWidth="1"/>
    <col min="13337" max="13337" width="10.140625" style="125" customWidth="1"/>
    <col min="13338" max="13339" width="8.7109375" style="125" customWidth="1"/>
    <col min="13340" max="13340" width="0.71875" style="125" customWidth="1"/>
    <col min="13341" max="13343" width="8.7109375" style="125" customWidth="1"/>
    <col min="13344" max="13344" width="0.71875" style="125" customWidth="1"/>
    <col min="13345" max="13345" width="10.8515625" style="125" customWidth="1"/>
    <col min="13346" max="13568" width="13.8515625" style="125" customWidth="1"/>
    <col min="13569" max="13569" width="19.28125" style="125" customWidth="1"/>
    <col min="13570" max="13572" width="8.7109375" style="125" customWidth="1"/>
    <col min="13573" max="13573" width="0.71875" style="125" customWidth="1"/>
    <col min="13574" max="13576" width="8.7109375" style="125" customWidth="1"/>
    <col min="13577" max="13577" width="0.71875" style="125" customWidth="1"/>
    <col min="13578" max="13580" width="8.7109375" style="125" customWidth="1"/>
    <col min="13581" max="13581" width="0.71875" style="125" customWidth="1"/>
    <col min="13582" max="13584" width="8.7109375" style="125" customWidth="1"/>
    <col min="13585" max="13585" width="0.71875" style="125" customWidth="1"/>
    <col min="13586" max="13588" width="8.7109375" style="125" customWidth="1"/>
    <col min="13589" max="13589" width="0.71875" style="125" customWidth="1"/>
    <col min="13590" max="13590" width="10.28125" style="125" bestFit="1" customWidth="1"/>
    <col min="13591" max="13591" width="8.57421875" style="125" bestFit="1" customWidth="1"/>
    <col min="13592" max="13592" width="8.421875" style="125" bestFit="1" customWidth="1"/>
    <col min="13593" max="13593" width="10.140625" style="125" customWidth="1"/>
    <col min="13594" max="13595" width="8.7109375" style="125" customWidth="1"/>
    <col min="13596" max="13596" width="0.71875" style="125" customWidth="1"/>
    <col min="13597" max="13599" width="8.7109375" style="125" customWidth="1"/>
    <col min="13600" max="13600" width="0.71875" style="125" customWidth="1"/>
    <col min="13601" max="13601" width="10.8515625" style="125" customWidth="1"/>
    <col min="13602" max="13824" width="13.8515625" style="125" customWidth="1"/>
    <col min="13825" max="13825" width="19.28125" style="125" customWidth="1"/>
    <col min="13826" max="13828" width="8.7109375" style="125" customWidth="1"/>
    <col min="13829" max="13829" width="0.71875" style="125" customWidth="1"/>
    <col min="13830" max="13832" width="8.7109375" style="125" customWidth="1"/>
    <col min="13833" max="13833" width="0.71875" style="125" customWidth="1"/>
    <col min="13834" max="13836" width="8.7109375" style="125" customWidth="1"/>
    <col min="13837" max="13837" width="0.71875" style="125" customWidth="1"/>
    <col min="13838" max="13840" width="8.7109375" style="125" customWidth="1"/>
    <col min="13841" max="13841" width="0.71875" style="125" customWidth="1"/>
    <col min="13842" max="13844" width="8.7109375" style="125" customWidth="1"/>
    <col min="13845" max="13845" width="0.71875" style="125" customWidth="1"/>
    <col min="13846" max="13846" width="10.28125" style="125" bestFit="1" customWidth="1"/>
    <col min="13847" max="13847" width="8.57421875" style="125" bestFit="1" customWidth="1"/>
    <col min="13848" max="13848" width="8.421875" style="125" bestFit="1" customWidth="1"/>
    <col min="13849" max="13849" width="10.140625" style="125" customWidth="1"/>
    <col min="13850" max="13851" width="8.7109375" style="125" customWidth="1"/>
    <col min="13852" max="13852" width="0.71875" style="125" customWidth="1"/>
    <col min="13853" max="13855" width="8.7109375" style="125" customWidth="1"/>
    <col min="13856" max="13856" width="0.71875" style="125" customWidth="1"/>
    <col min="13857" max="13857" width="10.8515625" style="125" customWidth="1"/>
    <col min="13858" max="14080" width="13.8515625" style="125" customWidth="1"/>
    <col min="14081" max="14081" width="19.28125" style="125" customWidth="1"/>
    <col min="14082" max="14084" width="8.7109375" style="125" customWidth="1"/>
    <col min="14085" max="14085" width="0.71875" style="125" customWidth="1"/>
    <col min="14086" max="14088" width="8.7109375" style="125" customWidth="1"/>
    <col min="14089" max="14089" width="0.71875" style="125" customWidth="1"/>
    <col min="14090" max="14092" width="8.7109375" style="125" customWidth="1"/>
    <col min="14093" max="14093" width="0.71875" style="125" customWidth="1"/>
    <col min="14094" max="14096" width="8.7109375" style="125" customWidth="1"/>
    <col min="14097" max="14097" width="0.71875" style="125" customWidth="1"/>
    <col min="14098" max="14100" width="8.7109375" style="125" customWidth="1"/>
    <col min="14101" max="14101" width="0.71875" style="125" customWidth="1"/>
    <col min="14102" max="14102" width="10.28125" style="125" bestFit="1" customWidth="1"/>
    <col min="14103" max="14103" width="8.57421875" style="125" bestFit="1" customWidth="1"/>
    <col min="14104" max="14104" width="8.421875" style="125" bestFit="1" customWidth="1"/>
    <col min="14105" max="14105" width="10.140625" style="125" customWidth="1"/>
    <col min="14106" max="14107" width="8.7109375" style="125" customWidth="1"/>
    <col min="14108" max="14108" width="0.71875" style="125" customWidth="1"/>
    <col min="14109" max="14111" width="8.7109375" style="125" customWidth="1"/>
    <col min="14112" max="14112" width="0.71875" style="125" customWidth="1"/>
    <col min="14113" max="14113" width="10.8515625" style="125" customWidth="1"/>
    <col min="14114" max="14336" width="13.8515625" style="125" customWidth="1"/>
    <col min="14337" max="14337" width="19.28125" style="125" customWidth="1"/>
    <col min="14338" max="14340" width="8.7109375" style="125" customWidth="1"/>
    <col min="14341" max="14341" width="0.71875" style="125" customWidth="1"/>
    <col min="14342" max="14344" width="8.7109375" style="125" customWidth="1"/>
    <col min="14345" max="14345" width="0.71875" style="125" customWidth="1"/>
    <col min="14346" max="14348" width="8.7109375" style="125" customWidth="1"/>
    <col min="14349" max="14349" width="0.71875" style="125" customWidth="1"/>
    <col min="14350" max="14352" width="8.7109375" style="125" customWidth="1"/>
    <col min="14353" max="14353" width="0.71875" style="125" customWidth="1"/>
    <col min="14354" max="14356" width="8.7109375" style="125" customWidth="1"/>
    <col min="14357" max="14357" width="0.71875" style="125" customWidth="1"/>
    <col min="14358" max="14358" width="10.28125" style="125" bestFit="1" customWidth="1"/>
    <col min="14359" max="14359" width="8.57421875" style="125" bestFit="1" customWidth="1"/>
    <col min="14360" max="14360" width="8.421875" style="125" bestFit="1" customWidth="1"/>
    <col min="14361" max="14361" width="10.140625" style="125" customWidth="1"/>
    <col min="14362" max="14363" width="8.7109375" style="125" customWidth="1"/>
    <col min="14364" max="14364" width="0.71875" style="125" customWidth="1"/>
    <col min="14365" max="14367" width="8.7109375" style="125" customWidth="1"/>
    <col min="14368" max="14368" width="0.71875" style="125" customWidth="1"/>
    <col min="14369" max="14369" width="10.8515625" style="125" customWidth="1"/>
    <col min="14370" max="14592" width="13.8515625" style="125" customWidth="1"/>
    <col min="14593" max="14593" width="19.28125" style="125" customWidth="1"/>
    <col min="14594" max="14596" width="8.7109375" style="125" customWidth="1"/>
    <col min="14597" max="14597" width="0.71875" style="125" customWidth="1"/>
    <col min="14598" max="14600" width="8.7109375" style="125" customWidth="1"/>
    <col min="14601" max="14601" width="0.71875" style="125" customWidth="1"/>
    <col min="14602" max="14604" width="8.7109375" style="125" customWidth="1"/>
    <col min="14605" max="14605" width="0.71875" style="125" customWidth="1"/>
    <col min="14606" max="14608" width="8.7109375" style="125" customWidth="1"/>
    <col min="14609" max="14609" width="0.71875" style="125" customWidth="1"/>
    <col min="14610" max="14612" width="8.7109375" style="125" customWidth="1"/>
    <col min="14613" max="14613" width="0.71875" style="125" customWidth="1"/>
    <col min="14614" max="14614" width="10.28125" style="125" bestFit="1" customWidth="1"/>
    <col min="14615" max="14615" width="8.57421875" style="125" bestFit="1" customWidth="1"/>
    <col min="14616" max="14616" width="8.421875" style="125" bestFit="1" customWidth="1"/>
    <col min="14617" max="14617" width="10.140625" style="125" customWidth="1"/>
    <col min="14618" max="14619" width="8.7109375" style="125" customWidth="1"/>
    <col min="14620" max="14620" width="0.71875" style="125" customWidth="1"/>
    <col min="14621" max="14623" width="8.7109375" style="125" customWidth="1"/>
    <col min="14624" max="14624" width="0.71875" style="125" customWidth="1"/>
    <col min="14625" max="14625" width="10.8515625" style="125" customWidth="1"/>
    <col min="14626" max="14848" width="13.8515625" style="125" customWidth="1"/>
    <col min="14849" max="14849" width="19.28125" style="125" customWidth="1"/>
    <col min="14850" max="14852" width="8.7109375" style="125" customWidth="1"/>
    <col min="14853" max="14853" width="0.71875" style="125" customWidth="1"/>
    <col min="14854" max="14856" width="8.7109375" style="125" customWidth="1"/>
    <col min="14857" max="14857" width="0.71875" style="125" customWidth="1"/>
    <col min="14858" max="14860" width="8.7109375" style="125" customWidth="1"/>
    <col min="14861" max="14861" width="0.71875" style="125" customWidth="1"/>
    <col min="14862" max="14864" width="8.7109375" style="125" customWidth="1"/>
    <col min="14865" max="14865" width="0.71875" style="125" customWidth="1"/>
    <col min="14866" max="14868" width="8.7109375" style="125" customWidth="1"/>
    <col min="14869" max="14869" width="0.71875" style="125" customWidth="1"/>
    <col min="14870" max="14870" width="10.28125" style="125" bestFit="1" customWidth="1"/>
    <col min="14871" max="14871" width="8.57421875" style="125" bestFit="1" customWidth="1"/>
    <col min="14872" max="14872" width="8.421875" style="125" bestFit="1" customWidth="1"/>
    <col min="14873" max="14873" width="10.140625" style="125" customWidth="1"/>
    <col min="14874" max="14875" width="8.7109375" style="125" customWidth="1"/>
    <col min="14876" max="14876" width="0.71875" style="125" customWidth="1"/>
    <col min="14877" max="14879" width="8.7109375" style="125" customWidth="1"/>
    <col min="14880" max="14880" width="0.71875" style="125" customWidth="1"/>
    <col min="14881" max="14881" width="10.8515625" style="125" customWidth="1"/>
    <col min="14882" max="15104" width="13.8515625" style="125" customWidth="1"/>
    <col min="15105" max="15105" width="19.28125" style="125" customWidth="1"/>
    <col min="15106" max="15108" width="8.7109375" style="125" customWidth="1"/>
    <col min="15109" max="15109" width="0.71875" style="125" customWidth="1"/>
    <col min="15110" max="15112" width="8.7109375" style="125" customWidth="1"/>
    <col min="15113" max="15113" width="0.71875" style="125" customWidth="1"/>
    <col min="15114" max="15116" width="8.7109375" style="125" customWidth="1"/>
    <col min="15117" max="15117" width="0.71875" style="125" customWidth="1"/>
    <col min="15118" max="15120" width="8.7109375" style="125" customWidth="1"/>
    <col min="15121" max="15121" width="0.71875" style="125" customWidth="1"/>
    <col min="15122" max="15124" width="8.7109375" style="125" customWidth="1"/>
    <col min="15125" max="15125" width="0.71875" style="125" customWidth="1"/>
    <col min="15126" max="15126" width="10.28125" style="125" bestFit="1" customWidth="1"/>
    <col min="15127" max="15127" width="8.57421875" style="125" bestFit="1" customWidth="1"/>
    <col min="15128" max="15128" width="8.421875" style="125" bestFit="1" customWidth="1"/>
    <col min="15129" max="15129" width="10.140625" style="125" customWidth="1"/>
    <col min="15130" max="15131" width="8.7109375" style="125" customWidth="1"/>
    <col min="15132" max="15132" width="0.71875" style="125" customWidth="1"/>
    <col min="15133" max="15135" width="8.7109375" style="125" customWidth="1"/>
    <col min="15136" max="15136" width="0.71875" style="125" customWidth="1"/>
    <col min="15137" max="15137" width="10.8515625" style="125" customWidth="1"/>
    <col min="15138" max="15360" width="13.8515625" style="125" customWidth="1"/>
    <col min="15361" max="15361" width="19.28125" style="125" customWidth="1"/>
    <col min="15362" max="15364" width="8.7109375" style="125" customWidth="1"/>
    <col min="15365" max="15365" width="0.71875" style="125" customWidth="1"/>
    <col min="15366" max="15368" width="8.7109375" style="125" customWidth="1"/>
    <col min="15369" max="15369" width="0.71875" style="125" customWidth="1"/>
    <col min="15370" max="15372" width="8.7109375" style="125" customWidth="1"/>
    <col min="15373" max="15373" width="0.71875" style="125" customWidth="1"/>
    <col min="15374" max="15376" width="8.7109375" style="125" customWidth="1"/>
    <col min="15377" max="15377" width="0.71875" style="125" customWidth="1"/>
    <col min="15378" max="15380" width="8.7109375" style="125" customWidth="1"/>
    <col min="15381" max="15381" width="0.71875" style="125" customWidth="1"/>
    <col min="15382" max="15382" width="10.28125" style="125" bestFit="1" customWidth="1"/>
    <col min="15383" max="15383" width="8.57421875" style="125" bestFit="1" customWidth="1"/>
    <col min="15384" max="15384" width="8.421875" style="125" bestFit="1" customWidth="1"/>
    <col min="15385" max="15385" width="10.140625" style="125" customWidth="1"/>
    <col min="15386" max="15387" width="8.7109375" style="125" customWidth="1"/>
    <col min="15388" max="15388" width="0.71875" style="125" customWidth="1"/>
    <col min="15389" max="15391" width="8.7109375" style="125" customWidth="1"/>
    <col min="15392" max="15392" width="0.71875" style="125" customWidth="1"/>
    <col min="15393" max="15393" width="10.8515625" style="125" customWidth="1"/>
    <col min="15394" max="15616" width="13.8515625" style="125" customWidth="1"/>
    <col min="15617" max="15617" width="19.28125" style="125" customWidth="1"/>
    <col min="15618" max="15620" width="8.7109375" style="125" customWidth="1"/>
    <col min="15621" max="15621" width="0.71875" style="125" customWidth="1"/>
    <col min="15622" max="15624" width="8.7109375" style="125" customWidth="1"/>
    <col min="15625" max="15625" width="0.71875" style="125" customWidth="1"/>
    <col min="15626" max="15628" width="8.7109375" style="125" customWidth="1"/>
    <col min="15629" max="15629" width="0.71875" style="125" customWidth="1"/>
    <col min="15630" max="15632" width="8.7109375" style="125" customWidth="1"/>
    <col min="15633" max="15633" width="0.71875" style="125" customWidth="1"/>
    <col min="15634" max="15636" width="8.7109375" style="125" customWidth="1"/>
    <col min="15637" max="15637" width="0.71875" style="125" customWidth="1"/>
    <col min="15638" max="15638" width="10.28125" style="125" bestFit="1" customWidth="1"/>
    <col min="15639" max="15639" width="8.57421875" style="125" bestFit="1" customWidth="1"/>
    <col min="15640" max="15640" width="8.421875" style="125" bestFit="1" customWidth="1"/>
    <col min="15641" max="15641" width="10.140625" style="125" customWidth="1"/>
    <col min="15642" max="15643" width="8.7109375" style="125" customWidth="1"/>
    <col min="15644" max="15644" width="0.71875" style="125" customWidth="1"/>
    <col min="15645" max="15647" width="8.7109375" style="125" customWidth="1"/>
    <col min="15648" max="15648" width="0.71875" style="125" customWidth="1"/>
    <col min="15649" max="15649" width="10.8515625" style="125" customWidth="1"/>
    <col min="15650" max="15872" width="13.8515625" style="125" customWidth="1"/>
    <col min="15873" max="15873" width="19.28125" style="125" customWidth="1"/>
    <col min="15874" max="15876" width="8.7109375" style="125" customWidth="1"/>
    <col min="15877" max="15877" width="0.71875" style="125" customWidth="1"/>
    <col min="15878" max="15880" width="8.7109375" style="125" customWidth="1"/>
    <col min="15881" max="15881" width="0.71875" style="125" customWidth="1"/>
    <col min="15882" max="15884" width="8.7109375" style="125" customWidth="1"/>
    <col min="15885" max="15885" width="0.71875" style="125" customWidth="1"/>
    <col min="15886" max="15888" width="8.7109375" style="125" customWidth="1"/>
    <col min="15889" max="15889" width="0.71875" style="125" customWidth="1"/>
    <col min="15890" max="15892" width="8.7109375" style="125" customWidth="1"/>
    <col min="15893" max="15893" width="0.71875" style="125" customWidth="1"/>
    <col min="15894" max="15894" width="10.28125" style="125" bestFit="1" customWidth="1"/>
    <col min="15895" max="15895" width="8.57421875" style="125" bestFit="1" customWidth="1"/>
    <col min="15896" max="15896" width="8.421875" style="125" bestFit="1" customWidth="1"/>
    <col min="15897" max="15897" width="10.140625" style="125" customWidth="1"/>
    <col min="15898" max="15899" width="8.7109375" style="125" customWidth="1"/>
    <col min="15900" max="15900" width="0.71875" style="125" customWidth="1"/>
    <col min="15901" max="15903" width="8.7109375" style="125" customWidth="1"/>
    <col min="15904" max="15904" width="0.71875" style="125" customWidth="1"/>
    <col min="15905" max="15905" width="10.8515625" style="125" customWidth="1"/>
    <col min="15906" max="16128" width="13.8515625" style="125" customWidth="1"/>
    <col min="16129" max="16129" width="19.28125" style="125" customWidth="1"/>
    <col min="16130" max="16132" width="8.7109375" style="125" customWidth="1"/>
    <col min="16133" max="16133" width="0.71875" style="125" customWidth="1"/>
    <col min="16134" max="16136" width="8.7109375" style="125" customWidth="1"/>
    <col min="16137" max="16137" width="0.71875" style="125" customWidth="1"/>
    <col min="16138" max="16140" width="8.7109375" style="125" customWidth="1"/>
    <col min="16141" max="16141" width="0.71875" style="125" customWidth="1"/>
    <col min="16142" max="16144" width="8.7109375" style="125" customWidth="1"/>
    <col min="16145" max="16145" width="0.71875" style="125" customWidth="1"/>
    <col min="16146" max="16148" width="8.7109375" style="125" customWidth="1"/>
    <col min="16149" max="16149" width="0.71875" style="125" customWidth="1"/>
    <col min="16150" max="16150" width="10.28125" style="125" bestFit="1" customWidth="1"/>
    <col min="16151" max="16151" width="8.57421875" style="125" bestFit="1" customWidth="1"/>
    <col min="16152" max="16152" width="8.421875" style="125" bestFit="1" customWidth="1"/>
    <col min="16153" max="16153" width="10.140625" style="125" customWidth="1"/>
    <col min="16154" max="16155" width="8.7109375" style="125" customWidth="1"/>
    <col min="16156" max="16156" width="0.71875" style="125" customWidth="1"/>
    <col min="16157" max="16159" width="8.7109375" style="125" customWidth="1"/>
    <col min="16160" max="16160" width="0.71875" style="125" customWidth="1"/>
    <col min="16161" max="16161" width="10.8515625" style="125" customWidth="1"/>
    <col min="16162" max="16384" width="13.8515625" style="125" customWidth="1"/>
  </cols>
  <sheetData>
    <row r="1" spans="1:33" ht="18" customHeight="1">
      <c r="A1" s="287" t="s">
        <v>788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s="126" customFormat="1" ht="27.75">
      <c r="A2" s="438" t="s">
        <v>173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</row>
    <row r="3" spans="1:33" s="127" customFormat="1" ht="23.1" customHeight="1">
      <c r="A3" s="439">
        <v>44074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</row>
    <row r="4" spans="1:33" s="130" customFormat="1" ht="16.5">
      <c r="A4" s="128" t="s">
        <v>174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s="132" customFormat="1" ht="8.2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1:33" s="132" customFormat="1" ht="30" customHeight="1">
      <c r="A6" s="440" t="s">
        <v>164</v>
      </c>
      <c r="B6" s="443" t="s">
        <v>175</v>
      </c>
      <c r="C6" s="443"/>
      <c r="D6" s="443"/>
      <c r="E6" s="133"/>
      <c r="F6" s="443" t="s">
        <v>176</v>
      </c>
      <c r="G6" s="443"/>
      <c r="H6" s="443"/>
      <c r="I6" s="133"/>
      <c r="J6" s="443" t="s">
        <v>177</v>
      </c>
      <c r="K6" s="443"/>
      <c r="L6" s="443"/>
      <c r="M6" s="133"/>
      <c r="N6" s="443" t="s">
        <v>178</v>
      </c>
      <c r="O6" s="443"/>
      <c r="P6" s="443"/>
      <c r="Q6" s="133"/>
      <c r="R6" s="443" t="s">
        <v>179</v>
      </c>
      <c r="S6" s="443"/>
      <c r="T6" s="443"/>
      <c r="U6" s="133"/>
      <c r="V6" s="440" t="s">
        <v>180</v>
      </c>
      <c r="W6" s="440"/>
      <c r="X6" s="440"/>
      <c r="Y6" s="440"/>
      <c r="Z6" s="440"/>
      <c r="AA6" s="440"/>
      <c r="AB6" s="133"/>
      <c r="AC6" s="444" t="s">
        <v>181</v>
      </c>
      <c r="AD6" s="444"/>
      <c r="AE6" s="444"/>
      <c r="AF6" s="133"/>
      <c r="AG6" s="434" t="s">
        <v>182</v>
      </c>
    </row>
    <row r="7" spans="1:33" s="132" customFormat="1" ht="15.75" customHeight="1">
      <c r="A7" s="441"/>
      <c r="B7" s="134"/>
      <c r="C7" s="134"/>
      <c r="D7" s="134"/>
      <c r="E7" s="135"/>
      <c r="F7" s="134"/>
      <c r="G7" s="134"/>
      <c r="H7" s="134"/>
      <c r="I7" s="135"/>
      <c r="J7" s="134"/>
      <c r="K7" s="134"/>
      <c r="L7" s="134"/>
      <c r="M7" s="135"/>
      <c r="N7" s="134"/>
      <c r="O7" s="134"/>
      <c r="P7" s="134"/>
      <c r="Q7" s="135"/>
      <c r="R7" s="134"/>
      <c r="S7" s="134"/>
      <c r="T7" s="134"/>
      <c r="U7" s="135"/>
      <c r="V7" s="437" t="s">
        <v>183</v>
      </c>
      <c r="W7" s="437"/>
      <c r="X7" s="437"/>
      <c r="Y7" s="437" t="s">
        <v>184</v>
      </c>
      <c r="Z7" s="437"/>
      <c r="AA7" s="437"/>
      <c r="AB7" s="135"/>
      <c r="AC7" s="136"/>
      <c r="AD7" s="136"/>
      <c r="AE7" s="136"/>
      <c r="AF7" s="135"/>
      <c r="AG7" s="435"/>
    </row>
    <row r="8" spans="1:33" s="132" customFormat="1" ht="54.95" customHeight="1">
      <c r="A8" s="442"/>
      <c r="B8" s="137" t="s">
        <v>185</v>
      </c>
      <c r="C8" s="138" t="s">
        <v>186</v>
      </c>
      <c r="D8" s="137" t="s">
        <v>187</v>
      </c>
      <c r="E8" s="137"/>
      <c r="F8" s="137" t="s">
        <v>185</v>
      </c>
      <c r="G8" s="138" t="s">
        <v>186</v>
      </c>
      <c r="H8" s="137" t="s">
        <v>187</v>
      </c>
      <c r="I8" s="137"/>
      <c r="J8" s="137" t="s">
        <v>185</v>
      </c>
      <c r="K8" s="138" t="s">
        <v>186</v>
      </c>
      <c r="L8" s="137" t="s">
        <v>187</v>
      </c>
      <c r="M8" s="137"/>
      <c r="N8" s="137" t="s">
        <v>185</v>
      </c>
      <c r="O8" s="138" t="s">
        <v>186</v>
      </c>
      <c r="P8" s="137" t="s">
        <v>187</v>
      </c>
      <c r="Q8" s="137"/>
      <c r="R8" s="137" t="s">
        <v>185</v>
      </c>
      <c r="S8" s="138" t="s">
        <v>186</v>
      </c>
      <c r="T8" s="137" t="s">
        <v>187</v>
      </c>
      <c r="U8" s="137"/>
      <c r="V8" s="137" t="s">
        <v>185</v>
      </c>
      <c r="W8" s="138" t="s">
        <v>186</v>
      </c>
      <c r="X8" s="137" t="s">
        <v>187</v>
      </c>
      <c r="Y8" s="139" t="s">
        <v>185</v>
      </c>
      <c r="Z8" s="140" t="s">
        <v>186</v>
      </c>
      <c r="AA8" s="139" t="s">
        <v>187</v>
      </c>
      <c r="AB8" s="137"/>
      <c r="AC8" s="137" t="s">
        <v>185</v>
      </c>
      <c r="AD8" s="138" t="s">
        <v>186</v>
      </c>
      <c r="AE8" s="137" t="s">
        <v>187</v>
      </c>
      <c r="AF8" s="137"/>
      <c r="AG8" s="436"/>
    </row>
    <row r="9" spans="2:33" s="132" customFormat="1" ht="6" customHeight="1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</row>
    <row r="10" spans="1:33" s="147" customFormat="1" ht="20.1" customHeight="1">
      <c r="A10" s="144" t="s">
        <v>188</v>
      </c>
      <c r="B10" s="145">
        <v>3678604.44</v>
      </c>
      <c r="C10" s="145">
        <v>0</v>
      </c>
      <c r="D10" s="145">
        <v>1273.303</v>
      </c>
      <c r="E10" s="145"/>
      <c r="F10" s="145">
        <v>0</v>
      </c>
      <c r="G10" s="145">
        <v>0</v>
      </c>
      <c r="H10" s="145">
        <v>0</v>
      </c>
      <c r="I10" s="145"/>
      <c r="J10" s="145">
        <v>0</v>
      </c>
      <c r="K10" s="145">
        <v>0</v>
      </c>
      <c r="L10" s="145">
        <v>6450.708</v>
      </c>
      <c r="M10" s="145"/>
      <c r="N10" s="145">
        <v>0</v>
      </c>
      <c r="O10" s="145">
        <v>0</v>
      </c>
      <c r="P10" s="145">
        <v>619.921</v>
      </c>
      <c r="Q10" s="145"/>
      <c r="R10" s="145">
        <v>0</v>
      </c>
      <c r="S10" s="145">
        <v>0</v>
      </c>
      <c r="T10" s="145">
        <v>37.8</v>
      </c>
      <c r="U10" s="145"/>
      <c r="V10" s="145">
        <v>560279.2552799999</v>
      </c>
      <c r="W10" s="145">
        <v>0</v>
      </c>
      <c r="X10" s="145">
        <v>37720.41465</v>
      </c>
      <c r="Y10" s="145">
        <v>4357609.7596700005</v>
      </c>
      <c r="Z10" s="145">
        <v>14001.40676</v>
      </c>
      <c r="AA10" s="145">
        <v>115538.16269</v>
      </c>
      <c r="AB10" s="145"/>
      <c r="AC10" s="145">
        <v>316393.449</v>
      </c>
      <c r="AD10" s="145">
        <v>0</v>
      </c>
      <c r="AE10" s="145">
        <v>2462.597</v>
      </c>
      <c r="AF10" s="145"/>
      <c r="AG10" s="146">
        <v>9090991.219</v>
      </c>
    </row>
    <row r="11" spans="1:33" s="147" customFormat="1" ht="20.1" customHeight="1">
      <c r="A11" s="148" t="s">
        <v>3</v>
      </c>
      <c r="B11" s="149">
        <v>0</v>
      </c>
      <c r="C11" s="149">
        <v>0</v>
      </c>
      <c r="D11" s="149">
        <v>384.204</v>
      </c>
      <c r="E11" s="149"/>
      <c r="F11" s="149">
        <v>341.737</v>
      </c>
      <c r="G11" s="149">
        <v>0</v>
      </c>
      <c r="H11" s="149">
        <v>0</v>
      </c>
      <c r="I11" s="149"/>
      <c r="J11" s="149">
        <v>15129.063</v>
      </c>
      <c r="K11" s="149">
        <v>13287.745</v>
      </c>
      <c r="L11" s="149">
        <v>521086.087</v>
      </c>
      <c r="M11" s="149"/>
      <c r="N11" s="149">
        <v>34080.652</v>
      </c>
      <c r="O11" s="149">
        <v>2902.041</v>
      </c>
      <c r="P11" s="149">
        <v>122645.214</v>
      </c>
      <c r="Q11" s="149"/>
      <c r="R11" s="149">
        <v>51206.296</v>
      </c>
      <c r="S11" s="149">
        <v>592.898</v>
      </c>
      <c r="T11" s="149">
        <v>57922.437</v>
      </c>
      <c r="U11" s="149"/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/>
      <c r="AC11" s="149">
        <v>0</v>
      </c>
      <c r="AD11" s="149">
        <v>0</v>
      </c>
      <c r="AE11" s="149">
        <v>0</v>
      </c>
      <c r="AF11" s="149"/>
      <c r="AG11" s="150">
        <v>819578.379</v>
      </c>
    </row>
    <row r="12" spans="1:33" s="147" customFormat="1" ht="15">
      <c r="A12" s="151"/>
      <c r="B12" s="15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151"/>
      <c r="T12" s="152"/>
      <c r="U12" s="151"/>
      <c r="V12" s="151"/>
      <c r="W12" s="151"/>
      <c r="Y12" s="145"/>
      <c r="Z12" s="145"/>
      <c r="AA12" s="145"/>
      <c r="AB12" s="151"/>
      <c r="AC12" s="151"/>
      <c r="AD12" s="151"/>
      <c r="AE12" s="152"/>
      <c r="AF12" s="151"/>
      <c r="AG12" s="151"/>
    </row>
    <row r="13" spans="1:33" s="132" customFormat="1" ht="15">
      <c r="A13" s="145" t="s">
        <v>189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33" s="132" customFormat="1" ht="15">
      <c r="A14" s="145" t="s">
        <v>190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54"/>
      <c r="Z14" s="131"/>
      <c r="AA14" s="154"/>
      <c r="AB14" s="131"/>
      <c r="AC14" s="131"/>
      <c r="AD14" s="131"/>
      <c r="AE14" s="131"/>
      <c r="AF14" s="131"/>
      <c r="AG14" s="131"/>
    </row>
    <row r="15" spans="1:33" s="132" customFormat="1" ht="15">
      <c r="A15" s="145" t="s">
        <v>191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</row>
    <row r="16" spans="1:33" s="132" customFormat="1" ht="15">
      <c r="A16" s="15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54"/>
      <c r="Z16" s="131"/>
      <c r="AA16" s="131"/>
      <c r="AB16" s="131"/>
      <c r="AC16" s="131"/>
      <c r="AD16" s="131"/>
      <c r="AE16" s="131"/>
      <c r="AF16" s="131"/>
      <c r="AG16" s="131"/>
    </row>
    <row r="17" spans="1:33" s="132" customFormat="1" ht="15">
      <c r="A17" s="155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54"/>
      <c r="Z17" s="131"/>
      <c r="AA17" s="131"/>
      <c r="AB17" s="131"/>
      <c r="AC17" s="131"/>
      <c r="AD17" s="131"/>
      <c r="AE17" s="131"/>
      <c r="AF17" s="131"/>
      <c r="AG17" s="131"/>
    </row>
    <row r="18" spans="1:33" s="132" customFormat="1" ht="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54"/>
      <c r="Z18" s="131"/>
      <c r="AA18" s="131"/>
      <c r="AB18" s="131"/>
      <c r="AC18" s="131"/>
      <c r="AD18" s="131"/>
      <c r="AE18" s="131"/>
      <c r="AF18" s="131"/>
      <c r="AG18" s="131"/>
    </row>
    <row r="19" spans="1:33" s="132" customFormat="1" ht="1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54"/>
      <c r="Z19" s="131"/>
      <c r="AA19" s="131"/>
      <c r="AB19" s="131"/>
      <c r="AC19" s="131"/>
      <c r="AD19" s="131"/>
      <c r="AE19" s="131"/>
      <c r="AF19" s="131"/>
      <c r="AG19" s="131"/>
    </row>
    <row r="20" spans="1:33" s="132" customFormat="1" ht="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54"/>
      <c r="Z20" s="131"/>
      <c r="AA20" s="131"/>
      <c r="AB20" s="131"/>
      <c r="AC20" s="131"/>
      <c r="AD20" s="131"/>
      <c r="AE20" s="131"/>
      <c r="AF20" s="131"/>
      <c r="AG20" s="131"/>
    </row>
    <row r="21" spans="1:33" s="132" customFormat="1" ht="1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54"/>
      <c r="Z21" s="131"/>
      <c r="AA21" s="131"/>
      <c r="AB21" s="131"/>
      <c r="AC21" s="131"/>
      <c r="AD21" s="131"/>
      <c r="AE21" s="131"/>
      <c r="AF21" s="131"/>
      <c r="AG21" s="131"/>
    </row>
    <row r="22" ht="15">
      <c r="Y22" s="154"/>
    </row>
    <row r="23" ht="15">
      <c r="Y23" s="154"/>
    </row>
    <row r="24" ht="15">
      <c r="Y24" s="154"/>
    </row>
    <row r="25" ht="15">
      <c r="Y25" s="154"/>
    </row>
    <row r="26" ht="15">
      <c r="Y26" s="154"/>
    </row>
    <row r="27" ht="15">
      <c r="Y27" s="154"/>
    </row>
    <row r="28" ht="15">
      <c r="Y28" s="154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/>
  </sheetViews>
  <sheetFormatPr defaultColWidth="11.421875" defaultRowHeight="15"/>
  <cols>
    <col min="1" max="1" width="38.7109375" style="124" customWidth="1"/>
    <col min="2" max="6" width="19.421875" style="124" customWidth="1"/>
    <col min="7" max="7" width="17.57421875" style="124" customWidth="1"/>
    <col min="8" max="8" width="12.140625" style="124" bestFit="1" customWidth="1"/>
    <col min="9" max="9" width="10.57421875" style="124" bestFit="1" customWidth="1"/>
    <col min="10" max="10" width="9.57421875" style="124" bestFit="1" customWidth="1"/>
    <col min="11" max="11" width="11.00390625" style="124" bestFit="1" customWidth="1"/>
    <col min="12" max="15" width="9.57421875" style="124" bestFit="1" customWidth="1"/>
    <col min="16" max="16" width="10.57421875" style="124" bestFit="1" customWidth="1"/>
    <col min="17" max="19" width="9.57421875" style="124" bestFit="1" customWidth="1"/>
    <col min="20" max="20" width="9.7109375" style="124" bestFit="1" customWidth="1"/>
    <col min="21" max="256" width="11.421875" style="124" customWidth="1"/>
    <col min="257" max="257" width="38.7109375" style="124" customWidth="1"/>
    <col min="258" max="262" width="19.421875" style="124" customWidth="1"/>
    <col min="263" max="263" width="17.57421875" style="124" customWidth="1"/>
    <col min="264" max="264" width="12.140625" style="124" bestFit="1" customWidth="1"/>
    <col min="265" max="265" width="10.57421875" style="124" bestFit="1" customWidth="1"/>
    <col min="266" max="266" width="9.57421875" style="124" bestFit="1" customWidth="1"/>
    <col min="267" max="267" width="11.00390625" style="124" bestFit="1" customWidth="1"/>
    <col min="268" max="271" width="9.57421875" style="124" bestFit="1" customWidth="1"/>
    <col min="272" max="272" width="10.57421875" style="124" bestFit="1" customWidth="1"/>
    <col min="273" max="275" width="9.57421875" style="124" bestFit="1" customWidth="1"/>
    <col min="276" max="276" width="9.7109375" style="124" bestFit="1" customWidth="1"/>
    <col min="277" max="512" width="11.421875" style="124" customWidth="1"/>
    <col min="513" max="513" width="38.7109375" style="124" customWidth="1"/>
    <col min="514" max="518" width="19.421875" style="124" customWidth="1"/>
    <col min="519" max="519" width="17.57421875" style="124" customWidth="1"/>
    <col min="520" max="520" width="12.140625" style="124" bestFit="1" customWidth="1"/>
    <col min="521" max="521" width="10.57421875" style="124" bestFit="1" customWidth="1"/>
    <col min="522" max="522" width="9.57421875" style="124" bestFit="1" customWidth="1"/>
    <col min="523" max="523" width="11.00390625" style="124" bestFit="1" customWidth="1"/>
    <col min="524" max="527" width="9.57421875" style="124" bestFit="1" customWidth="1"/>
    <col min="528" max="528" width="10.57421875" style="124" bestFit="1" customWidth="1"/>
    <col min="529" max="531" width="9.57421875" style="124" bestFit="1" customWidth="1"/>
    <col min="532" max="532" width="9.7109375" style="124" bestFit="1" customWidth="1"/>
    <col min="533" max="768" width="11.421875" style="124" customWidth="1"/>
    <col min="769" max="769" width="38.7109375" style="124" customWidth="1"/>
    <col min="770" max="774" width="19.421875" style="124" customWidth="1"/>
    <col min="775" max="775" width="17.57421875" style="124" customWidth="1"/>
    <col min="776" max="776" width="12.140625" style="124" bestFit="1" customWidth="1"/>
    <col min="777" max="777" width="10.57421875" style="124" bestFit="1" customWidth="1"/>
    <col min="778" max="778" width="9.57421875" style="124" bestFit="1" customWidth="1"/>
    <col min="779" max="779" width="11.00390625" style="124" bestFit="1" customWidth="1"/>
    <col min="780" max="783" width="9.57421875" style="124" bestFit="1" customWidth="1"/>
    <col min="784" max="784" width="10.57421875" style="124" bestFit="1" customWidth="1"/>
    <col min="785" max="787" width="9.57421875" style="124" bestFit="1" customWidth="1"/>
    <col min="788" max="788" width="9.7109375" style="124" bestFit="1" customWidth="1"/>
    <col min="789" max="1024" width="11.421875" style="124" customWidth="1"/>
    <col min="1025" max="1025" width="38.7109375" style="124" customWidth="1"/>
    <col min="1026" max="1030" width="19.421875" style="124" customWidth="1"/>
    <col min="1031" max="1031" width="17.57421875" style="124" customWidth="1"/>
    <col min="1032" max="1032" width="12.140625" style="124" bestFit="1" customWidth="1"/>
    <col min="1033" max="1033" width="10.57421875" style="124" bestFit="1" customWidth="1"/>
    <col min="1034" max="1034" width="9.57421875" style="124" bestFit="1" customWidth="1"/>
    <col min="1035" max="1035" width="11.00390625" style="124" bestFit="1" customWidth="1"/>
    <col min="1036" max="1039" width="9.57421875" style="124" bestFit="1" customWidth="1"/>
    <col min="1040" max="1040" width="10.57421875" style="124" bestFit="1" customWidth="1"/>
    <col min="1041" max="1043" width="9.57421875" style="124" bestFit="1" customWidth="1"/>
    <col min="1044" max="1044" width="9.7109375" style="124" bestFit="1" customWidth="1"/>
    <col min="1045" max="1280" width="11.421875" style="124" customWidth="1"/>
    <col min="1281" max="1281" width="38.7109375" style="124" customWidth="1"/>
    <col min="1282" max="1286" width="19.421875" style="124" customWidth="1"/>
    <col min="1287" max="1287" width="17.57421875" style="124" customWidth="1"/>
    <col min="1288" max="1288" width="12.140625" style="124" bestFit="1" customWidth="1"/>
    <col min="1289" max="1289" width="10.57421875" style="124" bestFit="1" customWidth="1"/>
    <col min="1290" max="1290" width="9.57421875" style="124" bestFit="1" customWidth="1"/>
    <col min="1291" max="1291" width="11.00390625" style="124" bestFit="1" customWidth="1"/>
    <col min="1292" max="1295" width="9.57421875" style="124" bestFit="1" customWidth="1"/>
    <col min="1296" max="1296" width="10.57421875" style="124" bestFit="1" customWidth="1"/>
    <col min="1297" max="1299" width="9.57421875" style="124" bestFit="1" customWidth="1"/>
    <col min="1300" max="1300" width="9.7109375" style="124" bestFit="1" customWidth="1"/>
    <col min="1301" max="1536" width="11.421875" style="124" customWidth="1"/>
    <col min="1537" max="1537" width="38.7109375" style="124" customWidth="1"/>
    <col min="1538" max="1542" width="19.421875" style="124" customWidth="1"/>
    <col min="1543" max="1543" width="17.57421875" style="124" customWidth="1"/>
    <col min="1544" max="1544" width="12.140625" style="124" bestFit="1" customWidth="1"/>
    <col min="1545" max="1545" width="10.57421875" style="124" bestFit="1" customWidth="1"/>
    <col min="1546" max="1546" width="9.57421875" style="124" bestFit="1" customWidth="1"/>
    <col min="1547" max="1547" width="11.00390625" style="124" bestFit="1" customWidth="1"/>
    <col min="1548" max="1551" width="9.57421875" style="124" bestFit="1" customWidth="1"/>
    <col min="1552" max="1552" width="10.57421875" style="124" bestFit="1" customWidth="1"/>
    <col min="1553" max="1555" width="9.57421875" style="124" bestFit="1" customWidth="1"/>
    <col min="1556" max="1556" width="9.7109375" style="124" bestFit="1" customWidth="1"/>
    <col min="1557" max="1792" width="11.421875" style="124" customWidth="1"/>
    <col min="1793" max="1793" width="38.7109375" style="124" customWidth="1"/>
    <col min="1794" max="1798" width="19.421875" style="124" customWidth="1"/>
    <col min="1799" max="1799" width="17.57421875" style="124" customWidth="1"/>
    <col min="1800" max="1800" width="12.140625" style="124" bestFit="1" customWidth="1"/>
    <col min="1801" max="1801" width="10.57421875" style="124" bestFit="1" customWidth="1"/>
    <col min="1802" max="1802" width="9.57421875" style="124" bestFit="1" customWidth="1"/>
    <col min="1803" max="1803" width="11.00390625" style="124" bestFit="1" customWidth="1"/>
    <col min="1804" max="1807" width="9.57421875" style="124" bestFit="1" customWidth="1"/>
    <col min="1808" max="1808" width="10.57421875" style="124" bestFit="1" customWidth="1"/>
    <col min="1809" max="1811" width="9.57421875" style="124" bestFit="1" customWidth="1"/>
    <col min="1812" max="1812" width="9.7109375" style="124" bestFit="1" customWidth="1"/>
    <col min="1813" max="2048" width="11.421875" style="124" customWidth="1"/>
    <col min="2049" max="2049" width="38.7109375" style="124" customWidth="1"/>
    <col min="2050" max="2054" width="19.421875" style="124" customWidth="1"/>
    <col min="2055" max="2055" width="17.57421875" style="124" customWidth="1"/>
    <col min="2056" max="2056" width="12.140625" style="124" bestFit="1" customWidth="1"/>
    <col min="2057" max="2057" width="10.57421875" style="124" bestFit="1" customWidth="1"/>
    <col min="2058" max="2058" width="9.57421875" style="124" bestFit="1" customWidth="1"/>
    <col min="2059" max="2059" width="11.00390625" style="124" bestFit="1" customWidth="1"/>
    <col min="2060" max="2063" width="9.57421875" style="124" bestFit="1" customWidth="1"/>
    <col min="2064" max="2064" width="10.57421875" style="124" bestFit="1" customWidth="1"/>
    <col min="2065" max="2067" width="9.57421875" style="124" bestFit="1" customWidth="1"/>
    <col min="2068" max="2068" width="9.7109375" style="124" bestFit="1" customWidth="1"/>
    <col min="2069" max="2304" width="11.421875" style="124" customWidth="1"/>
    <col min="2305" max="2305" width="38.7109375" style="124" customWidth="1"/>
    <col min="2306" max="2310" width="19.421875" style="124" customWidth="1"/>
    <col min="2311" max="2311" width="17.57421875" style="124" customWidth="1"/>
    <col min="2312" max="2312" width="12.140625" style="124" bestFit="1" customWidth="1"/>
    <col min="2313" max="2313" width="10.57421875" style="124" bestFit="1" customWidth="1"/>
    <col min="2314" max="2314" width="9.57421875" style="124" bestFit="1" customWidth="1"/>
    <col min="2315" max="2315" width="11.00390625" style="124" bestFit="1" customWidth="1"/>
    <col min="2316" max="2319" width="9.57421875" style="124" bestFit="1" customWidth="1"/>
    <col min="2320" max="2320" width="10.57421875" style="124" bestFit="1" customWidth="1"/>
    <col min="2321" max="2323" width="9.57421875" style="124" bestFit="1" customWidth="1"/>
    <col min="2324" max="2324" width="9.7109375" style="124" bestFit="1" customWidth="1"/>
    <col min="2325" max="2560" width="11.421875" style="124" customWidth="1"/>
    <col min="2561" max="2561" width="38.7109375" style="124" customWidth="1"/>
    <col min="2562" max="2566" width="19.421875" style="124" customWidth="1"/>
    <col min="2567" max="2567" width="17.57421875" style="124" customWidth="1"/>
    <col min="2568" max="2568" width="12.140625" style="124" bestFit="1" customWidth="1"/>
    <col min="2569" max="2569" width="10.57421875" style="124" bestFit="1" customWidth="1"/>
    <col min="2570" max="2570" width="9.57421875" style="124" bestFit="1" customWidth="1"/>
    <col min="2571" max="2571" width="11.00390625" style="124" bestFit="1" customWidth="1"/>
    <col min="2572" max="2575" width="9.57421875" style="124" bestFit="1" customWidth="1"/>
    <col min="2576" max="2576" width="10.57421875" style="124" bestFit="1" customWidth="1"/>
    <col min="2577" max="2579" width="9.57421875" style="124" bestFit="1" customWidth="1"/>
    <col min="2580" max="2580" width="9.7109375" style="124" bestFit="1" customWidth="1"/>
    <col min="2581" max="2816" width="11.421875" style="124" customWidth="1"/>
    <col min="2817" max="2817" width="38.7109375" style="124" customWidth="1"/>
    <col min="2818" max="2822" width="19.421875" style="124" customWidth="1"/>
    <col min="2823" max="2823" width="17.57421875" style="124" customWidth="1"/>
    <col min="2824" max="2824" width="12.140625" style="124" bestFit="1" customWidth="1"/>
    <col min="2825" max="2825" width="10.57421875" style="124" bestFit="1" customWidth="1"/>
    <col min="2826" max="2826" width="9.57421875" style="124" bestFit="1" customWidth="1"/>
    <col min="2827" max="2827" width="11.00390625" style="124" bestFit="1" customWidth="1"/>
    <col min="2828" max="2831" width="9.57421875" style="124" bestFit="1" customWidth="1"/>
    <col min="2832" max="2832" width="10.57421875" style="124" bestFit="1" customWidth="1"/>
    <col min="2833" max="2835" width="9.57421875" style="124" bestFit="1" customWidth="1"/>
    <col min="2836" max="2836" width="9.7109375" style="124" bestFit="1" customWidth="1"/>
    <col min="2837" max="3072" width="11.421875" style="124" customWidth="1"/>
    <col min="3073" max="3073" width="38.7109375" style="124" customWidth="1"/>
    <col min="3074" max="3078" width="19.421875" style="124" customWidth="1"/>
    <col min="3079" max="3079" width="17.57421875" style="124" customWidth="1"/>
    <col min="3080" max="3080" width="12.140625" style="124" bestFit="1" customWidth="1"/>
    <col min="3081" max="3081" width="10.57421875" style="124" bestFit="1" customWidth="1"/>
    <col min="3082" max="3082" width="9.57421875" style="124" bestFit="1" customWidth="1"/>
    <col min="3083" max="3083" width="11.00390625" style="124" bestFit="1" customWidth="1"/>
    <col min="3084" max="3087" width="9.57421875" style="124" bestFit="1" customWidth="1"/>
    <col min="3088" max="3088" width="10.57421875" style="124" bestFit="1" customWidth="1"/>
    <col min="3089" max="3091" width="9.57421875" style="124" bestFit="1" customWidth="1"/>
    <col min="3092" max="3092" width="9.7109375" style="124" bestFit="1" customWidth="1"/>
    <col min="3093" max="3328" width="11.421875" style="124" customWidth="1"/>
    <col min="3329" max="3329" width="38.7109375" style="124" customWidth="1"/>
    <col min="3330" max="3334" width="19.421875" style="124" customWidth="1"/>
    <col min="3335" max="3335" width="17.57421875" style="124" customWidth="1"/>
    <col min="3336" max="3336" width="12.140625" style="124" bestFit="1" customWidth="1"/>
    <col min="3337" max="3337" width="10.57421875" style="124" bestFit="1" customWidth="1"/>
    <col min="3338" max="3338" width="9.57421875" style="124" bestFit="1" customWidth="1"/>
    <col min="3339" max="3339" width="11.00390625" style="124" bestFit="1" customWidth="1"/>
    <col min="3340" max="3343" width="9.57421875" style="124" bestFit="1" customWidth="1"/>
    <col min="3344" max="3344" width="10.57421875" style="124" bestFit="1" customWidth="1"/>
    <col min="3345" max="3347" width="9.57421875" style="124" bestFit="1" customWidth="1"/>
    <col min="3348" max="3348" width="9.7109375" style="124" bestFit="1" customWidth="1"/>
    <col min="3349" max="3584" width="11.421875" style="124" customWidth="1"/>
    <col min="3585" max="3585" width="38.7109375" style="124" customWidth="1"/>
    <col min="3586" max="3590" width="19.421875" style="124" customWidth="1"/>
    <col min="3591" max="3591" width="17.57421875" style="124" customWidth="1"/>
    <col min="3592" max="3592" width="12.140625" style="124" bestFit="1" customWidth="1"/>
    <col min="3593" max="3593" width="10.57421875" style="124" bestFit="1" customWidth="1"/>
    <col min="3594" max="3594" width="9.57421875" style="124" bestFit="1" customWidth="1"/>
    <col min="3595" max="3595" width="11.00390625" style="124" bestFit="1" customWidth="1"/>
    <col min="3596" max="3599" width="9.57421875" style="124" bestFit="1" customWidth="1"/>
    <col min="3600" max="3600" width="10.57421875" style="124" bestFit="1" customWidth="1"/>
    <col min="3601" max="3603" width="9.57421875" style="124" bestFit="1" customWidth="1"/>
    <col min="3604" max="3604" width="9.7109375" style="124" bestFit="1" customWidth="1"/>
    <col min="3605" max="3840" width="11.421875" style="124" customWidth="1"/>
    <col min="3841" max="3841" width="38.7109375" style="124" customWidth="1"/>
    <col min="3842" max="3846" width="19.421875" style="124" customWidth="1"/>
    <col min="3847" max="3847" width="17.57421875" style="124" customWidth="1"/>
    <col min="3848" max="3848" width="12.140625" style="124" bestFit="1" customWidth="1"/>
    <col min="3849" max="3849" width="10.57421875" style="124" bestFit="1" customWidth="1"/>
    <col min="3850" max="3850" width="9.57421875" style="124" bestFit="1" customWidth="1"/>
    <col min="3851" max="3851" width="11.00390625" style="124" bestFit="1" customWidth="1"/>
    <col min="3852" max="3855" width="9.57421875" style="124" bestFit="1" customWidth="1"/>
    <col min="3856" max="3856" width="10.57421875" style="124" bestFit="1" customWidth="1"/>
    <col min="3857" max="3859" width="9.57421875" style="124" bestFit="1" customWidth="1"/>
    <col min="3860" max="3860" width="9.7109375" style="124" bestFit="1" customWidth="1"/>
    <col min="3861" max="4096" width="11.421875" style="124" customWidth="1"/>
    <col min="4097" max="4097" width="38.7109375" style="124" customWidth="1"/>
    <col min="4098" max="4102" width="19.421875" style="124" customWidth="1"/>
    <col min="4103" max="4103" width="17.57421875" style="124" customWidth="1"/>
    <col min="4104" max="4104" width="12.140625" style="124" bestFit="1" customWidth="1"/>
    <col min="4105" max="4105" width="10.57421875" style="124" bestFit="1" customWidth="1"/>
    <col min="4106" max="4106" width="9.57421875" style="124" bestFit="1" customWidth="1"/>
    <col min="4107" max="4107" width="11.00390625" style="124" bestFit="1" customWidth="1"/>
    <col min="4108" max="4111" width="9.57421875" style="124" bestFit="1" customWidth="1"/>
    <col min="4112" max="4112" width="10.57421875" style="124" bestFit="1" customWidth="1"/>
    <col min="4113" max="4115" width="9.57421875" style="124" bestFit="1" customWidth="1"/>
    <col min="4116" max="4116" width="9.7109375" style="124" bestFit="1" customWidth="1"/>
    <col min="4117" max="4352" width="11.421875" style="124" customWidth="1"/>
    <col min="4353" max="4353" width="38.7109375" style="124" customWidth="1"/>
    <col min="4354" max="4358" width="19.421875" style="124" customWidth="1"/>
    <col min="4359" max="4359" width="17.57421875" style="124" customWidth="1"/>
    <col min="4360" max="4360" width="12.140625" style="124" bestFit="1" customWidth="1"/>
    <col min="4361" max="4361" width="10.57421875" style="124" bestFit="1" customWidth="1"/>
    <col min="4362" max="4362" width="9.57421875" style="124" bestFit="1" customWidth="1"/>
    <col min="4363" max="4363" width="11.00390625" style="124" bestFit="1" customWidth="1"/>
    <col min="4364" max="4367" width="9.57421875" style="124" bestFit="1" customWidth="1"/>
    <col min="4368" max="4368" width="10.57421875" style="124" bestFit="1" customWidth="1"/>
    <col min="4369" max="4371" width="9.57421875" style="124" bestFit="1" customWidth="1"/>
    <col min="4372" max="4372" width="9.7109375" style="124" bestFit="1" customWidth="1"/>
    <col min="4373" max="4608" width="11.421875" style="124" customWidth="1"/>
    <col min="4609" max="4609" width="38.7109375" style="124" customWidth="1"/>
    <col min="4610" max="4614" width="19.421875" style="124" customWidth="1"/>
    <col min="4615" max="4615" width="17.57421875" style="124" customWidth="1"/>
    <col min="4616" max="4616" width="12.140625" style="124" bestFit="1" customWidth="1"/>
    <col min="4617" max="4617" width="10.57421875" style="124" bestFit="1" customWidth="1"/>
    <col min="4618" max="4618" width="9.57421875" style="124" bestFit="1" customWidth="1"/>
    <col min="4619" max="4619" width="11.00390625" style="124" bestFit="1" customWidth="1"/>
    <col min="4620" max="4623" width="9.57421875" style="124" bestFit="1" customWidth="1"/>
    <col min="4624" max="4624" width="10.57421875" style="124" bestFit="1" customWidth="1"/>
    <col min="4625" max="4627" width="9.57421875" style="124" bestFit="1" customWidth="1"/>
    <col min="4628" max="4628" width="9.7109375" style="124" bestFit="1" customWidth="1"/>
    <col min="4629" max="4864" width="11.421875" style="124" customWidth="1"/>
    <col min="4865" max="4865" width="38.7109375" style="124" customWidth="1"/>
    <col min="4866" max="4870" width="19.421875" style="124" customWidth="1"/>
    <col min="4871" max="4871" width="17.57421875" style="124" customWidth="1"/>
    <col min="4872" max="4872" width="12.140625" style="124" bestFit="1" customWidth="1"/>
    <col min="4873" max="4873" width="10.57421875" style="124" bestFit="1" customWidth="1"/>
    <col min="4874" max="4874" width="9.57421875" style="124" bestFit="1" customWidth="1"/>
    <col min="4875" max="4875" width="11.00390625" style="124" bestFit="1" customWidth="1"/>
    <col min="4876" max="4879" width="9.57421875" style="124" bestFit="1" customWidth="1"/>
    <col min="4880" max="4880" width="10.57421875" style="124" bestFit="1" customWidth="1"/>
    <col min="4881" max="4883" width="9.57421875" style="124" bestFit="1" customWidth="1"/>
    <col min="4884" max="4884" width="9.7109375" style="124" bestFit="1" customWidth="1"/>
    <col min="4885" max="5120" width="11.421875" style="124" customWidth="1"/>
    <col min="5121" max="5121" width="38.7109375" style="124" customWidth="1"/>
    <col min="5122" max="5126" width="19.421875" style="124" customWidth="1"/>
    <col min="5127" max="5127" width="17.57421875" style="124" customWidth="1"/>
    <col min="5128" max="5128" width="12.140625" style="124" bestFit="1" customWidth="1"/>
    <col min="5129" max="5129" width="10.57421875" style="124" bestFit="1" customWidth="1"/>
    <col min="5130" max="5130" width="9.57421875" style="124" bestFit="1" customWidth="1"/>
    <col min="5131" max="5131" width="11.00390625" style="124" bestFit="1" customWidth="1"/>
    <col min="5132" max="5135" width="9.57421875" style="124" bestFit="1" customWidth="1"/>
    <col min="5136" max="5136" width="10.57421875" style="124" bestFit="1" customWidth="1"/>
    <col min="5137" max="5139" width="9.57421875" style="124" bestFit="1" customWidth="1"/>
    <col min="5140" max="5140" width="9.7109375" style="124" bestFit="1" customWidth="1"/>
    <col min="5141" max="5376" width="11.421875" style="124" customWidth="1"/>
    <col min="5377" max="5377" width="38.7109375" style="124" customWidth="1"/>
    <col min="5378" max="5382" width="19.421875" style="124" customWidth="1"/>
    <col min="5383" max="5383" width="17.57421875" style="124" customWidth="1"/>
    <col min="5384" max="5384" width="12.140625" style="124" bestFit="1" customWidth="1"/>
    <col min="5385" max="5385" width="10.57421875" style="124" bestFit="1" customWidth="1"/>
    <col min="5386" max="5386" width="9.57421875" style="124" bestFit="1" customWidth="1"/>
    <col min="5387" max="5387" width="11.00390625" style="124" bestFit="1" customWidth="1"/>
    <col min="5388" max="5391" width="9.57421875" style="124" bestFit="1" customWidth="1"/>
    <col min="5392" max="5392" width="10.57421875" style="124" bestFit="1" customWidth="1"/>
    <col min="5393" max="5395" width="9.57421875" style="124" bestFit="1" customWidth="1"/>
    <col min="5396" max="5396" width="9.7109375" style="124" bestFit="1" customWidth="1"/>
    <col min="5397" max="5632" width="11.421875" style="124" customWidth="1"/>
    <col min="5633" max="5633" width="38.7109375" style="124" customWidth="1"/>
    <col min="5634" max="5638" width="19.421875" style="124" customWidth="1"/>
    <col min="5639" max="5639" width="17.57421875" style="124" customWidth="1"/>
    <col min="5640" max="5640" width="12.140625" style="124" bestFit="1" customWidth="1"/>
    <col min="5641" max="5641" width="10.57421875" style="124" bestFit="1" customWidth="1"/>
    <col min="5642" max="5642" width="9.57421875" style="124" bestFit="1" customWidth="1"/>
    <col min="5643" max="5643" width="11.00390625" style="124" bestFit="1" customWidth="1"/>
    <col min="5644" max="5647" width="9.57421875" style="124" bestFit="1" customWidth="1"/>
    <col min="5648" max="5648" width="10.57421875" style="124" bestFit="1" customWidth="1"/>
    <col min="5649" max="5651" width="9.57421875" style="124" bestFit="1" customWidth="1"/>
    <col min="5652" max="5652" width="9.7109375" style="124" bestFit="1" customWidth="1"/>
    <col min="5653" max="5888" width="11.421875" style="124" customWidth="1"/>
    <col min="5889" max="5889" width="38.7109375" style="124" customWidth="1"/>
    <col min="5890" max="5894" width="19.421875" style="124" customWidth="1"/>
    <col min="5895" max="5895" width="17.57421875" style="124" customWidth="1"/>
    <col min="5896" max="5896" width="12.140625" style="124" bestFit="1" customWidth="1"/>
    <col min="5897" max="5897" width="10.57421875" style="124" bestFit="1" customWidth="1"/>
    <col min="5898" max="5898" width="9.57421875" style="124" bestFit="1" customWidth="1"/>
    <col min="5899" max="5899" width="11.00390625" style="124" bestFit="1" customWidth="1"/>
    <col min="5900" max="5903" width="9.57421875" style="124" bestFit="1" customWidth="1"/>
    <col min="5904" max="5904" width="10.57421875" style="124" bestFit="1" customWidth="1"/>
    <col min="5905" max="5907" width="9.57421875" style="124" bestFit="1" customWidth="1"/>
    <col min="5908" max="5908" width="9.7109375" style="124" bestFit="1" customWidth="1"/>
    <col min="5909" max="6144" width="11.421875" style="124" customWidth="1"/>
    <col min="6145" max="6145" width="38.7109375" style="124" customWidth="1"/>
    <col min="6146" max="6150" width="19.421875" style="124" customWidth="1"/>
    <col min="6151" max="6151" width="17.57421875" style="124" customWidth="1"/>
    <col min="6152" max="6152" width="12.140625" style="124" bestFit="1" customWidth="1"/>
    <col min="6153" max="6153" width="10.57421875" style="124" bestFit="1" customWidth="1"/>
    <col min="6154" max="6154" width="9.57421875" style="124" bestFit="1" customWidth="1"/>
    <col min="6155" max="6155" width="11.00390625" style="124" bestFit="1" customWidth="1"/>
    <col min="6156" max="6159" width="9.57421875" style="124" bestFit="1" customWidth="1"/>
    <col min="6160" max="6160" width="10.57421875" style="124" bestFit="1" customWidth="1"/>
    <col min="6161" max="6163" width="9.57421875" style="124" bestFit="1" customWidth="1"/>
    <col min="6164" max="6164" width="9.7109375" style="124" bestFit="1" customWidth="1"/>
    <col min="6165" max="6400" width="11.421875" style="124" customWidth="1"/>
    <col min="6401" max="6401" width="38.7109375" style="124" customWidth="1"/>
    <col min="6402" max="6406" width="19.421875" style="124" customWidth="1"/>
    <col min="6407" max="6407" width="17.57421875" style="124" customWidth="1"/>
    <col min="6408" max="6408" width="12.140625" style="124" bestFit="1" customWidth="1"/>
    <col min="6409" max="6409" width="10.57421875" style="124" bestFit="1" customWidth="1"/>
    <col min="6410" max="6410" width="9.57421875" style="124" bestFit="1" customWidth="1"/>
    <col min="6411" max="6411" width="11.00390625" style="124" bestFit="1" customWidth="1"/>
    <col min="6412" max="6415" width="9.57421875" style="124" bestFit="1" customWidth="1"/>
    <col min="6416" max="6416" width="10.57421875" style="124" bestFit="1" customWidth="1"/>
    <col min="6417" max="6419" width="9.57421875" style="124" bestFit="1" customWidth="1"/>
    <col min="6420" max="6420" width="9.7109375" style="124" bestFit="1" customWidth="1"/>
    <col min="6421" max="6656" width="11.421875" style="124" customWidth="1"/>
    <col min="6657" max="6657" width="38.7109375" style="124" customWidth="1"/>
    <col min="6658" max="6662" width="19.421875" style="124" customWidth="1"/>
    <col min="6663" max="6663" width="17.57421875" style="124" customWidth="1"/>
    <col min="6664" max="6664" width="12.140625" style="124" bestFit="1" customWidth="1"/>
    <col min="6665" max="6665" width="10.57421875" style="124" bestFit="1" customWidth="1"/>
    <col min="6666" max="6666" width="9.57421875" style="124" bestFit="1" customWidth="1"/>
    <col min="6667" max="6667" width="11.00390625" style="124" bestFit="1" customWidth="1"/>
    <col min="6668" max="6671" width="9.57421875" style="124" bestFit="1" customWidth="1"/>
    <col min="6672" max="6672" width="10.57421875" style="124" bestFit="1" customWidth="1"/>
    <col min="6673" max="6675" width="9.57421875" style="124" bestFit="1" customWidth="1"/>
    <col min="6676" max="6676" width="9.7109375" style="124" bestFit="1" customWidth="1"/>
    <col min="6677" max="6912" width="11.421875" style="124" customWidth="1"/>
    <col min="6913" max="6913" width="38.7109375" style="124" customWidth="1"/>
    <col min="6914" max="6918" width="19.421875" style="124" customWidth="1"/>
    <col min="6919" max="6919" width="17.57421875" style="124" customWidth="1"/>
    <col min="6920" max="6920" width="12.140625" style="124" bestFit="1" customWidth="1"/>
    <col min="6921" max="6921" width="10.57421875" style="124" bestFit="1" customWidth="1"/>
    <col min="6922" max="6922" width="9.57421875" style="124" bestFit="1" customWidth="1"/>
    <col min="6923" max="6923" width="11.00390625" style="124" bestFit="1" customWidth="1"/>
    <col min="6924" max="6927" width="9.57421875" style="124" bestFit="1" customWidth="1"/>
    <col min="6928" max="6928" width="10.57421875" style="124" bestFit="1" customWidth="1"/>
    <col min="6929" max="6931" width="9.57421875" style="124" bestFit="1" customWidth="1"/>
    <col min="6932" max="6932" width="9.7109375" style="124" bestFit="1" customWidth="1"/>
    <col min="6933" max="7168" width="11.421875" style="124" customWidth="1"/>
    <col min="7169" max="7169" width="38.7109375" style="124" customWidth="1"/>
    <col min="7170" max="7174" width="19.421875" style="124" customWidth="1"/>
    <col min="7175" max="7175" width="17.57421875" style="124" customWidth="1"/>
    <col min="7176" max="7176" width="12.140625" style="124" bestFit="1" customWidth="1"/>
    <col min="7177" max="7177" width="10.57421875" style="124" bestFit="1" customWidth="1"/>
    <col min="7178" max="7178" width="9.57421875" style="124" bestFit="1" customWidth="1"/>
    <col min="7179" max="7179" width="11.00390625" style="124" bestFit="1" customWidth="1"/>
    <col min="7180" max="7183" width="9.57421875" style="124" bestFit="1" customWidth="1"/>
    <col min="7184" max="7184" width="10.57421875" style="124" bestFit="1" customWidth="1"/>
    <col min="7185" max="7187" width="9.57421875" style="124" bestFit="1" customWidth="1"/>
    <col min="7188" max="7188" width="9.7109375" style="124" bestFit="1" customWidth="1"/>
    <col min="7189" max="7424" width="11.421875" style="124" customWidth="1"/>
    <col min="7425" max="7425" width="38.7109375" style="124" customWidth="1"/>
    <col min="7426" max="7430" width="19.421875" style="124" customWidth="1"/>
    <col min="7431" max="7431" width="17.57421875" style="124" customWidth="1"/>
    <col min="7432" max="7432" width="12.140625" style="124" bestFit="1" customWidth="1"/>
    <col min="7433" max="7433" width="10.57421875" style="124" bestFit="1" customWidth="1"/>
    <col min="7434" max="7434" width="9.57421875" style="124" bestFit="1" customWidth="1"/>
    <col min="7435" max="7435" width="11.00390625" style="124" bestFit="1" customWidth="1"/>
    <col min="7436" max="7439" width="9.57421875" style="124" bestFit="1" customWidth="1"/>
    <col min="7440" max="7440" width="10.57421875" style="124" bestFit="1" customWidth="1"/>
    <col min="7441" max="7443" width="9.57421875" style="124" bestFit="1" customWidth="1"/>
    <col min="7444" max="7444" width="9.7109375" style="124" bestFit="1" customWidth="1"/>
    <col min="7445" max="7680" width="11.421875" style="124" customWidth="1"/>
    <col min="7681" max="7681" width="38.7109375" style="124" customWidth="1"/>
    <col min="7682" max="7686" width="19.421875" style="124" customWidth="1"/>
    <col min="7687" max="7687" width="17.57421875" style="124" customWidth="1"/>
    <col min="7688" max="7688" width="12.140625" style="124" bestFit="1" customWidth="1"/>
    <col min="7689" max="7689" width="10.57421875" style="124" bestFit="1" customWidth="1"/>
    <col min="7690" max="7690" width="9.57421875" style="124" bestFit="1" customWidth="1"/>
    <col min="7691" max="7691" width="11.00390625" style="124" bestFit="1" customWidth="1"/>
    <col min="7692" max="7695" width="9.57421875" style="124" bestFit="1" customWidth="1"/>
    <col min="7696" max="7696" width="10.57421875" style="124" bestFit="1" customWidth="1"/>
    <col min="7697" max="7699" width="9.57421875" style="124" bestFit="1" customWidth="1"/>
    <col min="7700" max="7700" width="9.7109375" style="124" bestFit="1" customWidth="1"/>
    <col min="7701" max="7936" width="11.421875" style="124" customWidth="1"/>
    <col min="7937" max="7937" width="38.7109375" style="124" customWidth="1"/>
    <col min="7938" max="7942" width="19.421875" style="124" customWidth="1"/>
    <col min="7943" max="7943" width="17.57421875" style="124" customWidth="1"/>
    <col min="7944" max="7944" width="12.140625" style="124" bestFit="1" customWidth="1"/>
    <col min="7945" max="7945" width="10.57421875" style="124" bestFit="1" customWidth="1"/>
    <col min="7946" max="7946" width="9.57421875" style="124" bestFit="1" customWidth="1"/>
    <col min="7947" max="7947" width="11.00390625" style="124" bestFit="1" customWidth="1"/>
    <col min="7948" max="7951" width="9.57421875" style="124" bestFit="1" customWidth="1"/>
    <col min="7952" max="7952" width="10.57421875" style="124" bestFit="1" customWidth="1"/>
    <col min="7953" max="7955" width="9.57421875" style="124" bestFit="1" customWidth="1"/>
    <col min="7956" max="7956" width="9.7109375" style="124" bestFit="1" customWidth="1"/>
    <col min="7957" max="8192" width="11.421875" style="124" customWidth="1"/>
    <col min="8193" max="8193" width="38.7109375" style="124" customWidth="1"/>
    <col min="8194" max="8198" width="19.421875" style="124" customWidth="1"/>
    <col min="8199" max="8199" width="17.57421875" style="124" customWidth="1"/>
    <col min="8200" max="8200" width="12.140625" style="124" bestFit="1" customWidth="1"/>
    <col min="8201" max="8201" width="10.57421875" style="124" bestFit="1" customWidth="1"/>
    <col min="8202" max="8202" width="9.57421875" style="124" bestFit="1" customWidth="1"/>
    <col min="8203" max="8203" width="11.00390625" style="124" bestFit="1" customWidth="1"/>
    <col min="8204" max="8207" width="9.57421875" style="124" bestFit="1" customWidth="1"/>
    <col min="8208" max="8208" width="10.57421875" style="124" bestFit="1" customWidth="1"/>
    <col min="8209" max="8211" width="9.57421875" style="124" bestFit="1" customWidth="1"/>
    <col min="8212" max="8212" width="9.7109375" style="124" bestFit="1" customWidth="1"/>
    <col min="8213" max="8448" width="11.421875" style="124" customWidth="1"/>
    <col min="8449" max="8449" width="38.7109375" style="124" customWidth="1"/>
    <col min="8450" max="8454" width="19.421875" style="124" customWidth="1"/>
    <col min="8455" max="8455" width="17.57421875" style="124" customWidth="1"/>
    <col min="8456" max="8456" width="12.140625" style="124" bestFit="1" customWidth="1"/>
    <col min="8457" max="8457" width="10.57421875" style="124" bestFit="1" customWidth="1"/>
    <col min="8458" max="8458" width="9.57421875" style="124" bestFit="1" customWidth="1"/>
    <col min="8459" max="8459" width="11.00390625" style="124" bestFit="1" customWidth="1"/>
    <col min="8460" max="8463" width="9.57421875" style="124" bestFit="1" customWidth="1"/>
    <col min="8464" max="8464" width="10.57421875" style="124" bestFit="1" customWidth="1"/>
    <col min="8465" max="8467" width="9.57421875" style="124" bestFit="1" customWidth="1"/>
    <col min="8468" max="8468" width="9.7109375" style="124" bestFit="1" customWidth="1"/>
    <col min="8469" max="8704" width="11.421875" style="124" customWidth="1"/>
    <col min="8705" max="8705" width="38.7109375" style="124" customWidth="1"/>
    <col min="8706" max="8710" width="19.421875" style="124" customWidth="1"/>
    <col min="8711" max="8711" width="17.57421875" style="124" customWidth="1"/>
    <col min="8712" max="8712" width="12.140625" style="124" bestFit="1" customWidth="1"/>
    <col min="8713" max="8713" width="10.57421875" style="124" bestFit="1" customWidth="1"/>
    <col min="8714" max="8714" width="9.57421875" style="124" bestFit="1" customWidth="1"/>
    <col min="8715" max="8715" width="11.00390625" style="124" bestFit="1" customWidth="1"/>
    <col min="8716" max="8719" width="9.57421875" style="124" bestFit="1" customWidth="1"/>
    <col min="8720" max="8720" width="10.57421875" style="124" bestFit="1" customWidth="1"/>
    <col min="8721" max="8723" width="9.57421875" style="124" bestFit="1" customWidth="1"/>
    <col min="8724" max="8724" width="9.7109375" style="124" bestFit="1" customWidth="1"/>
    <col min="8725" max="8960" width="11.421875" style="124" customWidth="1"/>
    <col min="8961" max="8961" width="38.7109375" style="124" customWidth="1"/>
    <col min="8962" max="8966" width="19.421875" style="124" customWidth="1"/>
    <col min="8967" max="8967" width="17.57421875" style="124" customWidth="1"/>
    <col min="8968" max="8968" width="12.140625" style="124" bestFit="1" customWidth="1"/>
    <col min="8969" max="8969" width="10.57421875" style="124" bestFit="1" customWidth="1"/>
    <col min="8970" max="8970" width="9.57421875" style="124" bestFit="1" customWidth="1"/>
    <col min="8971" max="8971" width="11.00390625" style="124" bestFit="1" customWidth="1"/>
    <col min="8972" max="8975" width="9.57421875" style="124" bestFit="1" customWidth="1"/>
    <col min="8976" max="8976" width="10.57421875" style="124" bestFit="1" customWidth="1"/>
    <col min="8977" max="8979" width="9.57421875" style="124" bestFit="1" customWidth="1"/>
    <col min="8980" max="8980" width="9.7109375" style="124" bestFit="1" customWidth="1"/>
    <col min="8981" max="9216" width="11.421875" style="124" customWidth="1"/>
    <col min="9217" max="9217" width="38.7109375" style="124" customWidth="1"/>
    <col min="9218" max="9222" width="19.421875" style="124" customWidth="1"/>
    <col min="9223" max="9223" width="17.57421875" style="124" customWidth="1"/>
    <col min="9224" max="9224" width="12.140625" style="124" bestFit="1" customWidth="1"/>
    <col min="9225" max="9225" width="10.57421875" style="124" bestFit="1" customWidth="1"/>
    <col min="9226" max="9226" width="9.57421875" style="124" bestFit="1" customWidth="1"/>
    <col min="9227" max="9227" width="11.00390625" style="124" bestFit="1" customWidth="1"/>
    <col min="9228" max="9231" width="9.57421875" style="124" bestFit="1" customWidth="1"/>
    <col min="9232" max="9232" width="10.57421875" style="124" bestFit="1" customWidth="1"/>
    <col min="9233" max="9235" width="9.57421875" style="124" bestFit="1" customWidth="1"/>
    <col min="9236" max="9236" width="9.7109375" style="124" bestFit="1" customWidth="1"/>
    <col min="9237" max="9472" width="11.421875" style="124" customWidth="1"/>
    <col min="9473" max="9473" width="38.7109375" style="124" customWidth="1"/>
    <col min="9474" max="9478" width="19.421875" style="124" customWidth="1"/>
    <col min="9479" max="9479" width="17.57421875" style="124" customWidth="1"/>
    <col min="9480" max="9480" width="12.140625" style="124" bestFit="1" customWidth="1"/>
    <col min="9481" max="9481" width="10.57421875" style="124" bestFit="1" customWidth="1"/>
    <col min="9482" max="9482" width="9.57421875" style="124" bestFit="1" customWidth="1"/>
    <col min="9483" max="9483" width="11.00390625" style="124" bestFit="1" customWidth="1"/>
    <col min="9484" max="9487" width="9.57421875" style="124" bestFit="1" customWidth="1"/>
    <col min="9488" max="9488" width="10.57421875" style="124" bestFit="1" customWidth="1"/>
    <col min="9489" max="9491" width="9.57421875" style="124" bestFit="1" customWidth="1"/>
    <col min="9492" max="9492" width="9.7109375" style="124" bestFit="1" customWidth="1"/>
    <col min="9493" max="9728" width="11.421875" style="124" customWidth="1"/>
    <col min="9729" max="9729" width="38.7109375" style="124" customWidth="1"/>
    <col min="9730" max="9734" width="19.421875" style="124" customWidth="1"/>
    <col min="9735" max="9735" width="17.57421875" style="124" customWidth="1"/>
    <col min="9736" max="9736" width="12.140625" style="124" bestFit="1" customWidth="1"/>
    <col min="9737" max="9737" width="10.57421875" style="124" bestFit="1" customWidth="1"/>
    <col min="9738" max="9738" width="9.57421875" style="124" bestFit="1" customWidth="1"/>
    <col min="9739" max="9739" width="11.00390625" style="124" bestFit="1" customWidth="1"/>
    <col min="9740" max="9743" width="9.57421875" style="124" bestFit="1" customWidth="1"/>
    <col min="9744" max="9744" width="10.57421875" style="124" bestFit="1" customWidth="1"/>
    <col min="9745" max="9747" width="9.57421875" style="124" bestFit="1" customWidth="1"/>
    <col min="9748" max="9748" width="9.7109375" style="124" bestFit="1" customWidth="1"/>
    <col min="9749" max="9984" width="11.421875" style="124" customWidth="1"/>
    <col min="9985" max="9985" width="38.7109375" style="124" customWidth="1"/>
    <col min="9986" max="9990" width="19.421875" style="124" customWidth="1"/>
    <col min="9991" max="9991" width="17.57421875" style="124" customWidth="1"/>
    <col min="9992" max="9992" width="12.140625" style="124" bestFit="1" customWidth="1"/>
    <col min="9993" max="9993" width="10.57421875" style="124" bestFit="1" customWidth="1"/>
    <col min="9994" max="9994" width="9.57421875" style="124" bestFit="1" customWidth="1"/>
    <col min="9995" max="9995" width="11.00390625" style="124" bestFit="1" customWidth="1"/>
    <col min="9996" max="9999" width="9.57421875" style="124" bestFit="1" customWidth="1"/>
    <col min="10000" max="10000" width="10.57421875" style="124" bestFit="1" customWidth="1"/>
    <col min="10001" max="10003" width="9.57421875" style="124" bestFit="1" customWidth="1"/>
    <col min="10004" max="10004" width="9.7109375" style="124" bestFit="1" customWidth="1"/>
    <col min="10005" max="10240" width="11.421875" style="124" customWidth="1"/>
    <col min="10241" max="10241" width="38.7109375" style="124" customWidth="1"/>
    <col min="10242" max="10246" width="19.421875" style="124" customWidth="1"/>
    <col min="10247" max="10247" width="17.57421875" style="124" customWidth="1"/>
    <col min="10248" max="10248" width="12.140625" style="124" bestFit="1" customWidth="1"/>
    <col min="10249" max="10249" width="10.57421875" style="124" bestFit="1" customWidth="1"/>
    <col min="10250" max="10250" width="9.57421875" style="124" bestFit="1" customWidth="1"/>
    <col min="10251" max="10251" width="11.00390625" style="124" bestFit="1" customWidth="1"/>
    <col min="10252" max="10255" width="9.57421875" style="124" bestFit="1" customWidth="1"/>
    <col min="10256" max="10256" width="10.57421875" style="124" bestFit="1" customWidth="1"/>
    <col min="10257" max="10259" width="9.57421875" style="124" bestFit="1" customWidth="1"/>
    <col min="10260" max="10260" width="9.7109375" style="124" bestFit="1" customWidth="1"/>
    <col min="10261" max="10496" width="11.421875" style="124" customWidth="1"/>
    <col min="10497" max="10497" width="38.7109375" style="124" customWidth="1"/>
    <col min="10498" max="10502" width="19.421875" style="124" customWidth="1"/>
    <col min="10503" max="10503" width="17.57421875" style="124" customWidth="1"/>
    <col min="10504" max="10504" width="12.140625" style="124" bestFit="1" customWidth="1"/>
    <col min="10505" max="10505" width="10.57421875" style="124" bestFit="1" customWidth="1"/>
    <col min="10506" max="10506" width="9.57421875" style="124" bestFit="1" customWidth="1"/>
    <col min="10507" max="10507" width="11.00390625" style="124" bestFit="1" customWidth="1"/>
    <col min="10508" max="10511" width="9.57421875" style="124" bestFit="1" customWidth="1"/>
    <col min="10512" max="10512" width="10.57421875" style="124" bestFit="1" customWidth="1"/>
    <col min="10513" max="10515" width="9.57421875" style="124" bestFit="1" customWidth="1"/>
    <col min="10516" max="10516" width="9.7109375" style="124" bestFit="1" customWidth="1"/>
    <col min="10517" max="10752" width="11.421875" style="124" customWidth="1"/>
    <col min="10753" max="10753" width="38.7109375" style="124" customWidth="1"/>
    <col min="10754" max="10758" width="19.421875" style="124" customWidth="1"/>
    <col min="10759" max="10759" width="17.57421875" style="124" customWidth="1"/>
    <col min="10760" max="10760" width="12.140625" style="124" bestFit="1" customWidth="1"/>
    <col min="10761" max="10761" width="10.57421875" style="124" bestFit="1" customWidth="1"/>
    <col min="10762" max="10762" width="9.57421875" style="124" bestFit="1" customWidth="1"/>
    <col min="10763" max="10763" width="11.00390625" style="124" bestFit="1" customWidth="1"/>
    <col min="10764" max="10767" width="9.57421875" style="124" bestFit="1" customWidth="1"/>
    <col min="10768" max="10768" width="10.57421875" style="124" bestFit="1" customWidth="1"/>
    <col min="10769" max="10771" width="9.57421875" style="124" bestFit="1" customWidth="1"/>
    <col min="10772" max="10772" width="9.7109375" style="124" bestFit="1" customWidth="1"/>
    <col min="10773" max="11008" width="11.421875" style="124" customWidth="1"/>
    <col min="11009" max="11009" width="38.7109375" style="124" customWidth="1"/>
    <col min="11010" max="11014" width="19.421875" style="124" customWidth="1"/>
    <col min="11015" max="11015" width="17.57421875" style="124" customWidth="1"/>
    <col min="11016" max="11016" width="12.140625" style="124" bestFit="1" customWidth="1"/>
    <col min="11017" max="11017" width="10.57421875" style="124" bestFit="1" customWidth="1"/>
    <col min="11018" max="11018" width="9.57421875" style="124" bestFit="1" customWidth="1"/>
    <col min="11019" max="11019" width="11.00390625" style="124" bestFit="1" customWidth="1"/>
    <col min="11020" max="11023" width="9.57421875" style="124" bestFit="1" customWidth="1"/>
    <col min="11024" max="11024" width="10.57421875" style="124" bestFit="1" customWidth="1"/>
    <col min="11025" max="11027" width="9.57421875" style="124" bestFit="1" customWidth="1"/>
    <col min="11028" max="11028" width="9.7109375" style="124" bestFit="1" customWidth="1"/>
    <col min="11029" max="11264" width="11.421875" style="124" customWidth="1"/>
    <col min="11265" max="11265" width="38.7109375" style="124" customWidth="1"/>
    <col min="11266" max="11270" width="19.421875" style="124" customWidth="1"/>
    <col min="11271" max="11271" width="17.57421875" style="124" customWidth="1"/>
    <col min="11272" max="11272" width="12.140625" style="124" bestFit="1" customWidth="1"/>
    <col min="11273" max="11273" width="10.57421875" style="124" bestFit="1" customWidth="1"/>
    <col min="11274" max="11274" width="9.57421875" style="124" bestFit="1" customWidth="1"/>
    <col min="11275" max="11275" width="11.00390625" style="124" bestFit="1" customWidth="1"/>
    <col min="11276" max="11279" width="9.57421875" style="124" bestFit="1" customWidth="1"/>
    <col min="11280" max="11280" width="10.57421875" style="124" bestFit="1" customWidth="1"/>
    <col min="11281" max="11283" width="9.57421875" style="124" bestFit="1" customWidth="1"/>
    <col min="11284" max="11284" width="9.7109375" style="124" bestFit="1" customWidth="1"/>
    <col min="11285" max="11520" width="11.421875" style="124" customWidth="1"/>
    <col min="11521" max="11521" width="38.7109375" style="124" customWidth="1"/>
    <col min="11522" max="11526" width="19.421875" style="124" customWidth="1"/>
    <col min="11527" max="11527" width="17.57421875" style="124" customWidth="1"/>
    <col min="11528" max="11528" width="12.140625" style="124" bestFit="1" customWidth="1"/>
    <col min="11529" max="11529" width="10.57421875" style="124" bestFit="1" customWidth="1"/>
    <col min="11530" max="11530" width="9.57421875" style="124" bestFit="1" customWidth="1"/>
    <col min="11531" max="11531" width="11.00390625" style="124" bestFit="1" customWidth="1"/>
    <col min="11532" max="11535" width="9.57421875" style="124" bestFit="1" customWidth="1"/>
    <col min="11536" max="11536" width="10.57421875" style="124" bestFit="1" customWidth="1"/>
    <col min="11537" max="11539" width="9.57421875" style="124" bestFit="1" customWidth="1"/>
    <col min="11540" max="11540" width="9.7109375" style="124" bestFit="1" customWidth="1"/>
    <col min="11541" max="11776" width="11.421875" style="124" customWidth="1"/>
    <col min="11777" max="11777" width="38.7109375" style="124" customWidth="1"/>
    <col min="11778" max="11782" width="19.421875" style="124" customWidth="1"/>
    <col min="11783" max="11783" width="17.57421875" style="124" customWidth="1"/>
    <col min="11784" max="11784" width="12.140625" style="124" bestFit="1" customWidth="1"/>
    <col min="11785" max="11785" width="10.57421875" style="124" bestFit="1" customWidth="1"/>
    <col min="11786" max="11786" width="9.57421875" style="124" bestFit="1" customWidth="1"/>
    <col min="11787" max="11787" width="11.00390625" style="124" bestFit="1" customWidth="1"/>
    <col min="11788" max="11791" width="9.57421875" style="124" bestFit="1" customWidth="1"/>
    <col min="11792" max="11792" width="10.57421875" style="124" bestFit="1" customWidth="1"/>
    <col min="11793" max="11795" width="9.57421875" style="124" bestFit="1" customWidth="1"/>
    <col min="11796" max="11796" width="9.7109375" style="124" bestFit="1" customWidth="1"/>
    <col min="11797" max="12032" width="11.421875" style="124" customWidth="1"/>
    <col min="12033" max="12033" width="38.7109375" style="124" customWidth="1"/>
    <col min="12034" max="12038" width="19.421875" style="124" customWidth="1"/>
    <col min="12039" max="12039" width="17.57421875" style="124" customWidth="1"/>
    <col min="12040" max="12040" width="12.140625" style="124" bestFit="1" customWidth="1"/>
    <col min="12041" max="12041" width="10.57421875" style="124" bestFit="1" customWidth="1"/>
    <col min="12042" max="12042" width="9.57421875" style="124" bestFit="1" customWidth="1"/>
    <col min="12043" max="12043" width="11.00390625" style="124" bestFit="1" customWidth="1"/>
    <col min="12044" max="12047" width="9.57421875" style="124" bestFit="1" customWidth="1"/>
    <col min="12048" max="12048" width="10.57421875" style="124" bestFit="1" customWidth="1"/>
    <col min="12049" max="12051" width="9.57421875" style="124" bestFit="1" customWidth="1"/>
    <col min="12052" max="12052" width="9.7109375" style="124" bestFit="1" customWidth="1"/>
    <col min="12053" max="12288" width="11.421875" style="124" customWidth="1"/>
    <col min="12289" max="12289" width="38.7109375" style="124" customWidth="1"/>
    <col min="12290" max="12294" width="19.421875" style="124" customWidth="1"/>
    <col min="12295" max="12295" width="17.57421875" style="124" customWidth="1"/>
    <col min="12296" max="12296" width="12.140625" style="124" bestFit="1" customWidth="1"/>
    <col min="12297" max="12297" width="10.57421875" style="124" bestFit="1" customWidth="1"/>
    <col min="12298" max="12298" width="9.57421875" style="124" bestFit="1" customWidth="1"/>
    <col min="12299" max="12299" width="11.00390625" style="124" bestFit="1" customWidth="1"/>
    <col min="12300" max="12303" width="9.57421875" style="124" bestFit="1" customWidth="1"/>
    <col min="12304" max="12304" width="10.57421875" style="124" bestFit="1" customWidth="1"/>
    <col min="12305" max="12307" width="9.57421875" style="124" bestFit="1" customWidth="1"/>
    <col min="12308" max="12308" width="9.7109375" style="124" bestFit="1" customWidth="1"/>
    <col min="12309" max="12544" width="11.421875" style="124" customWidth="1"/>
    <col min="12545" max="12545" width="38.7109375" style="124" customWidth="1"/>
    <col min="12546" max="12550" width="19.421875" style="124" customWidth="1"/>
    <col min="12551" max="12551" width="17.57421875" style="124" customWidth="1"/>
    <col min="12552" max="12552" width="12.140625" style="124" bestFit="1" customWidth="1"/>
    <col min="12553" max="12553" width="10.57421875" style="124" bestFit="1" customWidth="1"/>
    <col min="12554" max="12554" width="9.57421875" style="124" bestFit="1" customWidth="1"/>
    <col min="12555" max="12555" width="11.00390625" style="124" bestFit="1" customWidth="1"/>
    <col min="12556" max="12559" width="9.57421875" style="124" bestFit="1" customWidth="1"/>
    <col min="12560" max="12560" width="10.57421875" style="124" bestFit="1" customWidth="1"/>
    <col min="12561" max="12563" width="9.57421875" style="124" bestFit="1" customWidth="1"/>
    <col min="12564" max="12564" width="9.7109375" style="124" bestFit="1" customWidth="1"/>
    <col min="12565" max="12800" width="11.421875" style="124" customWidth="1"/>
    <col min="12801" max="12801" width="38.7109375" style="124" customWidth="1"/>
    <col min="12802" max="12806" width="19.421875" style="124" customWidth="1"/>
    <col min="12807" max="12807" width="17.57421875" style="124" customWidth="1"/>
    <col min="12808" max="12808" width="12.140625" style="124" bestFit="1" customWidth="1"/>
    <col min="12809" max="12809" width="10.57421875" style="124" bestFit="1" customWidth="1"/>
    <col min="12810" max="12810" width="9.57421875" style="124" bestFit="1" customWidth="1"/>
    <col min="12811" max="12811" width="11.00390625" style="124" bestFit="1" customWidth="1"/>
    <col min="12812" max="12815" width="9.57421875" style="124" bestFit="1" customWidth="1"/>
    <col min="12816" max="12816" width="10.57421875" style="124" bestFit="1" customWidth="1"/>
    <col min="12817" max="12819" width="9.57421875" style="124" bestFit="1" customWidth="1"/>
    <col min="12820" max="12820" width="9.7109375" style="124" bestFit="1" customWidth="1"/>
    <col min="12821" max="13056" width="11.421875" style="124" customWidth="1"/>
    <col min="13057" max="13057" width="38.7109375" style="124" customWidth="1"/>
    <col min="13058" max="13062" width="19.421875" style="124" customWidth="1"/>
    <col min="13063" max="13063" width="17.57421875" style="124" customWidth="1"/>
    <col min="13064" max="13064" width="12.140625" style="124" bestFit="1" customWidth="1"/>
    <col min="13065" max="13065" width="10.57421875" style="124" bestFit="1" customWidth="1"/>
    <col min="13066" max="13066" width="9.57421875" style="124" bestFit="1" customWidth="1"/>
    <col min="13067" max="13067" width="11.00390625" style="124" bestFit="1" customWidth="1"/>
    <col min="13068" max="13071" width="9.57421875" style="124" bestFit="1" customWidth="1"/>
    <col min="13072" max="13072" width="10.57421875" style="124" bestFit="1" customWidth="1"/>
    <col min="13073" max="13075" width="9.57421875" style="124" bestFit="1" customWidth="1"/>
    <col min="13076" max="13076" width="9.7109375" style="124" bestFit="1" customWidth="1"/>
    <col min="13077" max="13312" width="11.421875" style="124" customWidth="1"/>
    <col min="13313" max="13313" width="38.7109375" style="124" customWidth="1"/>
    <col min="13314" max="13318" width="19.421875" style="124" customWidth="1"/>
    <col min="13319" max="13319" width="17.57421875" style="124" customWidth="1"/>
    <col min="13320" max="13320" width="12.140625" style="124" bestFit="1" customWidth="1"/>
    <col min="13321" max="13321" width="10.57421875" style="124" bestFit="1" customWidth="1"/>
    <col min="13322" max="13322" width="9.57421875" style="124" bestFit="1" customWidth="1"/>
    <col min="13323" max="13323" width="11.00390625" style="124" bestFit="1" customWidth="1"/>
    <col min="13324" max="13327" width="9.57421875" style="124" bestFit="1" customWidth="1"/>
    <col min="13328" max="13328" width="10.57421875" style="124" bestFit="1" customWidth="1"/>
    <col min="13329" max="13331" width="9.57421875" style="124" bestFit="1" customWidth="1"/>
    <col min="13332" max="13332" width="9.7109375" style="124" bestFit="1" customWidth="1"/>
    <col min="13333" max="13568" width="11.421875" style="124" customWidth="1"/>
    <col min="13569" max="13569" width="38.7109375" style="124" customWidth="1"/>
    <col min="13570" max="13574" width="19.421875" style="124" customWidth="1"/>
    <col min="13575" max="13575" width="17.57421875" style="124" customWidth="1"/>
    <col min="13576" max="13576" width="12.140625" style="124" bestFit="1" customWidth="1"/>
    <col min="13577" max="13577" width="10.57421875" style="124" bestFit="1" customWidth="1"/>
    <col min="13578" max="13578" width="9.57421875" style="124" bestFit="1" customWidth="1"/>
    <col min="13579" max="13579" width="11.00390625" style="124" bestFit="1" customWidth="1"/>
    <col min="13580" max="13583" width="9.57421875" style="124" bestFit="1" customWidth="1"/>
    <col min="13584" max="13584" width="10.57421875" style="124" bestFit="1" customWidth="1"/>
    <col min="13585" max="13587" width="9.57421875" style="124" bestFit="1" customWidth="1"/>
    <col min="13588" max="13588" width="9.7109375" style="124" bestFit="1" customWidth="1"/>
    <col min="13589" max="13824" width="11.421875" style="124" customWidth="1"/>
    <col min="13825" max="13825" width="38.7109375" style="124" customWidth="1"/>
    <col min="13826" max="13830" width="19.421875" style="124" customWidth="1"/>
    <col min="13831" max="13831" width="17.57421875" style="124" customWidth="1"/>
    <col min="13832" max="13832" width="12.140625" style="124" bestFit="1" customWidth="1"/>
    <col min="13833" max="13833" width="10.57421875" style="124" bestFit="1" customWidth="1"/>
    <col min="13834" max="13834" width="9.57421875" style="124" bestFit="1" customWidth="1"/>
    <col min="13835" max="13835" width="11.00390625" style="124" bestFit="1" customWidth="1"/>
    <col min="13836" max="13839" width="9.57421875" style="124" bestFit="1" customWidth="1"/>
    <col min="13840" max="13840" width="10.57421875" style="124" bestFit="1" customWidth="1"/>
    <col min="13841" max="13843" width="9.57421875" style="124" bestFit="1" customWidth="1"/>
    <col min="13844" max="13844" width="9.7109375" style="124" bestFit="1" customWidth="1"/>
    <col min="13845" max="14080" width="11.421875" style="124" customWidth="1"/>
    <col min="14081" max="14081" width="38.7109375" style="124" customWidth="1"/>
    <col min="14082" max="14086" width="19.421875" style="124" customWidth="1"/>
    <col min="14087" max="14087" width="17.57421875" style="124" customWidth="1"/>
    <col min="14088" max="14088" width="12.140625" style="124" bestFit="1" customWidth="1"/>
    <col min="14089" max="14089" width="10.57421875" style="124" bestFit="1" customWidth="1"/>
    <col min="14090" max="14090" width="9.57421875" style="124" bestFit="1" customWidth="1"/>
    <col min="14091" max="14091" width="11.00390625" style="124" bestFit="1" customWidth="1"/>
    <col min="14092" max="14095" width="9.57421875" style="124" bestFit="1" customWidth="1"/>
    <col min="14096" max="14096" width="10.57421875" style="124" bestFit="1" customWidth="1"/>
    <col min="14097" max="14099" width="9.57421875" style="124" bestFit="1" customWidth="1"/>
    <col min="14100" max="14100" width="9.7109375" style="124" bestFit="1" customWidth="1"/>
    <col min="14101" max="14336" width="11.421875" style="124" customWidth="1"/>
    <col min="14337" max="14337" width="38.7109375" style="124" customWidth="1"/>
    <col min="14338" max="14342" width="19.421875" style="124" customWidth="1"/>
    <col min="14343" max="14343" width="17.57421875" style="124" customWidth="1"/>
    <col min="14344" max="14344" width="12.140625" style="124" bestFit="1" customWidth="1"/>
    <col min="14345" max="14345" width="10.57421875" style="124" bestFit="1" customWidth="1"/>
    <col min="14346" max="14346" width="9.57421875" style="124" bestFit="1" customWidth="1"/>
    <col min="14347" max="14347" width="11.00390625" style="124" bestFit="1" customWidth="1"/>
    <col min="14348" max="14351" width="9.57421875" style="124" bestFit="1" customWidth="1"/>
    <col min="14352" max="14352" width="10.57421875" style="124" bestFit="1" customWidth="1"/>
    <col min="14353" max="14355" width="9.57421875" style="124" bestFit="1" customWidth="1"/>
    <col min="14356" max="14356" width="9.7109375" style="124" bestFit="1" customWidth="1"/>
    <col min="14357" max="14592" width="11.421875" style="124" customWidth="1"/>
    <col min="14593" max="14593" width="38.7109375" style="124" customWidth="1"/>
    <col min="14594" max="14598" width="19.421875" style="124" customWidth="1"/>
    <col min="14599" max="14599" width="17.57421875" style="124" customWidth="1"/>
    <col min="14600" max="14600" width="12.140625" style="124" bestFit="1" customWidth="1"/>
    <col min="14601" max="14601" width="10.57421875" style="124" bestFit="1" customWidth="1"/>
    <col min="14602" max="14602" width="9.57421875" style="124" bestFit="1" customWidth="1"/>
    <col min="14603" max="14603" width="11.00390625" style="124" bestFit="1" customWidth="1"/>
    <col min="14604" max="14607" width="9.57421875" style="124" bestFit="1" customWidth="1"/>
    <col min="14608" max="14608" width="10.57421875" style="124" bestFit="1" customWidth="1"/>
    <col min="14609" max="14611" width="9.57421875" style="124" bestFit="1" customWidth="1"/>
    <col min="14612" max="14612" width="9.7109375" style="124" bestFit="1" customWidth="1"/>
    <col min="14613" max="14848" width="11.421875" style="124" customWidth="1"/>
    <col min="14849" max="14849" width="38.7109375" style="124" customWidth="1"/>
    <col min="14850" max="14854" width="19.421875" style="124" customWidth="1"/>
    <col min="14855" max="14855" width="17.57421875" style="124" customWidth="1"/>
    <col min="14856" max="14856" width="12.140625" style="124" bestFit="1" customWidth="1"/>
    <col min="14857" max="14857" width="10.57421875" style="124" bestFit="1" customWidth="1"/>
    <col min="14858" max="14858" width="9.57421875" style="124" bestFit="1" customWidth="1"/>
    <col min="14859" max="14859" width="11.00390625" style="124" bestFit="1" customWidth="1"/>
    <col min="14860" max="14863" width="9.57421875" style="124" bestFit="1" customWidth="1"/>
    <col min="14864" max="14864" width="10.57421875" style="124" bestFit="1" customWidth="1"/>
    <col min="14865" max="14867" width="9.57421875" style="124" bestFit="1" customWidth="1"/>
    <col min="14868" max="14868" width="9.7109375" style="124" bestFit="1" customWidth="1"/>
    <col min="14869" max="15104" width="11.421875" style="124" customWidth="1"/>
    <col min="15105" max="15105" width="38.7109375" style="124" customWidth="1"/>
    <col min="15106" max="15110" width="19.421875" style="124" customWidth="1"/>
    <col min="15111" max="15111" width="17.57421875" style="124" customWidth="1"/>
    <col min="15112" max="15112" width="12.140625" style="124" bestFit="1" customWidth="1"/>
    <col min="15113" max="15113" width="10.57421875" style="124" bestFit="1" customWidth="1"/>
    <col min="15114" max="15114" width="9.57421875" style="124" bestFit="1" customWidth="1"/>
    <col min="15115" max="15115" width="11.00390625" style="124" bestFit="1" customWidth="1"/>
    <col min="15116" max="15119" width="9.57421875" style="124" bestFit="1" customWidth="1"/>
    <col min="15120" max="15120" width="10.57421875" style="124" bestFit="1" customWidth="1"/>
    <col min="15121" max="15123" width="9.57421875" style="124" bestFit="1" customWidth="1"/>
    <col min="15124" max="15124" width="9.7109375" style="124" bestFit="1" customWidth="1"/>
    <col min="15125" max="15360" width="11.421875" style="124" customWidth="1"/>
    <col min="15361" max="15361" width="38.7109375" style="124" customWidth="1"/>
    <col min="15362" max="15366" width="19.421875" style="124" customWidth="1"/>
    <col min="15367" max="15367" width="17.57421875" style="124" customWidth="1"/>
    <col min="15368" max="15368" width="12.140625" style="124" bestFit="1" customWidth="1"/>
    <col min="15369" max="15369" width="10.57421875" style="124" bestFit="1" customWidth="1"/>
    <col min="15370" max="15370" width="9.57421875" style="124" bestFit="1" customWidth="1"/>
    <col min="15371" max="15371" width="11.00390625" style="124" bestFit="1" customWidth="1"/>
    <col min="15372" max="15375" width="9.57421875" style="124" bestFit="1" customWidth="1"/>
    <col min="15376" max="15376" width="10.57421875" style="124" bestFit="1" customWidth="1"/>
    <col min="15377" max="15379" width="9.57421875" style="124" bestFit="1" customWidth="1"/>
    <col min="15380" max="15380" width="9.7109375" style="124" bestFit="1" customWidth="1"/>
    <col min="15381" max="15616" width="11.421875" style="124" customWidth="1"/>
    <col min="15617" max="15617" width="38.7109375" style="124" customWidth="1"/>
    <col min="15618" max="15622" width="19.421875" style="124" customWidth="1"/>
    <col min="15623" max="15623" width="17.57421875" style="124" customWidth="1"/>
    <col min="15624" max="15624" width="12.140625" style="124" bestFit="1" customWidth="1"/>
    <col min="15625" max="15625" width="10.57421875" style="124" bestFit="1" customWidth="1"/>
    <col min="15626" max="15626" width="9.57421875" style="124" bestFit="1" customWidth="1"/>
    <col min="15627" max="15627" width="11.00390625" style="124" bestFit="1" customWidth="1"/>
    <col min="15628" max="15631" width="9.57421875" style="124" bestFit="1" customWidth="1"/>
    <col min="15632" max="15632" width="10.57421875" style="124" bestFit="1" customWidth="1"/>
    <col min="15633" max="15635" width="9.57421875" style="124" bestFit="1" customWidth="1"/>
    <col min="15636" max="15636" width="9.7109375" style="124" bestFit="1" customWidth="1"/>
    <col min="15637" max="15872" width="11.421875" style="124" customWidth="1"/>
    <col min="15873" max="15873" width="38.7109375" style="124" customWidth="1"/>
    <col min="15874" max="15878" width="19.421875" style="124" customWidth="1"/>
    <col min="15879" max="15879" width="17.57421875" style="124" customWidth="1"/>
    <col min="15880" max="15880" width="12.140625" style="124" bestFit="1" customWidth="1"/>
    <col min="15881" max="15881" width="10.57421875" style="124" bestFit="1" customWidth="1"/>
    <col min="15882" max="15882" width="9.57421875" style="124" bestFit="1" customWidth="1"/>
    <col min="15883" max="15883" width="11.00390625" style="124" bestFit="1" customWidth="1"/>
    <col min="15884" max="15887" width="9.57421875" style="124" bestFit="1" customWidth="1"/>
    <col min="15888" max="15888" width="10.57421875" style="124" bestFit="1" customWidth="1"/>
    <col min="15889" max="15891" width="9.57421875" style="124" bestFit="1" customWidth="1"/>
    <col min="15892" max="15892" width="9.7109375" style="124" bestFit="1" customWidth="1"/>
    <col min="15893" max="16128" width="11.421875" style="124" customWidth="1"/>
    <col min="16129" max="16129" width="38.7109375" style="124" customWidth="1"/>
    <col min="16130" max="16134" width="19.421875" style="124" customWidth="1"/>
    <col min="16135" max="16135" width="17.57421875" style="124" customWidth="1"/>
    <col min="16136" max="16136" width="12.140625" style="124" bestFit="1" customWidth="1"/>
    <col min="16137" max="16137" width="10.57421875" style="124" bestFit="1" customWidth="1"/>
    <col min="16138" max="16138" width="9.57421875" style="124" bestFit="1" customWidth="1"/>
    <col min="16139" max="16139" width="11.00390625" style="124" bestFit="1" customWidth="1"/>
    <col min="16140" max="16143" width="9.57421875" style="124" bestFit="1" customWidth="1"/>
    <col min="16144" max="16144" width="10.57421875" style="124" bestFit="1" customWidth="1"/>
    <col min="16145" max="16147" width="9.57421875" style="124" bestFit="1" customWidth="1"/>
    <col min="16148" max="16148" width="9.7109375" style="124" bestFit="1" customWidth="1"/>
    <col min="16149" max="16384" width="11.421875" style="124" customWidth="1"/>
  </cols>
  <sheetData>
    <row r="1" spans="1:7" s="99" customFormat="1" ht="18" customHeight="1">
      <c r="A1" s="287" t="s">
        <v>788</v>
      </c>
      <c r="B1" s="98"/>
      <c r="C1" s="98"/>
      <c r="D1" s="98"/>
      <c r="E1" s="98"/>
      <c r="F1" s="98"/>
      <c r="G1" s="98"/>
    </row>
    <row r="2" spans="1:7" s="100" customFormat="1" ht="24" customHeight="1">
      <c r="A2" s="447" t="s">
        <v>161</v>
      </c>
      <c r="B2" s="447"/>
      <c r="C2" s="447"/>
      <c r="D2" s="447"/>
      <c r="E2" s="447"/>
      <c r="F2" s="447"/>
      <c r="G2" s="447"/>
    </row>
    <row r="3" spans="1:7" s="101" customFormat="1" ht="24" customHeight="1">
      <c r="A3" s="447" t="s">
        <v>162</v>
      </c>
      <c r="B3" s="447"/>
      <c r="C3" s="447"/>
      <c r="D3" s="447"/>
      <c r="E3" s="447"/>
      <c r="F3" s="447"/>
      <c r="G3" s="447"/>
    </row>
    <row r="4" spans="1:7" s="102" customFormat="1" ht="17.25" customHeight="1">
      <c r="A4" s="404">
        <v>44074</v>
      </c>
      <c r="B4" s="404"/>
      <c r="C4" s="404"/>
      <c r="D4" s="404"/>
      <c r="E4" s="404"/>
      <c r="F4" s="404"/>
      <c r="G4" s="404"/>
    </row>
    <row r="5" spans="1:7" s="103" customFormat="1" ht="15.95" customHeight="1">
      <c r="A5" s="405" t="s">
        <v>163</v>
      </c>
      <c r="B5" s="405"/>
      <c r="C5" s="405"/>
      <c r="D5" s="405"/>
      <c r="E5" s="405"/>
      <c r="F5" s="405"/>
      <c r="G5" s="405"/>
    </row>
    <row r="6" spans="1:7" s="105" customFormat="1" ht="9.75" customHeight="1" thickBot="1">
      <c r="A6" s="104"/>
      <c r="B6" s="104"/>
      <c r="C6" s="104"/>
      <c r="D6" s="104"/>
      <c r="E6" s="104"/>
      <c r="F6" s="104"/>
      <c r="G6" s="104"/>
    </row>
    <row r="7" spans="1:7" s="106" customFormat="1" ht="20.1" customHeight="1">
      <c r="A7" s="448" t="s">
        <v>164</v>
      </c>
      <c r="B7" s="450" t="s">
        <v>165</v>
      </c>
      <c r="C7" s="450" t="s">
        <v>166</v>
      </c>
      <c r="D7" s="450" t="s">
        <v>167</v>
      </c>
      <c r="E7" s="450" t="s">
        <v>168</v>
      </c>
      <c r="F7" s="450" t="s">
        <v>169</v>
      </c>
      <c r="G7" s="445" t="s">
        <v>170</v>
      </c>
    </row>
    <row r="8" spans="1:7" s="106" customFormat="1" ht="43.5" customHeight="1">
      <c r="A8" s="449"/>
      <c r="B8" s="451"/>
      <c r="C8" s="451"/>
      <c r="D8" s="446"/>
      <c r="E8" s="451"/>
      <c r="F8" s="451"/>
      <c r="G8" s="446"/>
    </row>
    <row r="9" spans="1:7" s="106" customFormat="1" ht="9" customHeight="1">
      <c r="A9" s="107"/>
      <c r="B9" s="108"/>
      <c r="C9" s="108"/>
      <c r="D9" s="108"/>
      <c r="E9" s="108"/>
      <c r="F9" s="108"/>
      <c r="G9" s="109"/>
    </row>
    <row r="10" spans="1:8" s="114" customFormat="1" ht="20.1" customHeight="1">
      <c r="A10" s="110" t="s">
        <v>171</v>
      </c>
      <c r="B10" s="111">
        <v>95.31</v>
      </c>
      <c r="C10" s="111">
        <v>1.02</v>
      </c>
      <c r="D10" s="111">
        <v>0.66</v>
      </c>
      <c r="E10" s="111">
        <v>1.55</v>
      </c>
      <c r="F10" s="111">
        <v>1.47</v>
      </c>
      <c r="G10" s="112">
        <v>9712273.716</v>
      </c>
      <c r="H10" s="113"/>
    </row>
    <row r="11" spans="1:8" s="114" customFormat="1" ht="20.1" customHeight="1" thickBot="1">
      <c r="A11" s="115" t="s">
        <v>3</v>
      </c>
      <c r="B11" s="116">
        <v>11.55</v>
      </c>
      <c r="C11" s="116">
        <v>0.3</v>
      </c>
      <c r="D11" s="116">
        <v>1.49</v>
      </c>
      <c r="E11" s="116">
        <v>3.42</v>
      </c>
      <c r="F11" s="116">
        <v>83.24</v>
      </c>
      <c r="G11" s="117">
        <v>781329.264</v>
      </c>
      <c r="H11" s="113"/>
    </row>
    <row r="12" spans="1:7" s="121" customFormat="1" ht="15.75" customHeight="1" thickTop="1">
      <c r="A12" s="118" t="s">
        <v>172</v>
      </c>
      <c r="B12" s="119"/>
      <c r="C12" s="120"/>
      <c r="D12" s="120"/>
      <c r="E12" s="120"/>
      <c r="F12" s="120"/>
      <c r="G12" s="120"/>
    </row>
    <row r="13" spans="1:7" s="121" customFormat="1" ht="12.75" customHeight="1">
      <c r="A13" s="118"/>
      <c r="B13" s="120"/>
      <c r="C13" s="120"/>
      <c r="D13" s="120"/>
      <c r="E13" s="120"/>
      <c r="F13" s="120"/>
      <c r="G13" s="120"/>
    </row>
    <row r="14" spans="1:7" s="105" customFormat="1" ht="15">
      <c r="A14" s="118"/>
      <c r="B14" s="111"/>
      <c r="C14" s="111"/>
      <c r="D14" s="111"/>
      <c r="E14" s="111"/>
      <c r="F14" s="111"/>
      <c r="G14" s="122"/>
    </row>
    <row r="15" s="105" customFormat="1" ht="15"/>
    <row r="16" s="105" customFormat="1" ht="15"/>
    <row r="17" s="105" customFormat="1" ht="15"/>
    <row r="18" s="105" customFormat="1" ht="15"/>
    <row r="19" s="105" customFormat="1" ht="15"/>
    <row r="20" s="105" customFormat="1" ht="15"/>
    <row r="21" s="105" customFormat="1" ht="15"/>
    <row r="22" s="105" customFormat="1" ht="15"/>
    <row r="23" s="105" customFormat="1" ht="15"/>
    <row r="24" s="105" customFormat="1" ht="15"/>
    <row r="25" s="105" customFormat="1" ht="15"/>
    <row r="26" s="105" customFormat="1" ht="15"/>
    <row r="27" s="105" customFormat="1" ht="15"/>
    <row r="28" s="105" customFormat="1" ht="15"/>
    <row r="29" s="105" customFormat="1" ht="15"/>
    <row r="30" s="105" customFormat="1" ht="15"/>
    <row r="31" s="105" customFormat="1" ht="15"/>
    <row r="32" s="105" customFormat="1" ht="15"/>
    <row r="33" s="105" customFormat="1" ht="15"/>
    <row r="34" s="105" customFormat="1" ht="15"/>
    <row r="35" s="105" customFormat="1" ht="15"/>
    <row r="36" s="105" customFormat="1" ht="15"/>
    <row r="37" s="105" customFormat="1" ht="15"/>
    <row r="39" spans="2:7" ht="15">
      <c r="B39" s="123"/>
      <c r="C39" s="123"/>
      <c r="D39" s="123"/>
      <c r="E39" s="123"/>
      <c r="F39" s="123"/>
      <c r="G39" s="123"/>
    </row>
    <row r="40" spans="2:7" ht="15">
      <c r="B40" s="123"/>
      <c r="C40" s="123"/>
      <c r="D40" s="123"/>
      <c r="E40" s="123"/>
      <c r="F40" s="123"/>
      <c r="G40" s="123"/>
    </row>
    <row r="41" spans="2:7" ht="15">
      <c r="B41" s="123"/>
      <c r="C41" s="123"/>
      <c r="D41" s="123"/>
      <c r="E41" s="123"/>
      <c r="F41" s="123"/>
      <c r="G41" s="123"/>
    </row>
    <row r="42" spans="2:7" ht="15">
      <c r="B42" s="123"/>
      <c r="C42" s="123"/>
      <c r="D42" s="123"/>
      <c r="E42" s="123"/>
      <c r="F42" s="123"/>
      <c r="G42" s="123"/>
    </row>
    <row r="43" spans="2:7" ht="15">
      <c r="B43" s="123"/>
      <c r="C43" s="123"/>
      <c r="D43" s="123"/>
      <c r="E43" s="123"/>
      <c r="F43" s="123"/>
      <c r="G43" s="123"/>
    </row>
    <row r="44" spans="2:7" ht="15">
      <c r="B44" s="123"/>
      <c r="C44" s="123"/>
      <c r="D44" s="123"/>
      <c r="E44" s="123"/>
      <c r="F44" s="123"/>
      <c r="G44" s="123"/>
    </row>
    <row r="45" spans="2:7" ht="15">
      <c r="B45" s="123"/>
      <c r="C45" s="123"/>
      <c r="D45" s="123"/>
      <c r="E45" s="123"/>
      <c r="F45" s="123"/>
      <c r="G45" s="123"/>
    </row>
    <row r="46" spans="2:7" ht="15">
      <c r="B46" s="123"/>
      <c r="C46" s="123"/>
      <c r="D46" s="123"/>
      <c r="E46" s="123"/>
      <c r="F46" s="123"/>
      <c r="G46" s="123"/>
    </row>
    <row r="47" spans="2:7" ht="15">
      <c r="B47" s="123"/>
      <c r="C47" s="123"/>
      <c r="D47" s="123"/>
      <c r="E47" s="123"/>
      <c r="F47" s="123"/>
      <c r="G47" s="123"/>
    </row>
    <row r="48" spans="2:7" ht="15">
      <c r="B48" s="123"/>
      <c r="C48" s="123"/>
      <c r="D48" s="123"/>
      <c r="E48" s="123"/>
      <c r="F48" s="123"/>
      <c r="G48" s="123"/>
    </row>
    <row r="49" spans="2:7" ht="15">
      <c r="B49" s="123"/>
      <c r="C49" s="123"/>
      <c r="D49" s="123"/>
      <c r="E49" s="123"/>
      <c r="F49" s="123"/>
      <c r="G49" s="123"/>
    </row>
    <row r="50" spans="2:7" ht="15">
      <c r="B50" s="123"/>
      <c r="C50" s="123"/>
      <c r="D50" s="123"/>
      <c r="E50" s="123"/>
      <c r="F50" s="123"/>
      <c r="G50" s="123"/>
    </row>
    <row r="51" spans="2:7" ht="15">
      <c r="B51" s="123"/>
      <c r="C51" s="123"/>
      <c r="D51" s="123"/>
      <c r="E51" s="123"/>
      <c r="F51" s="123"/>
      <c r="G51" s="123"/>
    </row>
    <row r="52" spans="2:7" ht="15">
      <c r="B52" s="123"/>
      <c r="C52" s="123"/>
      <c r="D52" s="123"/>
      <c r="E52" s="123"/>
      <c r="F52" s="123"/>
      <c r="G52" s="123"/>
    </row>
    <row r="53" spans="2:7" ht="15">
      <c r="B53" s="123"/>
      <c r="C53" s="123"/>
      <c r="D53" s="123"/>
      <c r="E53" s="123"/>
      <c r="F53" s="123"/>
      <c r="G53" s="123"/>
    </row>
    <row r="54" spans="2:7" ht="15">
      <c r="B54" s="123"/>
      <c r="C54" s="123"/>
      <c r="D54" s="123"/>
      <c r="E54" s="123"/>
      <c r="F54" s="123"/>
      <c r="G54" s="123"/>
    </row>
    <row r="55" spans="2:7" ht="15">
      <c r="B55" s="123"/>
      <c r="C55" s="123"/>
      <c r="D55" s="123"/>
      <c r="E55" s="123"/>
      <c r="F55" s="123"/>
      <c r="G55" s="123"/>
    </row>
    <row r="56" spans="2:7" ht="15">
      <c r="B56" s="123"/>
      <c r="C56" s="123"/>
      <c r="D56" s="123"/>
      <c r="E56" s="123"/>
      <c r="F56" s="123"/>
      <c r="G56" s="123"/>
    </row>
    <row r="57" spans="2:7" ht="15">
      <c r="B57" s="123"/>
      <c r="C57" s="123"/>
      <c r="D57" s="123"/>
      <c r="E57" s="123"/>
      <c r="F57" s="123"/>
      <c r="G57" s="123"/>
    </row>
    <row r="200" ht="15">
      <c r="C200" s="124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5" customWidth="1"/>
    <col min="2" max="2" width="88.8515625" style="285" customWidth="1"/>
    <col min="3" max="3" width="12.421875" style="285" customWidth="1"/>
    <col min="4" max="16384" width="10.8515625" style="285" customWidth="1"/>
  </cols>
  <sheetData>
    <row r="1" ht="15">
      <c r="A1" s="287" t="s">
        <v>788</v>
      </c>
    </row>
    <row r="4" spans="1:3" ht="18.75">
      <c r="A4" s="364" t="s">
        <v>787</v>
      </c>
      <c r="B4" s="364"/>
      <c r="C4" s="364"/>
    </row>
    <row r="6" ht="15">
      <c r="B6" s="286" t="s">
        <v>1126</v>
      </c>
    </row>
    <row r="7" spans="2:3" ht="15">
      <c r="B7" s="286" t="s">
        <v>151</v>
      </c>
      <c r="C7" s="285">
        <v>1</v>
      </c>
    </row>
    <row r="8" spans="2:3" ht="15">
      <c r="B8" s="286" t="s">
        <v>154</v>
      </c>
      <c r="C8" s="285">
        <v>2</v>
      </c>
    </row>
    <row r="9" spans="2:3" ht="15">
      <c r="B9" s="286" t="s">
        <v>789</v>
      </c>
      <c r="C9" s="285">
        <v>3</v>
      </c>
    </row>
    <row r="10" spans="2:3" ht="15">
      <c r="B10" s="286" t="s">
        <v>790</v>
      </c>
      <c r="C10" s="285">
        <v>4</v>
      </c>
    </row>
    <row r="11" spans="2:3" ht="15">
      <c r="B11" s="286" t="s">
        <v>791</v>
      </c>
      <c r="C11" s="285">
        <v>5</v>
      </c>
    </row>
    <row r="12" spans="2:3" ht="15">
      <c r="B12" s="286" t="s">
        <v>792</v>
      </c>
      <c r="C12" s="285">
        <v>6</v>
      </c>
    </row>
    <row r="13" spans="2:3" ht="15">
      <c r="B13" s="286" t="s">
        <v>793</v>
      </c>
      <c r="C13" s="285">
        <v>7</v>
      </c>
    </row>
    <row r="14" spans="2:3" ht="15">
      <c r="B14" s="286" t="s">
        <v>794</v>
      </c>
      <c r="C14" s="285">
        <v>8</v>
      </c>
    </row>
    <row r="15" spans="2:3" ht="15">
      <c r="B15" s="286" t="s">
        <v>795</v>
      </c>
      <c r="C15" s="285">
        <v>9</v>
      </c>
    </row>
    <row r="16" spans="2:3" ht="15">
      <c r="B16" s="286" t="s">
        <v>796</v>
      </c>
      <c r="C16" s="285">
        <v>10</v>
      </c>
    </row>
    <row r="17" spans="2:3" ht="15">
      <c r="B17" s="286" t="s">
        <v>797</v>
      </c>
      <c r="C17" s="285">
        <v>11</v>
      </c>
    </row>
    <row r="18" spans="2:3" ht="15">
      <c r="B18" s="286" t="s">
        <v>798</v>
      </c>
      <c r="C18" s="285">
        <v>12</v>
      </c>
    </row>
    <row r="19" spans="2:3" ht="15">
      <c r="B19" s="286" t="s">
        <v>729</v>
      </c>
      <c r="C19" s="285">
        <v>13</v>
      </c>
    </row>
    <row r="20" spans="2:3" ht="15">
      <c r="B20" s="286" t="s">
        <v>173</v>
      </c>
      <c r="C20" s="285">
        <v>14</v>
      </c>
    </row>
    <row r="21" spans="2:3" ht="15">
      <c r="B21" s="286" t="s">
        <v>161</v>
      </c>
      <c r="C21" s="285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9" r:id="rId1"/>
  <colBreaks count="1" manualBreakCount="1">
    <brk id="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4" bestFit="1" customWidth="1"/>
    <col min="2" max="2" width="69.421875" style="304" bestFit="1" customWidth="1"/>
    <col min="3" max="3" width="99.7109375" style="304" customWidth="1"/>
    <col min="4" max="16384" width="12.7109375" style="304" customWidth="1"/>
  </cols>
  <sheetData>
    <row r="1" ht="15">
      <c r="B1" s="305" t="s">
        <v>800</v>
      </c>
    </row>
    <row r="2" ht="6.6" customHeight="1"/>
    <row r="3" spans="2:3" ht="12.75" customHeight="1">
      <c r="B3" s="365" t="s">
        <v>801</v>
      </c>
      <c r="C3" s="366"/>
    </row>
    <row r="4" spans="2:3" ht="15">
      <c r="B4" s="367"/>
      <c r="C4" s="368"/>
    </row>
    <row r="5" spans="2:3" ht="15">
      <c r="B5" s="367"/>
      <c r="C5" s="368"/>
    </row>
    <row r="6" spans="2:3" ht="30.75" customHeight="1">
      <c r="B6" s="369"/>
      <c r="C6" s="370"/>
    </row>
    <row r="7" spans="2:3" ht="15">
      <c r="B7" s="306"/>
      <c r="C7" s="306"/>
    </row>
    <row r="8" spans="1:3" ht="15">
      <c r="A8" s="307"/>
      <c r="B8" s="307"/>
      <c r="C8" s="307"/>
    </row>
    <row r="9" spans="1:3" ht="15">
      <c r="A9" s="308"/>
      <c r="B9" s="308" t="s">
        <v>802</v>
      </c>
      <c r="C9" s="308"/>
    </row>
    <row r="10" spans="1:3" ht="13.5" thickBot="1">
      <c r="A10" s="309"/>
      <c r="B10" s="309"/>
      <c r="C10" s="309"/>
    </row>
    <row r="11" spans="2:3" ht="24" customHeight="1">
      <c r="B11" s="310" t="s">
        <v>803</v>
      </c>
      <c r="C11" s="311"/>
    </row>
    <row r="12" spans="2:3" ht="11.45" customHeight="1">
      <c r="B12" s="310"/>
      <c r="C12" s="311"/>
    </row>
    <row r="13" spans="1:3" ht="15">
      <c r="A13" s="312" t="s">
        <v>804</v>
      </c>
      <c r="B13" s="310" t="s">
        <v>7</v>
      </c>
      <c r="C13" s="313" t="str">
        <f>A14&amp;"+"&amp;A15&amp;"+"&amp;A16&amp;"+"&amp;A17</f>
        <v>(A.1)+(A.2)+(A.3)+(A.4)</v>
      </c>
    </row>
    <row r="14" spans="1:3" ht="15">
      <c r="A14" s="314" t="s">
        <v>805</v>
      </c>
      <c r="B14" s="315" t="s">
        <v>806</v>
      </c>
      <c r="C14" s="316">
        <v>1101</v>
      </c>
    </row>
    <row r="15" spans="1:3" ht="15">
      <c r="A15" s="314" t="s">
        <v>807</v>
      </c>
      <c r="B15" s="315" t="s">
        <v>808</v>
      </c>
      <c r="C15" s="317" t="s">
        <v>809</v>
      </c>
    </row>
    <row r="16" spans="1:3" ht="15">
      <c r="A16" s="314" t="s">
        <v>810</v>
      </c>
      <c r="B16" s="315" t="s">
        <v>811</v>
      </c>
      <c r="C16" s="317" t="s">
        <v>812</v>
      </c>
    </row>
    <row r="17" spans="1:3" ht="15">
      <c r="A17" s="314" t="s">
        <v>813</v>
      </c>
      <c r="B17" s="315" t="s">
        <v>814</v>
      </c>
      <c r="C17" s="316">
        <v>1105</v>
      </c>
    </row>
    <row r="18" spans="1:3" ht="15">
      <c r="A18" s="312" t="s">
        <v>815</v>
      </c>
      <c r="B18" s="310" t="s">
        <v>12</v>
      </c>
      <c r="C18" s="318">
        <v>1201</v>
      </c>
    </row>
    <row r="19" spans="1:3" ht="18.75" customHeight="1">
      <c r="A19" s="312" t="s">
        <v>816</v>
      </c>
      <c r="B19" s="310" t="s">
        <v>817</v>
      </c>
      <c r="C19" s="313" t="str">
        <f>A20&amp;"+"&amp;A21&amp;"+"&amp;A22&amp;"+"&amp;A23&amp;"+"&amp;A24&amp;"+"&amp;A25</f>
        <v>(C.1)+(C.2)+(C.3)+(C.4)+(C.5)+(C.6)</v>
      </c>
    </row>
    <row r="20" spans="1:3" ht="15">
      <c r="A20" s="314" t="s">
        <v>818</v>
      </c>
      <c r="B20" s="315" t="s">
        <v>819</v>
      </c>
      <c r="C20" s="317" t="s">
        <v>820</v>
      </c>
    </row>
    <row r="21" spans="1:3" ht="15">
      <c r="A21" s="314" t="s">
        <v>821</v>
      </c>
      <c r="B21" s="315" t="s">
        <v>822</v>
      </c>
      <c r="C21" s="317" t="s">
        <v>823</v>
      </c>
    </row>
    <row r="22" spans="1:3" ht="15">
      <c r="A22" s="314" t="s">
        <v>824</v>
      </c>
      <c r="B22" s="315" t="s">
        <v>825</v>
      </c>
      <c r="C22" s="316">
        <v>1305</v>
      </c>
    </row>
    <row r="23" spans="1:3" ht="15">
      <c r="A23" s="314" t="s">
        <v>826</v>
      </c>
      <c r="B23" s="315" t="s">
        <v>827</v>
      </c>
      <c r="C23" s="316">
        <v>1306</v>
      </c>
    </row>
    <row r="24" spans="1:3" ht="15">
      <c r="A24" s="314" t="s">
        <v>828</v>
      </c>
      <c r="B24" s="315" t="s">
        <v>829</v>
      </c>
      <c r="C24" s="316" t="s">
        <v>830</v>
      </c>
    </row>
    <row r="25" spans="1:3" ht="15">
      <c r="A25" s="314" t="s">
        <v>831</v>
      </c>
      <c r="B25" s="315" t="s">
        <v>832</v>
      </c>
      <c r="C25" s="319" t="s">
        <v>833</v>
      </c>
    </row>
    <row r="26" spans="1:3" ht="19.15" customHeight="1">
      <c r="A26" s="312" t="s">
        <v>834</v>
      </c>
      <c r="B26" s="310" t="s">
        <v>835</v>
      </c>
      <c r="C26" s="313" t="str">
        <f>A27&amp;"+"&amp;A38&amp;"+"&amp;A39&amp;"+"&amp;A42&amp;"+"&amp;A43</f>
        <v>(D.1)+(D.12)+(D.13)+(D.16)+(D.17)</v>
      </c>
    </row>
    <row r="27" spans="1:3" ht="15">
      <c r="A27" s="314" t="s">
        <v>836</v>
      </c>
      <c r="B27" s="320" t="s">
        <v>185</v>
      </c>
      <c r="C27" s="313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4" t="s">
        <v>837</v>
      </c>
      <c r="B28" s="321" t="s">
        <v>838</v>
      </c>
      <c r="C28" s="322" t="s">
        <v>839</v>
      </c>
    </row>
    <row r="29" spans="1:3" ht="25.5">
      <c r="A29" s="314" t="s">
        <v>840</v>
      </c>
      <c r="B29" s="321" t="s">
        <v>841</v>
      </c>
      <c r="C29" s="323" t="s">
        <v>842</v>
      </c>
    </row>
    <row r="30" spans="1:3" ht="15">
      <c r="A30" s="314" t="s">
        <v>843</v>
      </c>
      <c r="B30" s="321" t="s">
        <v>844</v>
      </c>
      <c r="C30" s="324" t="s">
        <v>845</v>
      </c>
    </row>
    <row r="31" spans="1:3" ht="15">
      <c r="A31" s="314" t="s">
        <v>846</v>
      </c>
      <c r="B31" s="321" t="s">
        <v>847</v>
      </c>
      <c r="C31" s="324" t="s">
        <v>848</v>
      </c>
    </row>
    <row r="32" spans="1:3" ht="25.5">
      <c r="A32" s="314" t="s">
        <v>849</v>
      </c>
      <c r="B32" s="321" t="s">
        <v>850</v>
      </c>
      <c r="C32" s="323" t="s">
        <v>851</v>
      </c>
    </row>
    <row r="33" spans="1:3" ht="25.5">
      <c r="A33" s="314" t="s">
        <v>852</v>
      </c>
      <c r="B33" s="321" t="s">
        <v>853</v>
      </c>
      <c r="C33" s="323" t="s">
        <v>854</v>
      </c>
    </row>
    <row r="34" spans="1:3" ht="15">
      <c r="A34" s="314" t="s">
        <v>855</v>
      </c>
      <c r="B34" s="321" t="s">
        <v>181</v>
      </c>
      <c r="C34" s="325">
        <v>1401.04</v>
      </c>
    </row>
    <row r="35" spans="1:3" ht="15">
      <c r="A35" s="314" t="s">
        <v>856</v>
      </c>
      <c r="B35" s="321" t="s">
        <v>857</v>
      </c>
      <c r="C35" s="326" t="s">
        <v>858</v>
      </c>
    </row>
    <row r="36" spans="1:3" ht="15">
      <c r="A36" s="327" t="s">
        <v>859</v>
      </c>
      <c r="B36" s="321" t="s">
        <v>860</v>
      </c>
      <c r="C36" s="323" t="s">
        <v>861</v>
      </c>
    </row>
    <row r="37" spans="1:3" ht="63.75">
      <c r="A37" s="327" t="s">
        <v>862</v>
      </c>
      <c r="B37" s="321" t="s">
        <v>811</v>
      </c>
      <c r="C37" s="328" t="s">
        <v>863</v>
      </c>
    </row>
    <row r="38" spans="1:3" ht="15">
      <c r="A38" s="327" t="s">
        <v>864</v>
      </c>
      <c r="B38" s="320" t="s">
        <v>865</v>
      </c>
      <c r="C38" s="329" t="s">
        <v>866</v>
      </c>
    </row>
    <row r="39" spans="1:3" ht="15">
      <c r="A39" s="314" t="s">
        <v>867</v>
      </c>
      <c r="B39" s="320" t="s">
        <v>187</v>
      </c>
      <c r="C39" s="310" t="str">
        <f>A40&amp;"+"&amp;A41</f>
        <v>(D.14)+(D.15)</v>
      </c>
    </row>
    <row r="40" spans="1:3" ht="15">
      <c r="A40" s="314" t="s">
        <v>868</v>
      </c>
      <c r="B40" s="330" t="s">
        <v>780</v>
      </c>
      <c r="C40" s="319">
        <v>1405</v>
      </c>
    </row>
    <row r="41" spans="1:3" ht="15">
      <c r="A41" s="314" t="s">
        <v>869</v>
      </c>
      <c r="B41" s="330" t="s">
        <v>781</v>
      </c>
      <c r="C41" s="319">
        <v>1406</v>
      </c>
    </row>
    <row r="42" spans="1:3" ht="15">
      <c r="A42" s="314" t="s">
        <v>870</v>
      </c>
      <c r="B42" s="320" t="s">
        <v>832</v>
      </c>
      <c r="C42" s="331" t="s">
        <v>871</v>
      </c>
    </row>
    <row r="43" spans="1:3" ht="24" customHeight="1">
      <c r="A43" s="314" t="s">
        <v>872</v>
      </c>
      <c r="B43" s="320" t="s">
        <v>873</v>
      </c>
      <c r="C43" s="332" t="s">
        <v>874</v>
      </c>
    </row>
    <row r="44" spans="1:3" ht="19.5" customHeight="1">
      <c r="A44" s="312" t="s">
        <v>875</v>
      </c>
      <c r="B44" s="310" t="s">
        <v>36</v>
      </c>
      <c r="C44" s="332" t="s">
        <v>876</v>
      </c>
    </row>
    <row r="45" spans="1:3" ht="15">
      <c r="A45" s="312" t="s">
        <v>877</v>
      </c>
      <c r="B45" s="310" t="s">
        <v>878</v>
      </c>
      <c r="C45" s="310" t="str">
        <f>A46&amp;"+"&amp;A47&amp;"+"&amp;A48&amp;"+"&amp;A49&amp;"+"&amp;A50</f>
        <v>(F.1)+(F.2)+(F.3)+(F.4)+(F.5)</v>
      </c>
    </row>
    <row r="46" spans="1:3" ht="15">
      <c r="A46" s="314" t="s">
        <v>879</v>
      </c>
      <c r="B46" s="315" t="s">
        <v>38</v>
      </c>
      <c r="C46" s="316">
        <v>1108</v>
      </c>
    </row>
    <row r="47" spans="1:3" ht="15">
      <c r="A47" s="314" t="s">
        <v>880</v>
      </c>
      <c r="B47" s="315" t="s">
        <v>881</v>
      </c>
      <c r="C47" s="316">
        <v>1208</v>
      </c>
    </row>
    <row r="48" spans="1:3" ht="15">
      <c r="A48" s="314" t="s">
        <v>882</v>
      </c>
      <c r="B48" s="315" t="s">
        <v>883</v>
      </c>
      <c r="C48" s="316">
        <v>1308</v>
      </c>
    </row>
    <row r="49" spans="1:3" ht="15">
      <c r="A49" s="314" t="s">
        <v>884</v>
      </c>
      <c r="B49" s="315" t="s">
        <v>885</v>
      </c>
      <c r="C49" s="316">
        <v>1408</v>
      </c>
    </row>
    <row r="50" spans="1:3" ht="15">
      <c r="A50" s="314" t="s">
        <v>886</v>
      </c>
      <c r="B50" s="315" t="s">
        <v>887</v>
      </c>
      <c r="C50" s="316">
        <v>1508</v>
      </c>
    </row>
    <row r="51" spans="1:3" ht="18.75" customHeight="1">
      <c r="A51" s="312" t="s">
        <v>888</v>
      </c>
      <c r="B51" s="329" t="s">
        <v>43</v>
      </c>
      <c r="C51" s="333" t="s">
        <v>889</v>
      </c>
    </row>
    <row r="52" spans="1:3" ht="21" customHeight="1">
      <c r="A52" s="312" t="s">
        <v>890</v>
      </c>
      <c r="B52" s="310" t="s">
        <v>891</v>
      </c>
      <c r="C52" s="318">
        <v>18</v>
      </c>
    </row>
    <row r="53" spans="1:3" ht="42.75">
      <c r="A53" s="371" t="s">
        <v>892</v>
      </c>
      <c r="B53" s="372" t="s">
        <v>893</v>
      </c>
      <c r="C53" s="334" t="s">
        <v>894</v>
      </c>
    </row>
    <row r="54" spans="1:3" ht="42.75">
      <c r="A54" s="371"/>
      <c r="B54" s="372"/>
      <c r="C54" s="334" t="s">
        <v>895</v>
      </c>
    </row>
    <row r="55" spans="1:3" ht="18.6" customHeight="1">
      <c r="A55" s="312" t="s">
        <v>896</v>
      </c>
      <c r="B55" s="335" t="s">
        <v>897</v>
      </c>
      <c r="C55" s="313" t="str">
        <f>A13&amp;"+"&amp;A18&amp;"+"&amp;A19&amp;"+"&amp;A26&amp;"+"&amp;A44&amp;"+"&amp;A45&amp;"+"&amp;A51&amp;"+"&amp;A52&amp;"+"&amp;A53</f>
        <v>(A)+(B)+(C)+(D)+(E)+(F)+(G)+(H)+(I)</v>
      </c>
    </row>
    <row r="56" ht="15">
      <c r="B56" s="336"/>
    </row>
    <row r="57" ht="15">
      <c r="B57" s="336"/>
    </row>
    <row r="58" ht="15">
      <c r="B58" s="337" t="s">
        <v>898</v>
      </c>
    </row>
    <row r="59" ht="15">
      <c r="B59" s="337"/>
    </row>
    <row r="60" spans="1:3" ht="15">
      <c r="A60" s="312" t="s">
        <v>899</v>
      </c>
      <c r="B60" s="337" t="s">
        <v>49</v>
      </c>
      <c r="C60" s="313" t="str">
        <f>A61&amp;"+"&amp;A62&amp;"+"&amp;A63&amp;"+"&amp;A68&amp;"+"&amp;A69</f>
        <v>(K.1)+(K.2)+(K.3)+(K.8)+(K.9)</v>
      </c>
    </row>
    <row r="61" spans="1:3" ht="15">
      <c r="A61" s="314" t="s">
        <v>900</v>
      </c>
      <c r="B61" s="315" t="s">
        <v>197</v>
      </c>
      <c r="C61" s="338" t="s">
        <v>901</v>
      </c>
    </row>
    <row r="62" spans="1:3" ht="15">
      <c r="A62" s="314" t="s">
        <v>902</v>
      </c>
      <c r="B62" s="315" t="s">
        <v>903</v>
      </c>
      <c r="C62" s="316">
        <v>2102</v>
      </c>
    </row>
    <row r="63" spans="1:3" ht="15">
      <c r="A63" s="314" t="s">
        <v>904</v>
      </c>
      <c r="B63" s="315" t="s">
        <v>199</v>
      </c>
      <c r="C63" s="339" t="str">
        <f>A64&amp;"+"&amp;A65&amp;"+"&amp;A66&amp;"+"&amp;A67</f>
        <v>(K.4)+(K.5)+(K.6)+(K.7)</v>
      </c>
    </row>
    <row r="64" spans="1:3" ht="15">
      <c r="A64" s="314" t="s">
        <v>905</v>
      </c>
      <c r="B64" s="315" t="s">
        <v>906</v>
      </c>
      <c r="C64" s="340" t="s">
        <v>907</v>
      </c>
    </row>
    <row r="65" spans="1:3" ht="15">
      <c r="A65" s="314" t="s">
        <v>908</v>
      </c>
      <c r="B65" s="315" t="s">
        <v>909</v>
      </c>
      <c r="C65" s="340">
        <v>2103.03</v>
      </c>
    </row>
    <row r="66" spans="1:3" ht="15">
      <c r="A66" s="314" t="s">
        <v>910</v>
      </c>
      <c r="B66" s="315" t="s">
        <v>911</v>
      </c>
      <c r="C66" s="340">
        <v>2103.05</v>
      </c>
    </row>
    <row r="67" spans="1:3" ht="15">
      <c r="A67" s="314" t="s">
        <v>912</v>
      </c>
      <c r="B67" s="315" t="s">
        <v>913</v>
      </c>
      <c r="C67" s="317" t="s">
        <v>914</v>
      </c>
    </row>
    <row r="68" spans="1:3" ht="15">
      <c r="A68" s="314" t="s">
        <v>915</v>
      </c>
      <c r="B68" s="315" t="s">
        <v>916</v>
      </c>
      <c r="C68" s="340">
        <v>2107</v>
      </c>
    </row>
    <row r="69" spans="1:3" ht="15">
      <c r="A69" s="314" t="s">
        <v>917</v>
      </c>
      <c r="B69" s="315" t="s">
        <v>918</v>
      </c>
      <c r="C69" s="339" t="str">
        <f>A70&amp;"+"&amp;A71</f>
        <v>(K.10)+(K.11)</v>
      </c>
    </row>
    <row r="70" spans="1:3" ht="30">
      <c r="A70" s="327" t="s">
        <v>919</v>
      </c>
      <c r="B70" s="341" t="s">
        <v>920</v>
      </c>
      <c r="C70" s="326" t="s">
        <v>921</v>
      </c>
    </row>
    <row r="71" spans="1:3" ht="15">
      <c r="A71" s="327" t="s">
        <v>922</v>
      </c>
      <c r="B71" s="341" t="s">
        <v>923</v>
      </c>
      <c r="C71" s="340">
        <v>2105</v>
      </c>
    </row>
    <row r="72" spans="1:3" ht="15">
      <c r="A72" s="312" t="s">
        <v>924</v>
      </c>
      <c r="B72" s="337" t="s">
        <v>925</v>
      </c>
      <c r="C72" s="339" t="str">
        <f>A73&amp;"+"&amp;A74&amp;"+"&amp;A75</f>
        <v>(L.1)+(L.2)+(L.3)</v>
      </c>
    </row>
    <row r="73" spans="1:3" ht="15">
      <c r="A73" s="314" t="s">
        <v>926</v>
      </c>
      <c r="B73" s="315" t="s">
        <v>197</v>
      </c>
      <c r="C73" s="316">
        <v>2301</v>
      </c>
    </row>
    <row r="74" spans="1:3" ht="15">
      <c r="A74" s="314" t="s">
        <v>927</v>
      </c>
      <c r="B74" s="315" t="s">
        <v>903</v>
      </c>
      <c r="C74" s="316">
        <v>2302</v>
      </c>
    </row>
    <row r="75" spans="1:3" ht="15">
      <c r="A75" s="314" t="s">
        <v>928</v>
      </c>
      <c r="B75" s="315" t="s">
        <v>199</v>
      </c>
      <c r="C75" s="316">
        <v>2303</v>
      </c>
    </row>
    <row r="76" spans="1:3" ht="15">
      <c r="A76" s="312" t="s">
        <v>929</v>
      </c>
      <c r="B76" s="337" t="s">
        <v>12</v>
      </c>
      <c r="C76" s="317" t="s">
        <v>930</v>
      </c>
    </row>
    <row r="77" spans="1:3" ht="15">
      <c r="A77" s="312" t="s">
        <v>931</v>
      </c>
      <c r="B77" s="337" t="s">
        <v>932</v>
      </c>
      <c r="C77" s="339" t="str">
        <f>A78&amp;"+"&amp;A79</f>
        <v>(N.1)+(N.2)</v>
      </c>
    </row>
    <row r="78" spans="1:3" ht="15">
      <c r="A78" s="314" t="s">
        <v>933</v>
      </c>
      <c r="B78" s="316" t="s">
        <v>934</v>
      </c>
      <c r="C78" s="317" t="s">
        <v>935</v>
      </c>
    </row>
    <row r="79" spans="1:3" ht="15">
      <c r="A79" s="314" t="s">
        <v>936</v>
      </c>
      <c r="B79" s="316" t="s">
        <v>937</v>
      </c>
      <c r="C79" s="317" t="s">
        <v>938</v>
      </c>
    </row>
    <row r="80" spans="1:3" ht="15">
      <c r="A80" s="312" t="s">
        <v>939</v>
      </c>
      <c r="B80" s="337" t="s">
        <v>940</v>
      </c>
      <c r="C80" s="339" t="str">
        <f>A81&amp;"+"&amp;A82&amp;"+"&amp;A83</f>
        <v>(Ñ.1)+(Ñ.2)+(Ñ.3)</v>
      </c>
    </row>
    <row r="81" spans="1:3" ht="15">
      <c r="A81" s="314" t="s">
        <v>941</v>
      </c>
      <c r="B81" s="304" t="s">
        <v>942</v>
      </c>
      <c r="C81" s="316">
        <v>2804</v>
      </c>
    </row>
    <row r="82" spans="1:3" ht="12.75" customHeight="1">
      <c r="A82" s="314" t="s">
        <v>943</v>
      </c>
      <c r="B82" s="304" t="s">
        <v>944</v>
      </c>
      <c r="C82" s="316">
        <v>2805</v>
      </c>
    </row>
    <row r="83" spans="1:3" ht="15">
      <c r="A83" s="314" t="s">
        <v>945</v>
      </c>
      <c r="B83" s="316" t="s">
        <v>946</v>
      </c>
      <c r="C83" s="317" t="s">
        <v>947</v>
      </c>
    </row>
    <row r="84" spans="1:3" ht="15">
      <c r="A84" s="312" t="s">
        <v>948</v>
      </c>
      <c r="B84" s="337" t="s">
        <v>949</v>
      </c>
      <c r="C84" s="317" t="s">
        <v>950</v>
      </c>
    </row>
    <row r="85" spans="1:3" ht="15">
      <c r="A85" s="312" t="s">
        <v>951</v>
      </c>
      <c r="B85" s="337" t="s">
        <v>952</v>
      </c>
      <c r="C85" s="313" t="str">
        <f>A86&amp;"+"&amp;A87&amp;"+"&amp;A88&amp;"+"&amp;A89&amp;"+"&amp;A90&amp;"+"&amp;A91</f>
        <v>(P.1)+(P.2)+(P.3)+(P.4)+(P.5)+(P.6)</v>
      </c>
    </row>
    <row r="86" spans="1:3" ht="15">
      <c r="A86" s="314" t="s">
        <v>953</v>
      </c>
      <c r="B86" s="316" t="s">
        <v>954</v>
      </c>
      <c r="C86" s="317" t="s">
        <v>955</v>
      </c>
    </row>
    <row r="87" spans="1:3" ht="15">
      <c r="A87" s="314" t="s">
        <v>956</v>
      </c>
      <c r="B87" s="316" t="s">
        <v>957</v>
      </c>
      <c r="C87" s="316">
        <v>2308</v>
      </c>
    </row>
    <row r="88" spans="1:3" ht="15">
      <c r="A88" s="314" t="s">
        <v>958</v>
      </c>
      <c r="B88" s="316" t="s">
        <v>39</v>
      </c>
      <c r="C88" s="316">
        <v>2208</v>
      </c>
    </row>
    <row r="89" spans="1:3" ht="15">
      <c r="A89" s="314" t="s">
        <v>959</v>
      </c>
      <c r="B89" s="316" t="s">
        <v>960</v>
      </c>
      <c r="C89" s="317" t="s">
        <v>961</v>
      </c>
    </row>
    <row r="90" spans="1:3" ht="15">
      <c r="A90" s="314" t="s">
        <v>962</v>
      </c>
      <c r="B90" s="316" t="s">
        <v>963</v>
      </c>
      <c r="C90" s="317" t="s">
        <v>964</v>
      </c>
    </row>
    <row r="91" spans="1:3" ht="15">
      <c r="A91" s="314" t="s">
        <v>965</v>
      </c>
      <c r="B91" s="316" t="s">
        <v>966</v>
      </c>
      <c r="C91" s="316">
        <v>2508</v>
      </c>
    </row>
    <row r="92" spans="1:3" ht="75">
      <c r="A92" s="371" t="s">
        <v>967</v>
      </c>
      <c r="B92" s="372" t="s">
        <v>80</v>
      </c>
      <c r="C92" s="342" t="s">
        <v>968</v>
      </c>
    </row>
    <row r="93" spans="1:3" ht="45">
      <c r="A93" s="371"/>
      <c r="B93" s="372"/>
      <c r="C93" s="342" t="s">
        <v>969</v>
      </c>
    </row>
    <row r="94" spans="1:3" ht="8.45" customHeight="1">
      <c r="A94" s="312"/>
      <c r="B94" s="337"/>
      <c r="C94" s="342"/>
    </row>
    <row r="95" spans="1:3" ht="15">
      <c r="A95" s="312" t="s">
        <v>970</v>
      </c>
      <c r="B95" s="337" t="s">
        <v>971</v>
      </c>
      <c r="C95" s="339" t="str">
        <f>A96&amp;"+"&amp;A97</f>
        <v>(R.1)+(R.2)</v>
      </c>
    </row>
    <row r="96" spans="1:3" ht="15">
      <c r="A96" s="314" t="s">
        <v>972</v>
      </c>
      <c r="B96" s="315" t="s">
        <v>973</v>
      </c>
      <c r="C96" s="316">
        <v>2701</v>
      </c>
    </row>
    <row r="97" spans="1:3" ht="15">
      <c r="A97" s="314" t="s">
        <v>974</v>
      </c>
      <c r="B97" s="315" t="s">
        <v>975</v>
      </c>
      <c r="C97" s="340" t="s">
        <v>976</v>
      </c>
    </row>
    <row r="98" spans="1:3" ht="15">
      <c r="A98" s="312" t="s">
        <v>977</v>
      </c>
      <c r="B98" s="343" t="s">
        <v>978</v>
      </c>
      <c r="C98" s="344" t="s">
        <v>979</v>
      </c>
    </row>
    <row r="99" spans="1:3" ht="6.6" customHeight="1">
      <c r="A99" s="312"/>
      <c r="B99" s="343"/>
      <c r="C99" s="344"/>
    </row>
    <row r="100" spans="1:3" ht="15">
      <c r="A100" s="312" t="s">
        <v>980</v>
      </c>
      <c r="B100" s="343" t="s">
        <v>85</v>
      </c>
      <c r="C100" s="335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2"/>
      <c r="B101" s="343"/>
      <c r="C101" s="335"/>
    </row>
    <row r="102" spans="1:3" ht="15">
      <c r="A102" s="312" t="s">
        <v>981</v>
      </c>
      <c r="B102" s="343" t="s">
        <v>86</v>
      </c>
      <c r="C102" s="345" t="str">
        <f>A103&amp;"+"&amp;A104&amp;"+"&amp;A105&amp;"+"&amp;A106&amp;"+"&amp;A107&amp;"+"&amp;A108</f>
        <v>(U.1)+(U.2)+(U.3)+(U.4)+(U.5)+(U.6)</v>
      </c>
    </row>
    <row r="103" spans="1:3" ht="15">
      <c r="A103" s="314" t="s">
        <v>982</v>
      </c>
      <c r="B103" s="346" t="s">
        <v>983</v>
      </c>
      <c r="C103" s="344" t="s">
        <v>984</v>
      </c>
    </row>
    <row r="104" spans="1:3" ht="15">
      <c r="A104" s="314" t="s">
        <v>985</v>
      </c>
      <c r="B104" s="346" t="s">
        <v>986</v>
      </c>
      <c r="C104" s="347" t="s">
        <v>987</v>
      </c>
    </row>
    <row r="105" spans="1:3" ht="15">
      <c r="A105" s="314" t="s">
        <v>988</v>
      </c>
      <c r="B105" s="346" t="s">
        <v>989</v>
      </c>
      <c r="C105" s="344" t="s">
        <v>990</v>
      </c>
    </row>
    <row r="106" spans="1:3" ht="15">
      <c r="A106" s="314" t="s">
        <v>991</v>
      </c>
      <c r="B106" s="346" t="s">
        <v>992</v>
      </c>
      <c r="C106" s="344" t="s">
        <v>993</v>
      </c>
    </row>
    <row r="107" spans="1:3" ht="15">
      <c r="A107" s="314" t="s">
        <v>994</v>
      </c>
      <c r="B107" s="346" t="s">
        <v>995</v>
      </c>
      <c r="C107" s="344" t="s">
        <v>996</v>
      </c>
    </row>
    <row r="108" spans="1:3" ht="15">
      <c r="A108" s="314" t="s">
        <v>997</v>
      </c>
      <c r="B108" s="346" t="s">
        <v>998</v>
      </c>
      <c r="C108" s="344" t="s">
        <v>999</v>
      </c>
    </row>
    <row r="109" spans="1:3" ht="15">
      <c r="A109" s="312" t="s">
        <v>1000</v>
      </c>
      <c r="B109" s="343" t="s">
        <v>93</v>
      </c>
      <c r="C109" s="335" t="str">
        <f>A100&amp;"+"&amp;A102</f>
        <v>(T)+(U)</v>
      </c>
    </row>
    <row r="110" spans="1:3" ht="9.6" customHeight="1">
      <c r="A110" s="312"/>
      <c r="B110" s="343"/>
      <c r="C110" s="335"/>
    </row>
    <row r="111" spans="1:3" ht="15">
      <c r="A111" s="312" t="s">
        <v>1001</v>
      </c>
      <c r="B111" s="337" t="s">
        <v>1002</v>
      </c>
      <c r="C111" s="339" t="str">
        <f>A112&amp;"+"&amp;A113&amp;"+"&amp;A114&amp;"+"&amp;A115</f>
        <v>(W.1)+(W.2)+(W.3)+(W.4)</v>
      </c>
    </row>
    <row r="112" spans="1:3" ht="15">
      <c r="A112" s="314" t="s">
        <v>1003</v>
      </c>
      <c r="B112" s="315" t="s">
        <v>973</v>
      </c>
      <c r="C112" s="317" t="s">
        <v>1004</v>
      </c>
    </row>
    <row r="113" spans="1:3" ht="15">
      <c r="A113" s="314" t="s">
        <v>1005</v>
      </c>
      <c r="B113" s="315" t="s">
        <v>1006</v>
      </c>
      <c r="C113" s="316">
        <v>7205</v>
      </c>
    </row>
    <row r="114" spans="1:3" ht="15">
      <c r="A114" s="314" t="s">
        <v>1007</v>
      </c>
      <c r="B114" s="315" t="s">
        <v>1008</v>
      </c>
      <c r="C114" s="316">
        <v>7206</v>
      </c>
    </row>
    <row r="115" spans="1:3" ht="15">
      <c r="A115" s="314" t="s">
        <v>1009</v>
      </c>
      <c r="B115" s="315" t="s">
        <v>1010</v>
      </c>
      <c r="C115" s="340" t="s">
        <v>1011</v>
      </c>
    </row>
    <row r="116" spans="2:3" ht="15">
      <c r="B116" s="315"/>
      <c r="C116" s="340"/>
    </row>
    <row r="118" spans="1:4" ht="15">
      <c r="A118" s="307"/>
      <c r="B118" s="307"/>
      <c r="C118" s="307"/>
      <c r="D118" s="307"/>
    </row>
    <row r="119" spans="1:4" ht="15">
      <c r="A119" s="348"/>
      <c r="B119" s="373" t="s">
        <v>1012</v>
      </c>
      <c r="C119" s="373"/>
      <c r="D119" s="349"/>
    </row>
    <row r="120" spans="1:4" ht="13.5" thickBot="1">
      <c r="A120" s="309"/>
      <c r="B120" s="309"/>
      <c r="C120" s="309"/>
      <c r="D120" s="309"/>
    </row>
    <row r="121" spans="2:4" ht="15">
      <c r="B121" s="350"/>
      <c r="C121" s="351"/>
      <c r="D121" s="352"/>
    </row>
    <row r="122" spans="1:3" ht="15">
      <c r="A122" s="312" t="s">
        <v>804</v>
      </c>
      <c r="B122" s="337" t="s">
        <v>1013</v>
      </c>
      <c r="C122" s="318" t="s">
        <v>1014</v>
      </c>
    </row>
    <row r="123" spans="1:3" ht="15">
      <c r="A123" s="314" t="s">
        <v>805</v>
      </c>
      <c r="B123" s="315" t="s">
        <v>38</v>
      </c>
      <c r="C123" s="316">
        <v>5101</v>
      </c>
    </row>
    <row r="124" spans="1:3" ht="15">
      <c r="A124" s="314" t="s">
        <v>807</v>
      </c>
      <c r="B124" s="315" t="s">
        <v>881</v>
      </c>
      <c r="C124" s="316">
        <v>5102</v>
      </c>
    </row>
    <row r="125" spans="1:3" ht="15">
      <c r="A125" s="314" t="s">
        <v>810</v>
      </c>
      <c r="B125" s="315" t="s">
        <v>883</v>
      </c>
      <c r="C125" s="316">
        <v>5103</v>
      </c>
    </row>
    <row r="126" spans="1:3" ht="15">
      <c r="A126" s="314" t="s">
        <v>813</v>
      </c>
      <c r="B126" s="315" t="s">
        <v>1015</v>
      </c>
      <c r="C126" s="316" t="s">
        <v>1016</v>
      </c>
    </row>
    <row r="127" spans="1:3" ht="15">
      <c r="A127" s="314" t="s">
        <v>1017</v>
      </c>
      <c r="B127" s="315" t="s">
        <v>1018</v>
      </c>
      <c r="C127" s="316" t="s">
        <v>1019</v>
      </c>
    </row>
    <row r="128" spans="1:3" ht="15">
      <c r="A128" s="314" t="s">
        <v>1020</v>
      </c>
      <c r="B128" s="315" t="s">
        <v>1021</v>
      </c>
      <c r="C128" s="316" t="s">
        <v>1022</v>
      </c>
    </row>
    <row r="129" spans="1:3" ht="15">
      <c r="A129" s="314" t="s">
        <v>1023</v>
      </c>
      <c r="B129" s="315" t="s">
        <v>1024</v>
      </c>
      <c r="C129" s="316" t="s">
        <v>1025</v>
      </c>
    </row>
    <row r="130" spans="1:3" ht="15">
      <c r="A130" s="314" t="s">
        <v>1026</v>
      </c>
      <c r="B130" s="315" t="s">
        <v>1027</v>
      </c>
      <c r="C130" s="316" t="s">
        <v>1028</v>
      </c>
    </row>
    <row r="131" spans="1:3" ht="15">
      <c r="A131" s="314" t="s">
        <v>1029</v>
      </c>
      <c r="B131" s="315" t="s">
        <v>811</v>
      </c>
      <c r="C131" s="316" t="s">
        <v>1030</v>
      </c>
    </row>
    <row r="132" spans="1:3" ht="9" customHeight="1">
      <c r="A132" s="353"/>
      <c r="B132" s="354"/>
      <c r="C132" s="316"/>
    </row>
    <row r="133" spans="1:3" ht="15">
      <c r="A133" s="312" t="s">
        <v>815</v>
      </c>
      <c r="B133" s="337" t="s">
        <v>1031</v>
      </c>
      <c r="C133" s="318" t="s">
        <v>1032</v>
      </c>
    </row>
    <row r="134" spans="1:3" ht="15">
      <c r="A134" s="314" t="s">
        <v>1033</v>
      </c>
      <c r="B134" s="315" t="s">
        <v>1034</v>
      </c>
      <c r="C134" s="316">
        <v>4101</v>
      </c>
    </row>
    <row r="135" spans="1:3" ht="15">
      <c r="A135" s="314" t="s">
        <v>1035</v>
      </c>
      <c r="B135" s="315" t="s">
        <v>881</v>
      </c>
      <c r="C135" s="316">
        <v>4102</v>
      </c>
    </row>
    <row r="136" spans="1:3" ht="15">
      <c r="A136" s="314" t="s">
        <v>1036</v>
      </c>
      <c r="B136" s="315" t="s">
        <v>1037</v>
      </c>
      <c r="C136" s="316">
        <v>4103</v>
      </c>
    </row>
    <row r="137" spans="1:3" ht="15">
      <c r="A137" s="314" t="s">
        <v>1038</v>
      </c>
      <c r="B137" s="315" t="s">
        <v>1039</v>
      </c>
      <c r="C137" s="316" t="s">
        <v>1040</v>
      </c>
    </row>
    <row r="138" spans="1:3" ht="15">
      <c r="A138" s="314" t="s">
        <v>1041</v>
      </c>
      <c r="B138" s="315" t="s">
        <v>1042</v>
      </c>
      <c r="C138" s="316" t="s">
        <v>1043</v>
      </c>
    </row>
    <row r="139" spans="1:3" ht="15">
      <c r="A139" s="314" t="s">
        <v>1044</v>
      </c>
      <c r="B139" s="315" t="s">
        <v>1045</v>
      </c>
      <c r="C139" s="316" t="s">
        <v>1046</v>
      </c>
    </row>
    <row r="140" spans="1:3" ht="15">
      <c r="A140" s="314" t="s">
        <v>1047</v>
      </c>
      <c r="B140" s="315" t="s">
        <v>1048</v>
      </c>
      <c r="C140" s="316" t="s">
        <v>1049</v>
      </c>
    </row>
    <row r="141" spans="1:3" ht="15">
      <c r="A141" s="314" t="s">
        <v>1050</v>
      </c>
      <c r="B141" s="315" t="s">
        <v>1051</v>
      </c>
      <c r="C141" s="316" t="s">
        <v>1052</v>
      </c>
    </row>
    <row r="142" spans="1:3" ht="15">
      <c r="A142" s="314" t="s">
        <v>1053</v>
      </c>
      <c r="B142" s="315" t="s">
        <v>1054</v>
      </c>
      <c r="C142" s="316">
        <v>4109.05</v>
      </c>
    </row>
    <row r="143" spans="1:3" ht="15">
      <c r="A143" s="327" t="s">
        <v>1055</v>
      </c>
      <c r="B143" s="315" t="s">
        <v>1056</v>
      </c>
      <c r="C143" s="316" t="s">
        <v>1057</v>
      </c>
    </row>
    <row r="144" spans="1:3" ht="15">
      <c r="A144" s="327" t="s">
        <v>1058</v>
      </c>
      <c r="B144" s="315" t="s">
        <v>1059</v>
      </c>
      <c r="C144" s="316" t="s">
        <v>1060</v>
      </c>
    </row>
    <row r="145" spans="1:3" ht="15">
      <c r="A145" s="327" t="s">
        <v>1061</v>
      </c>
      <c r="B145" s="315" t="s">
        <v>811</v>
      </c>
      <c r="C145" s="316" t="s">
        <v>1062</v>
      </c>
    </row>
    <row r="146" spans="1:3" ht="9" customHeight="1">
      <c r="A146" s="353"/>
      <c r="B146" s="350"/>
      <c r="C146" s="316"/>
    </row>
    <row r="147" spans="1:3" ht="15">
      <c r="A147" s="355" t="s">
        <v>816</v>
      </c>
      <c r="B147" s="337" t="s">
        <v>120</v>
      </c>
      <c r="C147" s="318" t="s">
        <v>1063</v>
      </c>
    </row>
    <row r="148" spans="1:3" ht="15">
      <c r="A148" s="312" t="s">
        <v>834</v>
      </c>
      <c r="B148" s="315" t="s">
        <v>1064</v>
      </c>
      <c r="C148" s="316" t="s">
        <v>1065</v>
      </c>
    </row>
    <row r="149" spans="1:3" ht="9" customHeight="1">
      <c r="A149" s="314"/>
      <c r="B149" s="315"/>
      <c r="C149" s="316"/>
    </row>
    <row r="150" spans="1:3" ht="15">
      <c r="A150" s="355" t="s">
        <v>875</v>
      </c>
      <c r="B150" s="337" t="s">
        <v>122</v>
      </c>
      <c r="C150" s="318" t="s">
        <v>1066</v>
      </c>
    </row>
    <row r="151" spans="1:3" ht="9" customHeight="1">
      <c r="A151" s="356"/>
      <c r="B151" s="337"/>
      <c r="C151" s="316"/>
    </row>
    <row r="152" spans="1:3" ht="15">
      <c r="A152" s="312" t="s">
        <v>877</v>
      </c>
      <c r="B152" s="337" t="s">
        <v>123</v>
      </c>
      <c r="C152" s="318" t="s">
        <v>1067</v>
      </c>
    </row>
    <row r="153" spans="1:3" ht="15">
      <c r="A153" s="314" t="s">
        <v>879</v>
      </c>
      <c r="B153" s="315" t="s">
        <v>1068</v>
      </c>
      <c r="C153" s="316">
        <v>5105</v>
      </c>
    </row>
    <row r="154" spans="1:3" ht="15">
      <c r="A154" s="314" t="s">
        <v>880</v>
      </c>
      <c r="B154" s="315" t="s">
        <v>973</v>
      </c>
      <c r="C154" s="316">
        <v>5201</v>
      </c>
    </row>
    <row r="155" spans="1:3" ht="15">
      <c r="A155" s="314" t="s">
        <v>882</v>
      </c>
      <c r="B155" s="315" t="s">
        <v>1069</v>
      </c>
      <c r="C155" s="316" t="s">
        <v>1070</v>
      </c>
    </row>
    <row r="156" spans="1:3" ht="15">
      <c r="A156" s="314" t="s">
        <v>884</v>
      </c>
      <c r="B156" s="315" t="s">
        <v>1071</v>
      </c>
      <c r="C156" s="316" t="s">
        <v>1072</v>
      </c>
    </row>
    <row r="157" spans="1:3" ht="9" customHeight="1">
      <c r="A157" s="314"/>
      <c r="B157" s="315"/>
      <c r="C157" s="316"/>
    </row>
    <row r="158" spans="1:3" ht="15">
      <c r="A158" s="312" t="s">
        <v>888</v>
      </c>
      <c r="B158" s="337" t="s">
        <v>128</v>
      </c>
      <c r="C158" s="318" t="s">
        <v>1073</v>
      </c>
    </row>
    <row r="159" spans="1:3" ht="15">
      <c r="A159" s="314" t="s">
        <v>1074</v>
      </c>
      <c r="B159" s="315" t="s">
        <v>1075</v>
      </c>
      <c r="C159" s="316">
        <v>4105</v>
      </c>
    </row>
    <row r="160" spans="1:3" ht="15">
      <c r="A160" s="314" t="s">
        <v>1076</v>
      </c>
      <c r="B160" s="315" t="s">
        <v>1077</v>
      </c>
      <c r="C160" s="316" t="s">
        <v>1078</v>
      </c>
    </row>
    <row r="161" spans="1:3" ht="15">
      <c r="A161" s="314" t="s">
        <v>1079</v>
      </c>
      <c r="B161" s="315" t="s">
        <v>1069</v>
      </c>
      <c r="C161" s="316" t="s">
        <v>1080</v>
      </c>
    </row>
    <row r="162" spans="1:3" ht="15">
      <c r="A162" s="314" t="s">
        <v>1081</v>
      </c>
      <c r="B162" s="315" t="s">
        <v>1082</v>
      </c>
      <c r="C162" s="316" t="s">
        <v>1083</v>
      </c>
    </row>
    <row r="163" spans="1:3" ht="9" customHeight="1">
      <c r="A163" s="314"/>
      <c r="B163" s="315"/>
      <c r="C163" s="316"/>
    </row>
    <row r="164" spans="1:3" ht="15">
      <c r="A164" s="312" t="s">
        <v>892</v>
      </c>
      <c r="B164" s="337" t="s">
        <v>1084</v>
      </c>
      <c r="C164" s="316" t="s">
        <v>1085</v>
      </c>
    </row>
    <row r="165" spans="1:3" ht="9" customHeight="1">
      <c r="A165" s="312"/>
      <c r="B165" s="337"/>
      <c r="C165" s="316"/>
    </row>
    <row r="166" spans="1:3" ht="15">
      <c r="A166" s="312" t="s">
        <v>896</v>
      </c>
      <c r="B166" s="337" t="s">
        <v>132</v>
      </c>
      <c r="C166" s="318" t="s">
        <v>1086</v>
      </c>
    </row>
    <row r="167" spans="1:3" ht="9" customHeight="1">
      <c r="A167" s="312"/>
      <c r="B167" s="337"/>
      <c r="C167" s="316"/>
    </row>
    <row r="168" spans="1:3" ht="15">
      <c r="A168" s="312" t="s">
        <v>899</v>
      </c>
      <c r="B168" s="337" t="s">
        <v>1087</v>
      </c>
      <c r="C168" s="318" t="s">
        <v>1088</v>
      </c>
    </row>
    <row r="169" spans="1:3" ht="15">
      <c r="A169" s="314" t="s">
        <v>900</v>
      </c>
      <c r="B169" s="315" t="s">
        <v>1089</v>
      </c>
      <c r="C169" s="316">
        <v>4501</v>
      </c>
    </row>
    <row r="170" spans="1:3" ht="15">
      <c r="A170" s="314" t="s">
        <v>902</v>
      </c>
      <c r="B170" s="315" t="s">
        <v>1090</v>
      </c>
      <c r="C170" s="316">
        <v>4502</v>
      </c>
    </row>
    <row r="171" spans="1:3" ht="15">
      <c r="A171" s="314" t="s">
        <v>904</v>
      </c>
      <c r="B171" s="315" t="s">
        <v>1091</v>
      </c>
      <c r="C171" s="316">
        <v>4503</v>
      </c>
    </row>
    <row r="172" spans="1:3" ht="15">
      <c r="A172" s="314" t="s">
        <v>905</v>
      </c>
      <c r="B172" s="315" t="s">
        <v>1092</v>
      </c>
      <c r="C172" s="316">
        <v>4504</v>
      </c>
    </row>
    <row r="173" spans="1:3" ht="9" customHeight="1">
      <c r="A173" s="314"/>
      <c r="B173" s="315"/>
      <c r="C173" s="316"/>
    </row>
    <row r="174" spans="1:3" ht="15">
      <c r="A174" s="312" t="s">
        <v>924</v>
      </c>
      <c r="B174" s="337" t="s">
        <v>138</v>
      </c>
      <c r="C174" s="318" t="s">
        <v>1093</v>
      </c>
    </row>
    <row r="175" spans="1:3" ht="9" customHeight="1">
      <c r="A175" s="312"/>
      <c r="B175" s="337"/>
      <c r="C175" s="316"/>
    </row>
    <row r="176" spans="1:3" ht="15">
      <c r="A176" s="312" t="s">
        <v>929</v>
      </c>
      <c r="B176" s="337" t="s">
        <v>1094</v>
      </c>
      <c r="C176" s="318" t="s">
        <v>1095</v>
      </c>
    </row>
    <row r="177" spans="1:3" ht="15">
      <c r="A177" s="314" t="s">
        <v>1096</v>
      </c>
      <c r="B177" s="315" t="s">
        <v>1097</v>
      </c>
      <c r="C177" s="316" t="s">
        <v>1098</v>
      </c>
    </row>
    <row r="178" spans="1:3" ht="15">
      <c r="A178" s="314" t="s">
        <v>1099</v>
      </c>
      <c r="B178" s="315" t="s">
        <v>1100</v>
      </c>
      <c r="C178" s="316" t="s">
        <v>1101</v>
      </c>
    </row>
    <row r="179" spans="1:3" ht="15">
      <c r="A179" s="314" t="s">
        <v>1102</v>
      </c>
      <c r="B179" s="315" t="s">
        <v>1103</v>
      </c>
      <c r="C179" s="316" t="s">
        <v>1104</v>
      </c>
    </row>
    <row r="180" spans="1:3" ht="15">
      <c r="A180" s="314" t="s">
        <v>1105</v>
      </c>
      <c r="B180" s="315" t="s">
        <v>1106</v>
      </c>
      <c r="C180" s="316" t="s">
        <v>1107</v>
      </c>
    </row>
    <row r="181" spans="1:3" ht="15">
      <c r="A181" s="314" t="s">
        <v>1108</v>
      </c>
      <c r="B181" s="315" t="s">
        <v>975</v>
      </c>
      <c r="C181" s="316" t="s">
        <v>1109</v>
      </c>
    </row>
    <row r="182" spans="1:3" ht="15">
      <c r="A182" s="314" t="s">
        <v>1110</v>
      </c>
      <c r="B182" s="315" t="s">
        <v>1111</v>
      </c>
      <c r="C182" s="316" t="s">
        <v>1112</v>
      </c>
    </row>
    <row r="183" spans="1:3" ht="15">
      <c r="A183" s="314" t="s">
        <v>1113</v>
      </c>
      <c r="B183" s="315" t="s">
        <v>1114</v>
      </c>
      <c r="C183" s="316" t="s">
        <v>1115</v>
      </c>
    </row>
    <row r="184" spans="1:3" ht="9" customHeight="1">
      <c r="A184" s="314"/>
      <c r="B184" s="315"/>
      <c r="C184" s="316"/>
    </row>
    <row r="185" spans="1:3" ht="15">
      <c r="A185" s="312" t="s">
        <v>931</v>
      </c>
      <c r="B185" s="337" t="s">
        <v>1116</v>
      </c>
      <c r="C185" s="318" t="s">
        <v>1117</v>
      </c>
    </row>
    <row r="186" spans="1:3" ht="9" customHeight="1">
      <c r="A186" s="312"/>
      <c r="B186" s="337"/>
      <c r="C186" s="316"/>
    </row>
    <row r="187" spans="1:3" ht="15">
      <c r="A187" s="312" t="s">
        <v>948</v>
      </c>
      <c r="B187" s="337" t="s">
        <v>1118</v>
      </c>
      <c r="C187" s="318" t="s">
        <v>1119</v>
      </c>
    </row>
    <row r="188" spans="1:3" ht="9" customHeight="1">
      <c r="A188" s="312"/>
      <c r="B188" s="337"/>
      <c r="C188" s="316"/>
    </row>
    <row r="189" spans="1:3" ht="15">
      <c r="A189" s="355" t="s">
        <v>951</v>
      </c>
      <c r="B189" s="337" t="s">
        <v>149</v>
      </c>
      <c r="C189" s="318">
        <v>6801</v>
      </c>
    </row>
    <row r="190" spans="1:3" ht="9" customHeight="1">
      <c r="A190" s="355"/>
      <c r="B190" s="337"/>
      <c r="C190" s="316"/>
    </row>
    <row r="191" spans="1:3" ht="15">
      <c r="A191" s="357" t="s">
        <v>967</v>
      </c>
      <c r="B191" s="337" t="s">
        <v>150</v>
      </c>
      <c r="C191" s="318" t="s">
        <v>1120</v>
      </c>
    </row>
    <row r="192" spans="1:4" ht="15">
      <c r="A192" s="353"/>
      <c r="B192" s="350"/>
      <c r="C192" s="350"/>
      <c r="D192" s="350"/>
    </row>
    <row r="193" spans="1:4" ht="15">
      <c r="A193" s="353" t="s">
        <v>1121</v>
      </c>
      <c r="B193" s="350"/>
      <c r="C193" s="350"/>
      <c r="D193" s="350"/>
    </row>
    <row r="194" spans="1:4" ht="15">
      <c r="A194" s="353"/>
      <c r="B194" s="350" t="s">
        <v>1122</v>
      </c>
      <c r="C194" s="350"/>
      <c r="D194" s="350"/>
    </row>
    <row r="195" spans="1:4" ht="15">
      <c r="A195" s="353"/>
      <c r="B195" s="350" t="s">
        <v>1123</v>
      </c>
      <c r="D195" s="350"/>
    </row>
    <row r="196" spans="2:4" ht="15">
      <c r="B196" s="350" t="s">
        <v>1124</v>
      </c>
      <c r="D196" s="350"/>
    </row>
    <row r="197" spans="2:3" ht="15">
      <c r="B197" s="350" t="s">
        <v>1125</v>
      </c>
      <c r="C197" s="358"/>
    </row>
    <row r="198" spans="2:3" ht="15">
      <c r="B198" s="359"/>
      <c r="C198" s="358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4" s="4" customFormat="1" ht="24" customHeight="1">
      <c r="A2" s="375" t="s">
        <v>151</v>
      </c>
      <c r="B2" s="375"/>
      <c r="C2" s="375"/>
      <c r="D2" s="375"/>
    </row>
    <row r="3" spans="1:4" s="6" customFormat="1" ht="18" customHeight="1">
      <c r="A3" s="376">
        <v>44074</v>
      </c>
      <c r="B3" s="376"/>
      <c r="C3" s="376"/>
      <c r="D3" s="376"/>
    </row>
    <row r="4" spans="1:4" s="8" customFormat="1" ht="15" customHeight="1">
      <c r="A4" s="378" t="s">
        <v>1</v>
      </c>
      <c r="B4" s="379"/>
      <c r="C4" s="379"/>
      <c r="D4" s="379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152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18841225.384</v>
      </c>
      <c r="C9" s="14">
        <v>2241231.522</v>
      </c>
      <c r="D9" s="14">
        <v>21082456.907</v>
      </c>
    </row>
    <row r="10" spans="1:7" s="17" customFormat="1" ht="9.75" customHeight="1">
      <c r="A10" s="18" t="s">
        <v>8</v>
      </c>
      <c r="B10" s="19">
        <v>2093981.069</v>
      </c>
      <c r="C10" s="19">
        <v>132897.17</v>
      </c>
      <c r="D10" s="19">
        <v>2226878.239</v>
      </c>
      <c r="G10" s="16"/>
    </row>
    <row r="11" spans="1:4" s="17" customFormat="1" ht="9.75" customHeight="1">
      <c r="A11" s="18" t="s">
        <v>9</v>
      </c>
      <c r="B11" s="19">
        <v>16713681.347</v>
      </c>
      <c r="C11" s="19">
        <v>2107777.3</v>
      </c>
      <c r="D11" s="19">
        <v>18821458.647</v>
      </c>
    </row>
    <row r="12" spans="1:4" s="17" customFormat="1" ht="9.75" customHeight="1">
      <c r="A12" s="18" t="s">
        <v>10</v>
      </c>
      <c r="B12" s="19">
        <v>32961.295</v>
      </c>
      <c r="C12" s="19">
        <v>320.118</v>
      </c>
      <c r="D12" s="19">
        <v>33281.414</v>
      </c>
    </row>
    <row r="13" spans="1:4" s="17" customFormat="1" ht="9.75" customHeight="1">
      <c r="A13" s="18" t="s">
        <v>11</v>
      </c>
      <c r="B13" s="19">
        <v>601.672</v>
      </c>
      <c r="C13" s="19">
        <v>236.932</v>
      </c>
      <c r="D13" s="19">
        <v>838.605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5341110.936</v>
      </c>
      <c r="C17" s="14">
        <v>300991.339</v>
      </c>
      <c r="D17" s="14">
        <v>5642102.275</v>
      </c>
    </row>
    <row r="18" spans="1:4" s="17" customFormat="1" ht="9.75" customHeight="1">
      <c r="A18" s="23" t="s">
        <v>14</v>
      </c>
      <c r="B18" s="19">
        <v>0</v>
      </c>
      <c r="C18" s="19">
        <v>84177.934</v>
      </c>
      <c r="D18" s="19">
        <v>84177.934</v>
      </c>
    </row>
    <row r="19" spans="1:4" s="17" customFormat="1" ht="9.75" customHeight="1">
      <c r="A19" s="23" t="s">
        <v>15</v>
      </c>
      <c r="B19" s="19">
        <v>3548482.447</v>
      </c>
      <c r="C19" s="19">
        <v>216813.405</v>
      </c>
      <c r="D19" s="19">
        <v>3765295.852</v>
      </c>
    </row>
    <row r="20" spans="1:7" s="17" customFormat="1" ht="9.75" customHeight="1">
      <c r="A20" s="23" t="s">
        <v>16</v>
      </c>
      <c r="B20" s="19">
        <v>1792628.488</v>
      </c>
      <c r="C20" s="19">
        <v>0</v>
      </c>
      <c r="D20" s="19">
        <v>1792628.488</v>
      </c>
      <c r="G20" s="86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7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8686284.782</v>
      </c>
      <c r="C24" s="14">
        <v>0</v>
      </c>
      <c r="D24" s="14">
        <v>8686284.782</v>
      </c>
      <c r="E24" s="88"/>
    </row>
    <row r="25" spans="1:5" s="17" customFormat="1" ht="9.75" customHeight="1">
      <c r="A25" s="24" t="s">
        <v>20</v>
      </c>
      <c r="B25" s="21">
        <v>8912886.904</v>
      </c>
      <c r="C25" s="21">
        <v>0</v>
      </c>
      <c r="D25" s="21">
        <v>8912886.904</v>
      </c>
      <c r="E25" s="16"/>
    </row>
    <row r="26" spans="1:5" s="17" customFormat="1" ht="9.75" customHeight="1">
      <c r="A26" s="18" t="s">
        <v>21</v>
      </c>
      <c r="B26" s="19">
        <v>190241.478</v>
      </c>
      <c r="C26" s="19">
        <v>0</v>
      </c>
      <c r="D26" s="19">
        <v>190241.478</v>
      </c>
      <c r="E26" s="16"/>
    </row>
    <row r="27" spans="1:4" s="17" customFormat="1" ht="9.75" customHeight="1">
      <c r="A27" s="18" t="s">
        <v>22</v>
      </c>
      <c r="B27" s="19">
        <v>560279.255</v>
      </c>
      <c r="C27" s="19">
        <v>0</v>
      </c>
      <c r="D27" s="19">
        <v>560279.255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5928876.804</v>
      </c>
      <c r="C30" s="19">
        <v>0</v>
      </c>
      <c r="D30" s="19">
        <v>5928876.804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316393.449</v>
      </c>
      <c r="C32" s="19">
        <v>0</v>
      </c>
      <c r="D32" s="19">
        <v>316393.449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1917095.915</v>
      </c>
      <c r="C34" s="19">
        <v>0</v>
      </c>
      <c r="D34" s="19">
        <v>1917095.915</v>
      </c>
    </row>
    <row r="35" spans="1:4" s="17" customFormat="1" ht="9.75" customHeight="1">
      <c r="A35" s="24" t="s">
        <v>30</v>
      </c>
      <c r="B35" s="21">
        <v>14001.406</v>
      </c>
      <c r="C35" s="21">
        <v>0</v>
      </c>
      <c r="D35" s="21">
        <v>14001.406</v>
      </c>
    </row>
    <row r="36" spans="1:4" s="17" customFormat="1" ht="9.75" customHeight="1">
      <c r="A36" s="24" t="s">
        <v>31</v>
      </c>
      <c r="B36" s="21">
        <v>161638.928</v>
      </c>
      <c r="C36" s="21">
        <v>2463.979</v>
      </c>
      <c r="D36" s="21">
        <v>164102.908</v>
      </c>
    </row>
    <row r="37" spans="1:4" s="17" customFormat="1" ht="9.75" customHeight="1">
      <c r="A37" s="18" t="s">
        <v>32</v>
      </c>
      <c r="B37" s="19">
        <v>123233.161</v>
      </c>
      <c r="C37" s="19">
        <v>616.095</v>
      </c>
      <c r="D37" s="19">
        <v>123849.257</v>
      </c>
    </row>
    <row r="38" spans="1:4" s="17" customFormat="1" ht="9.75" customHeight="1">
      <c r="A38" s="18" t="s">
        <v>33</v>
      </c>
      <c r="B38" s="19">
        <v>38405.766</v>
      </c>
      <c r="C38" s="19">
        <v>1847.884</v>
      </c>
      <c r="D38" s="19">
        <v>40253.65</v>
      </c>
    </row>
    <row r="39" spans="1:4" s="17" customFormat="1" ht="9.75" customHeight="1">
      <c r="A39" s="20" t="s">
        <v>34</v>
      </c>
      <c r="B39" s="21">
        <v>-398736.479</v>
      </c>
      <c r="C39" s="21">
        <v>-2463.979</v>
      </c>
      <c r="D39" s="21">
        <v>-401200.459</v>
      </c>
    </row>
    <row r="40" spans="1:4" s="17" customFormat="1" ht="9.75" customHeight="1">
      <c r="A40" s="20" t="s">
        <v>35</v>
      </c>
      <c r="B40" s="21">
        <v>-3505.977</v>
      </c>
      <c r="C40" s="21">
        <v>0</v>
      </c>
      <c r="D40" s="21">
        <v>-3505.977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522066.552</v>
      </c>
      <c r="C42" s="21">
        <v>991.131</v>
      </c>
      <c r="D42" s="21">
        <v>523057.683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140263.238</v>
      </c>
      <c r="C44" s="14">
        <v>3.413</v>
      </c>
      <c r="D44" s="14">
        <v>140266.652</v>
      </c>
    </row>
    <row r="45" spans="1:4" s="17" customFormat="1" ht="9.75" customHeight="1">
      <c r="A45" s="26" t="s">
        <v>38</v>
      </c>
      <c r="B45" s="19">
        <v>85946.143</v>
      </c>
      <c r="C45" s="19">
        <v>3.413</v>
      </c>
      <c r="D45" s="19">
        <v>85949.556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54317.095</v>
      </c>
      <c r="C48" s="19">
        <v>0</v>
      </c>
      <c r="D48" s="19">
        <v>54317.095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611261.767</v>
      </c>
      <c r="C53" s="21">
        <v>0</v>
      </c>
      <c r="D53" s="21">
        <v>611261.767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498672.028</v>
      </c>
      <c r="C55" s="21">
        <v>4437.769</v>
      </c>
      <c r="D55" s="21">
        <v>503109.797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34640884.69</v>
      </c>
      <c r="C57" s="14">
        <v>2547655.177</v>
      </c>
      <c r="D57" s="14">
        <v>37188539.867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4"/>
      <c r="B62" s="374"/>
      <c r="C62" s="374"/>
      <c r="D62" s="374"/>
    </row>
    <row r="63" spans="1:4" s="4" customFormat="1" ht="24" customHeight="1">
      <c r="A63" s="375" t="s">
        <v>151</v>
      </c>
      <c r="B63" s="375"/>
      <c r="C63" s="375"/>
      <c r="D63" s="375"/>
    </row>
    <row r="64" spans="1:4" s="6" customFormat="1" ht="17.1" customHeight="1">
      <c r="A64" s="376">
        <v>44074</v>
      </c>
      <c r="B64" s="377"/>
      <c r="C64" s="377"/>
      <c r="D64" s="377"/>
    </row>
    <row r="65" spans="1:4" s="40" customFormat="1" ht="15" customHeight="1">
      <c r="A65" s="378" t="s">
        <v>1</v>
      </c>
      <c r="B65" s="379"/>
      <c r="C65" s="379"/>
      <c r="D65" s="379"/>
    </row>
    <row r="66" spans="1:4" ht="3.95" customHeight="1" thickBot="1">
      <c r="A66" s="41"/>
      <c r="B66" s="41"/>
      <c r="C66" s="41"/>
      <c r="D66" s="41"/>
    </row>
    <row r="67" spans="1:4" ht="14.1" customHeight="1">
      <c r="A67" s="380" t="s">
        <v>48</v>
      </c>
      <c r="B67" s="382" t="s">
        <v>152</v>
      </c>
      <c r="C67" s="382"/>
      <c r="D67" s="382"/>
    </row>
    <row r="68" spans="1:4" ht="14.1" customHeight="1">
      <c r="A68" s="381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29378235.697</v>
      </c>
      <c r="C70" s="14">
        <v>2411446.571</v>
      </c>
      <c r="D70" s="14">
        <v>31789682.269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12426145.149</v>
      </c>
      <c r="C72" s="21">
        <v>921857.284</v>
      </c>
      <c r="D72" s="21">
        <v>13348002.433</v>
      </c>
    </row>
    <row r="73" spans="1:4" s="17" customFormat="1" ht="9.95" customHeight="1">
      <c r="A73" s="44" t="s">
        <v>51</v>
      </c>
      <c r="B73" s="21">
        <v>14315636.865</v>
      </c>
      <c r="C73" s="21">
        <v>137029.389</v>
      </c>
      <c r="D73" s="21">
        <v>14452666.255</v>
      </c>
    </row>
    <row r="74" spans="1:4" s="17" customFormat="1" ht="9.95" customHeight="1">
      <c r="A74" s="44" t="s">
        <v>52</v>
      </c>
      <c r="B74" s="21">
        <v>227655.052</v>
      </c>
      <c r="C74" s="21">
        <v>79010.003</v>
      </c>
      <c r="D74" s="21">
        <v>306665.055</v>
      </c>
    </row>
    <row r="75" spans="1:4" s="17" customFormat="1" ht="9.95" customHeight="1">
      <c r="A75" s="45" t="s">
        <v>53</v>
      </c>
      <c r="B75" s="19">
        <v>0</v>
      </c>
      <c r="C75" s="19">
        <v>4909.507</v>
      </c>
      <c r="D75" s="19">
        <v>4909.507</v>
      </c>
    </row>
    <row r="76" spans="1:4" s="17" customFormat="1" ht="9.95" customHeight="1">
      <c r="A76" s="45" t="s">
        <v>54</v>
      </c>
      <c r="B76" s="19">
        <v>150782.931</v>
      </c>
      <c r="C76" s="19">
        <v>53407.713</v>
      </c>
      <c r="D76" s="19">
        <v>204190.645</v>
      </c>
    </row>
    <row r="77" spans="1:4" s="17" customFormat="1" ht="9.95" customHeight="1">
      <c r="A77" s="45" t="s">
        <v>55</v>
      </c>
      <c r="B77" s="19">
        <v>76872.12</v>
      </c>
      <c r="C77" s="19">
        <v>20692.781</v>
      </c>
      <c r="D77" s="19">
        <v>97564.902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2199931.882</v>
      </c>
      <c r="C79" s="21">
        <v>1263685.215</v>
      </c>
      <c r="D79" s="21">
        <v>3463617.097</v>
      </c>
    </row>
    <row r="80" spans="1:4" s="17" customFormat="1" ht="9.95" customHeight="1">
      <c r="A80" s="44" t="s">
        <v>58</v>
      </c>
      <c r="B80" s="21">
        <v>208866.747</v>
      </c>
      <c r="C80" s="21">
        <v>9864.678</v>
      </c>
      <c r="D80" s="21">
        <v>218731.426</v>
      </c>
    </row>
    <row r="81" spans="1:4" s="17" customFormat="1" ht="9.95" customHeight="1">
      <c r="A81" s="45" t="s">
        <v>59</v>
      </c>
      <c r="B81" s="19">
        <v>208866.747</v>
      </c>
      <c r="C81" s="19">
        <v>9864.678</v>
      </c>
      <c r="D81" s="19">
        <v>218731.426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509977.148</v>
      </c>
      <c r="C84" s="14">
        <v>7463.28</v>
      </c>
      <c r="D84" s="14">
        <v>517440.428</v>
      </c>
    </row>
    <row r="85" spans="1:4" s="17" customFormat="1" ht="9.95" customHeight="1">
      <c r="A85" s="45" t="s">
        <v>62</v>
      </c>
      <c r="B85" s="19">
        <v>503357.694</v>
      </c>
      <c r="C85" s="19">
        <v>7463.28</v>
      </c>
      <c r="D85" s="19">
        <v>510820.974</v>
      </c>
    </row>
    <row r="86" spans="1:4" s="17" customFormat="1" ht="9.95" customHeight="1">
      <c r="A86" s="45" t="s">
        <v>63</v>
      </c>
      <c r="B86" s="19">
        <v>6619.453</v>
      </c>
      <c r="C86" s="19">
        <v>0</v>
      </c>
      <c r="D86" s="19">
        <v>6619.453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373466.315</v>
      </c>
      <c r="C100" s="21">
        <v>39401.941</v>
      </c>
      <c r="D100" s="21">
        <v>412868.257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88131.217</v>
      </c>
      <c r="C102" s="14">
        <v>10466.416</v>
      </c>
      <c r="D102" s="14">
        <v>98597.633</v>
      </c>
    </row>
    <row r="103" spans="1:4" s="17" customFormat="1" ht="9.95" customHeight="1">
      <c r="A103" s="45" t="s">
        <v>74</v>
      </c>
      <c r="B103" s="19">
        <v>88125.214</v>
      </c>
      <c r="C103" s="19">
        <v>10317.391</v>
      </c>
      <c r="D103" s="19">
        <v>98442.605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6.002</v>
      </c>
      <c r="C108" s="19">
        <v>149.025</v>
      </c>
      <c r="D108" s="19">
        <v>155.027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1831719.386</v>
      </c>
      <c r="C110" s="14">
        <v>3567.404</v>
      </c>
      <c r="D110" s="14">
        <v>1835286.791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95031.336</v>
      </c>
      <c r="C112" s="14">
        <v>23203.482</v>
      </c>
      <c r="D112" s="14">
        <v>118234.819</v>
      </c>
    </row>
    <row r="113" spans="1:4" s="17" customFormat="1" ht="9.95" customHeight="1">
      <c r="A113" s="23" t="s">
        <v>82</v>
      </c>
      <c r="B113" s="21">
        <v>764.92</v>
      </c>
      <c r="C113" s="21">
        <v>10386.064</v>
      </c>
      <c r="D113" s="21">
        <v>11150.984</v>
      </c>
    </row>
    <row r="114" spans="1:4" s="17" customFormat="1" ht="9.95" customHeight="1">
      <c r="A114" s="23" t="s">
        <v>83</v>
      </c>
      <c r="B114" s="21">
        <v>94266.416</v>
      </c>
      <c r="C114" s="21">
        <v>12817.418</v>
      </c>
      <c r="D114" s="21">
        <v>107083.834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254973.324</v>
      </c>
      <c r="C116" s="48">
        <v>0</v>
      </c>
      <c r="D116" s="48">
        <v>254973.324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32531534.427</v>
      </c>
      <c r="C118" s="14">
        <v>2495549.096</v>
      </c>
      <c r="D118" s="14">
        <v>35027083.524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2161456.342</v>
      </c>
      <c r="C120" s="14">
        <v>0</v>
      </c>
      <c r="D120" s="14">
        <v>2161456.342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29021.574</v>
      </c>
      <c r="C124" s="19">
        <v>0</v>
      </c>
      <c r="D124" s="19">
        <v>29021.574</v>
      </c>
    </row>
    <row r="125" spans="1:4" s="17" customFormat="1" ht="9.95" customHeight="1">
      <c r="A125" s="45" t="s">
        <v>91</v>
      </c>
      <c r="B125" s="19">
        <v>-5272.591</v>
      </c>
      <c r="C125" s="19">
        <v>0</v>
      </c>
      <c r="D125" s="19">
        <v>-5272.591</v>
      </c>
    </row>
    <row r="126" spans="1:4" s="17" customFormat="1" ht="9.95" customHeight="1">
      <c r="A126" s="45" t="s">
        <v>92</v>
      </c>
      <c r="B126" s="19">
        <v>516246.715</v>
      </c>
      <c r="C126" s="19">
        <v>0</v>
      </c>
      <c r="D126" s="19">
        <v>516246.715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34692990.77</v>
      </c>
      <c r="C128" s="14">
        <v>2495549.096</v>
      </c>
      <c r="D128" s="14">
        <v>37188539.867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1377576.979</v>
      </c>
      <c r="C130" s="14">
        <v>1242709.082</v>
      </c>
      <c r="D130" s="14">
        <v>2620286.061</v>
      </c>
    </row>
    <row r="131" spans="1:4" s="17" customFormat="1" ht="9.95" customHeight="1">
      <c r="A131" s="23" t="s">
        <v>95</v>
      </c>
      <c r="B131" s="19">
        <v>34512.52</v>
      </c>
      <c r="C131" s="19">
        <v>590275.957</v>
      </c>
      <c r="D131" s="19">
        <v>624788.477</v>
      </c>
    </row>
    <row r="132" spans="1:4" s="17" customFormat="1" ht="9.95" customHeight="1">
      <c r="A132" s="45" t="s">
        <v>96</v>
      </c>
      <c r="B132" s="19">
        <v>1343064.459</v>
      </c>
      <c r="C132" s="19">
        <v>652433.125</v>
      </c>
      <c r="D132" s="19">
        <v>1995497.584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3" t="s">
        <v>47</v>
      </c>
      <c r="B136" s="54"/>
      <c r="C136" s="54"/>
      <c r="D136" s="54"/>
    </row>
    <row r="137" spans="1:4" s="36" customFormat="1" ht="15">
      <c r="A137" s="53" t="s">
        <v>99</v>
      </c>
      <c r="B137" s="54"/>
      <c r="C137" s="54"/>
      <c r="D137" s="54"/>
    </row>
    <row r="139" spans="2:4" ht="15">
      <c r="B139" s="56"/>
      <c r="D139" s="56">
        <v>0</v>
      </c>
    </row>
    <row r="200" ht="15">
      <c r="B200" s="55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2" bestFit="1" customWidth="1"/>
    <col min="6" max="16384" width="11.421875" style="2" customWidth="1"/>
  </cols>
  <sheetData>
    <row r="1" spans="1:4" s="57" customFormat="1" ht="15.95" customHeight="1">
      <c r="A1" s="384" t="s">
        <v>788</v>
      </c>
      <c r="B1" s="384"/>
      <c r="C1" s="384"/>
      <c r="D1" s="384"/>
    </row>
    <row r="2" spans="1:4" s="58" customFormat="1" ht="24" customHeight="1">
      <c r="A2" s="385" t="s">
        <v>154</v>
      </c>
      <c r="B2" s="385"/>
      <c r="C2" s="385"/>
      <c r="D2" s="385"/>
    </row>
    <row r="3" spans="1:4" s="59" customFormat="1" ht="15.95" customHeight="1">
      <c r="A3" s="386">
        <v>44074</v>
      </c>
      <c r="B3" s="386"/>
      <c r="C3" s="386"/>
      <c r="D3" s="386"/>
    </row>
    <row r="4" spans="1:4" s="60" customFormat="1" ht="15" customHeight="1">
      <c r="A4" s="378" t="s">
        <v>1</v>
      </c>
      <c r="B4" s="387"/>
      <c r="C4" s="387"/>
      <c r="D4" s="387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8" t="s">
        <v>152</v>
      </c>
      <c r="C6" s="388"/>
      <c r="D6" s="388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1109077.3145</v>
      </c>
      <c r="C9" s="70">
        <v>53187.60063</v>
      </c>
      <c r="D9" s="70">
        <v>1162264.91513</v>
      </c>
      <c r="E9" s="71"/>
    </row>
    <row r="10" spans="1:4" s="50" customFormat="1" ht="8.45" customHeight="1">
      <c r="A10" s="72" t="s">
        <v>102</v>
      </c>
      <c r="B10" s="73">
        <v>156430.07308</v>
      </c>
      <c r="C10" s="73">
        <v>6252.488719999999</v>
      </c>
      <c r="D10" s="73">
        <v>162682.56180000002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169653.88254</v>
      </c>
      <c r="C12" s="73">
        <v>3414.6960299999996</v>
      </c>
      <c r="D12" s="73">
        <v>173068.57856999998</v>
      </c>
    </row>
    <row r="13" spans="1:4" s="50" customFormat="1" ht="8.45" customHeight="1">
      <c r="A13" s="18" t="s">
        <v>105</v>
      </c>
      <c r="B13" s="73">
        <v>593539.37867</v>
      </c>
      <c r="C13" s="73">
        <v>0</v>
      </c>
      <c r="D13" s="73">
        <v>593539.37867</v>
      </c>
    </row>
    <row r="14" spans="1:4" s="50" customFormat="1" ht="8.45" customHeight="1">
      <c r="A14" s="23" t="s">
        <v>106</v>
      </c>
      <c r="B14" s="73">
        <v>189453.98021</v>
      </c>
      <c r="C14" s="73">
        <v>43520.19943</v>
      </c>
      <c r="D14" s="73">
        <v>232974.17964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0.21644999999999998</v>
      </c>
      <c r="D18" s="73">
        <v>0.21644999999999998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44883.51707</v>
      </c>
      <c r="C20" s="70">
        <v>3048.0082</v>
      </c>
      <c r="D20" s="70">
        <v>47931.525270000006</v>
      </c>
    </row>
    <row r="21" spans="1:4" s="50" customFormat="1" ht="8.45" customHeight="1">
      <c r="A21" s="18" t="s">
        <v>111</v>
      </c>
      <c r="B21" s="73">
        <v>31474.632690000002</v>
      </c>
      <c r="C21" s="73">
        <v>1149.6425800000002</v>
      </c>
      <c r="D21" s="73">
        <v>32624.27527</v>
      </c>
    </row>
    <row r="22" spans="1:4" s="50" customFormat="1" ht="8.45" customHeight="1">
      <c r="A22" s="18" t="s">
        <v>112</v>
      </c>
      <c r="B22" s="73">
        <v>1.3982</v>
      </c>
      <c r="C22" s="73">
        <v>0</v>
      </c>
      <c r="D22" s="73">
        <v>1.3982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67.5</v>
      </c>
      <c r="C24" s="73">
        <v>0</v>
      </c>
      <c r="D24" s="73">
        <v>67.5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13339.98618</v>
      </c>
      <c r="C26" s="73">
        <v>0</v>
      </c>
      <c r="D26" s="73">
        <v>13339.98618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1898.36562</v>
      </c>
      <c r="D30" s="73">
        <v>1898.36562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1064193.79743</v>
      </c>
      <c r="C34" s="70">
        <v>50139.59243</v>
      </c>
      <c r="D34" s="70">
        <v>1114333.38986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12347.78941</v>
      </c>
      <c r="C36" s="70">
        <v>0</v>
      </c>
      <c r="D36" s="70">
        <v>12347.78941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1051846.00802</v>
      </c>
      <c r="C38" s="70">
        <v>50139.59243</v>
      </c>
      <c r="D38" s="70">
        <v>1101985.60045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347113.92977</v>
      </c>
      <c r="C40" s="70">
        <v>11732.95132</v>
      </c>
      <c r="D40" s="70">
        <v>358846.88109</v>
      </c>
    </row>
    <row r="41" spans="1:4" s="50" customFormat="1" ht="8.45" customHeight="1">
      <c r="A41" s="18" t="s">
        <v>124</v>
      </c>
      <c r="B41" s="73">
        <v>0.21999000000000002</v>
      </c>
      <c r="C41" s="73">
        <v>188.45548000000002</v>
      </c>
      <c r="D41" s="73">
        <v>188.67547</v>
      </c>
    </row>
    <row r="42" spans="1:4" s="50" customFormat="1" ht="8.45" customHeight="1">
      <c r="A42" s="18" t="s">
        <v>125</v>
      </c>
      <c r="B42" s="73">
        <v>359.59663</v>
      </c>
      <c r="C42" s="73">
        <v>3900.47418</v>
      </c>
      <c r="D42" s="73">
        <v>4260.070809999999</v>
      </c>
    </row>
    <row r="43" spans="1:4" s="50" customFormat="1" ht="8.45" customHeight="1">
      <c r="A43" s="18" t="s">
        <v>126</v>
      </c>
      <c r="B43" s="73">
        <v>3036.63629</v>
      </c>
      <c r="C43" s="73">
        <v>669.6225999999999</v>
      </c>
      <c r="D43" s="73">
        <v>3706.25889</v>
      </c>
    </row>
    <row r="44" spans="1:4" s="50" customFormat="1" ht="8.45" customHeight="1">
      <c r="A44" s="18" t="s">
        <v>127</v>
      </c>
      <c r="B44" s="73">
        <v>343717.47686</v>
      </c>
      <c r="C44" s="73">
        <v>6974.39906</v>
      </c>
      <c r="D44" s="73">
        <v>350691.87592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146364.38940000001</v>
      </c>
      <c r="C46" s="70">
        <v>26526.82384</v>
      </c>
      <c r="D46" s="70">
        <v>172891.21324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370.80575</v>
      </c>
      <c r="C49" s="73">
        <v>24.36984</v>
      </c>
      <c r="D49" s="73">
        <v>395.17559</v>
      </c>
    </row>
    <row r="50" spans="1:4" s="50" customFormat="1" ht="8.45" customHeight="1">
      <c r="A50" s="18" t="s">
        <v>130</v>
      </c>
      <c r="B50" s="73">
        <v>145993.58365000002</v>
      </c>
      <c r="C50" s="73">
        <v>26502.454</v>
      </c>
      <c r="D50" s="73">
        <v>172496.03765</v>
      </c>
    </row>
    <row r="51" spans="1:4" s="50" customFormat="1" ht="5.25" customHeight="1">
      <c r="A51" s="18"/>
      <c r="B51" s="74"/>
      <c r="C51" s="74"/>
      <c r="D51" s="74"/>
    </row>
    <row r="52" spans="1:4" s="50" customFormat="1" ht="8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8.25" customHeight="1">
      <c r="A53" s="18"/>
      <c r="B53" s="74"/>
      <c r="C53" s="74"/>
      <c r="D53" s="74"/>
    </row>
    <row r="54" spans="1:4" s="50" customFormat="1" ht="8.45" customHeight="1">
      <c r="A54" s="13" t="s">
        <v>132</v>
      </c>
      <c r="B54" s="70">
        <v>1252595.5483900001</v>
      </c>
      <c r="C54" s="70">
        <v>35345.71991</v>
      </c>
      <c r="D54" s="70">
        <v>1287941.2682999999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602582.73448</v>
      </c>
      <c r="C56" s="70">
        <v>0</v>
      </c>
      <c r="D56" s="70">
        <v>602582.73448</v>
      </c>
    </row>
    <row r="57" spans="1:4" s="50" customFormat="1" ht="8.45" customHeight="1">
      <c r="A57" s="18" t="s">
        <v>134</v>
      </c>
      <c r="B57" s="73">
        <v>369583.78008</v>
      </c>
      <c r="C57" s="73">
        <v>0</v>
      </c>
      <c r="D57" s="73">
        <v>369583.78008</v>
      </c>
    </row>
    <row r="58" spans="1:4" s="50" customFormat="1" ht="8.45" customHeight="1">
      <c r="A58" s="18" t="s">
        <v>135</v>
      </c>
      <c r="B58" s="73">
        <v>238</v>
      </c>
      <c r="C58" s="73">
        <v>0</v>
      </c>
      <c r="D58" s="73">
        <v>238</v>
      </c>
    </row>
    <row r="59" spans="1:4" s="50" customFormat="1" ht="8.45" customHeight="1">
      <c r="A59" s="18" t="s">
        <v>136</v>
      </c>
      <c r="B59" s="73">
        <v>179595.41830000002</v>
      </c>
      <c r="C59" s="73">
        <v>0</v>
      </c>
      <c r="D59" s="73">
        <v>179595.41830000002</v>
      </c>
    </row>
    <row r="60" spans="1:4" s="50" customFormat="1" ht="8.45" customHeight="1">
      <c r="A60" s="18" t="s">
        <v>137</v>
      </c>
      <c r="B60" s="73">
        <v>53165.536100000005</v>
      </c>
      <c r="C60" s="73">
        <v>0</v>
      </c>
      <c r="D60" s="73">
        <v>53165.536100000005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650012.8139099999</v>
      </c>
      <c r="C62" s="70">
        <v>35345.71991</v>
      </c>
      <c r="D62" s="70">
        <v>685358.53382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76673.40433</v>
      </c>
      <c r="C64" s="70">
        <v>2968.2788100000002</v>
      </c>
      <c r="D64" s="70">
        <v>79641.68314</v>
      </c>
    </row>
    <row r="65" spans="1:4" s="50" customFormat="1" ht="8.45" customHeight="1">
      <c r="A65" s="18" t="s">
        <v>140</v>
      </c>
      <c r="B65" s="73">
        <v>-2.12174</v>
      </c>
      <c r="C65" s="73">
        <v>2858.05073</v>
      </c>
      <c r="D65" s="73">
        <v>2855.9289900000003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-4.474810000000001</v>
      </c>
      <c r="C67" s="73">
        <v>33.8688</v>
      </c>
      <c r="D67" s="73">
        <v>29.393990000000002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16645.44504</v>
      </c>
      <c r="C69" s="73">
        <v>76.35928</v>
      </c>
      <c r="D69" s="73">
        <v>16721.80432</v>
      </c>
    </row>
    <row r="70" spans="1:4" s="50" customFormat="1" ht="8.45" customHeight="1">
      <c r="A70" s="18" t="s">
        <v>145</v>
      </c>
      <c r="B70" s="73">
        <v>44876.28773</v>
      </c>
      <c r="C70" s="73">
        <v>0</v>
      </c>
      <c r="D70" s="73">
        <v>44876.28773</v>
      </c>
    </row>
    <row r="71" spans="1:4" s="50" customFormat="1" ht="8.45" customHeight="1">
      <c r="A71" s="18" t="s">
        <v>146</v>
      </c>
      <c r="B71" s="73">
        <v>15158.268109999999</v>
      </c>
      <c r="C71" s="73">
        <v>0</v>
      </c>
      <c r="D71" s="73">
        <v>15158.268109999999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9372.29082</v>
      </c>
      <c r="C73" s="70">
        <v>210.22537</v>
      </c>
      <c r="D73" s="70">
        <v>9582.51619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582711.7004</v>
      </c>
      <c r="C75" s="70">
        <v>32587.66647</v>
      </c>
      <c r="D75" s="70">
        <v>615299.36687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99075.26628</v>
      </c>
      <c r="C77" s="73">
        <v>0</v>
      </c>
      <c r="D77" s="73">
        <v>99075.26628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483636.43412</v>
      </c>
      <c r="C79" s="74">
        <v>32587.66647</v>
      </c>
      <c r="D79" s="74">
        <v>516224.10059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1"/>
      <c r="C83" s="81"/>
      <c r="D83" s="81"/>
    </row>
    <row r="84" spans="1:4" s="57" customFormat="1" ht="15">
      <c r="A84" s="80"/>
      <c r="B84" s="83"/>
      <c r="C84" s="83"/>
      <c r="D84" s="83"/>
    </row>
    <row r="85" spans="1:4" s="57" customFormat="1" ht="15">
      <c r="A85" s="80"/>
      <c r="B85" s="84"/>
      <c r="C85" s="84"/>
      <c r="D85" s="84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5" s="4" customFormat="1" ht="24" customHeight="1">
      <c r="A2" s="375" t="s">
        <v>155</v>
      </c>
      <c r="B2" s="375"/>
      <c r="C2" s="375"/>
      <c r="D2" s="375"/>
      <c r="E2" s="3"/>
    </row>
    <row r="3" spans="1:5" s="6" customFormat="1" ht="18" customHeight="1">
      <c r="A3" s="376">
        <v>44074</v>
      </c>
      <c r="B3" s="376"/>
      <c r="C3" s="376"/>
      <c r="D3" s="376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156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185411.101</v>
      </c>
      <c r="C9" s="14">
        <v>1169864.122</v>
      </c>
      <c r="D9" s="14">
        <v>1355275.224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185400.789</v>
      </c>
      <c r="C11" s="19">
        <v>393019.696</v>
      </c>
      <c r="D11" s="19">
        <v>578420.486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10.311</v>
      </c>
      <c r="C13" s="19">
        <v>776844.426</v>
      </c>
      <c r="D13" s="19">
        <v>776854.737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2933626.878</v>
      </c>
      <c r="C17" s="14">
        <v>2127827.516</v>
      </c>
      <c r="D17" s="14">
        <v>5061454.394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2936626.878</v>
      </c>
      <c r="C19" s="19">
        <v>2133569.631</v>
      </c>
      <c r="D19" s="19">
        <v>5070196.51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-5742.115</v>
      </c>
      <c r="D22" s="19">
        <v>-8742.115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4455264.71</v>
      </c>
      <c r="C24" s="14">
        <v>1925100.995</v>
      </c>
      <c r="D24" s="14">
        <v>6380365.705</v>
      </c>
      <c r="E24" s="88"/>
      <c r="F24" s="88"/>
      <c r="G24" s="88"/>
      <c r="H24" s="16"/>
    </row>
    <row r="25" spans="1:6" s="17" customFormat="1" ht="9.75" customHeight="1">
      <c r="A25" s="24" t="s">
        <v>20</v>
      </c>
      <c r="B25" s="21">
        <v>4338523.25</v>
      </c>
      <c r="C25" s="21">
        <v>1777214.662</v>
      </c>
      <c r="D25" s="21">
        <v>6115737.913</v>
      </c>
      <c r="E25" s="89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9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9"/>
      <c r="F29" s="16"/>
    </row>
    <row r="30" spans="1:6" s="17" customFormat="1" ht="9.75" customHeight="1">
      <c r="A30" s="18" t="s">
        <v>25</v>
      </c>
      <c r="B30" s="19">
        <v>4333179.967</v>
      </c>
      <c r="C30" s="19">
        <v>1777214.662</v>
      </c>
      <c r="D30" s="19">
        <v>6110394.629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5343.283</v>
      </c>
      <c r="C32" s="19">
        <v>0</v>
      </c>
      <c r="D32" s="19">
        <v>5343.283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531031.369</v>
      </c>
      <c r="C35" s="21">
        <v>51498.197</v>
      </c>
      <c r="D35" s="21">
        <v>582529.566</v>
      </c>
      <c r="E35" s="25"/>
      <c r="F35" s="16"/>
    </row>
    <row r="36" spans="1:6" s="17" customFormat="1" ht="9.75" customHeight="1">
      <c r="A36" s="24" t="s">
        <v>31</v>
      </c>
      <c r="B36" s="21">
        <v>8419.343</v>
      </c>
      <c r="C36" s="21">
        <v>615674.316</v>
      </c>
      <c r="D36" s="21">
        <v>624093.659</v>
      </c>
      <c r="E36" s="15"/>
      <c r="F36" s="16"/>
    </row>
    <row r="37" spans="1:6" s="17" customFormat="1" ht="9.75" customHeight="1">
      <c r="A37" s="18" t="s">
        <v>32</v>
      </c>
      <c r="B37" s="19">
        <v>7922.09</v>
      </c>
      <c r="C37" s="19">
        <v>615674.316</v>
      </c>
      <c r="D37" s="19">
        <v>623596.406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-422645.195</v>
      </c>
      <c r="C39" s="21">
        <v>-519071.339</v>
      </c>
      <c r="D39" s="21">
        <v>-941716.535</v>
      </c>
      <c r="E39" s="15"/>
      <c r="F39" s="16"/>
    </row>
    <row r="40" spans="1:6" s="17" customFormat="1" ht="9.75" customHeight="1">
      <c r="A40" s="20" t="s">
        <v>35</v>
      </c>
      <c r="B40" s="21">
        <v>-64.057</v>
      </c>
      <c r="C40" s="21">
        <v>-214.84</v>
      </c>
      <c r="D40" s="21">
        <v>-278.898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12190.035</v>
      </c>
      <c r="C42" s="21">
        <v>14914.242</v>
      </c>
      <c r="D42" s="21">
        <v>27104.278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23452.611</v>
      </c>
      <c r="C44" s="14">
        <v>29409.545</v>
      </c>
      <c r="D44" s="14">
        <v>52862.156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12777.766</v>
      </c>
      <c r="D45" s="19">
        <v>12777.766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23452.608</v>
      </c>
      <c r="C48" s="19">
        <v>16631.778</v>
      </c>
      <c r="D48" s="19">
        <v>40084.386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4980.14</v>
      </c>
      <c r="C53" s="21">
        <v>0</v>
      </c>
      <c r="D53" s="21">
        <v>4980.14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30564.644</v>
      </c>
      <c r="C55" s="21">
        <v>3171.842</v>
      </c>
      <c r="D55" s="21">
        <v>33736.487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7645490.123</v>
      </c>
      <c r="C57" s="14">
        <v>5270288.264</v>
      </c>
      <c r="D57" s="14">
        <v>12915778.387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0"/>
      <c r="C60" s="90"/>
      <c r="D60" s="90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4"/>
      <c r="B62" s="374"/>
      <c r="C62" s="374"/>
      <c r="D62" s="374"/>
      <c r="F62" s="16"/>
    </row>
    <row r="63" spans="1:6" s="4" customFormat="1" ht="24" customHeight="1">
      <c r="A63" s="375" t="s">
        <v>155</v>
      </c>
      <c r="B63" s="375"/>
      <c r="C63" s="375"/>
      <c r="D63" s="375"/>
      <c r="E63" s="3"/>
      <c r="F63" s="16"/>
    </row>
    <row r="64" spans="1:6" s="6" customFormat="1" ht="17.1" customHeight="1">
      <c r="A64" s="376">
        <v>44074</v>
      </c>
      <c r="B64" s="377"/>
      <c r="C64" s="377"/>
      <c r="D64" s="377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82" t="s">
        <v>156</v>
      </c>
      <c r="C67" s="382"/>
      <c r="D67" s="382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28164.917</v>
      </c>
      <c r="C70" s="14">
        <v>1610.748</v>
      </c>
      <c r="D70" s="14">
        <v>29775.665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28164.917</v>
      </c>
      <c r="C79" s="21">
        <v>1610.748</v>
      </c>
      <c r="D79" s="21">
        <v>29775.665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196500</v>
      </c>
      <c r="C84" s="14">
        <v>0</v>
      </c>
      <c r="D84" s="14">
        <v>196500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196500</v>
      </c>
      <c r="C87" s="19">
        <v>0</v>
      </c>
      <c r="D87" s="19">
        <v>196500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3024663.061</v>
      </c>
      <c r="C91" s="14">
        <v>472583.492</v>
      </c>
      <c r="D91" s="14">
        <v>3497246.554</v>
      </c>
      <c r="E91" s="15"/>
      <c r="F91" s="16"/>
    </row>
    <row r="92" spans="1:6" s="17" customFormat="1" ht="9.95" customHeight="1">
      <c r="A92" s="45" t="s">
        <v>66</v>
      </c>
      <c r="B92" s="19">
        <v>2824663.061</v>
      </c>
      <c r="C92" s="19">
        <v>0</v>
      </c>
      <c r="D92" s="19">
        <v>2824663.061</v>
      </c>
      <c r="E92" s="15"/>
      <c r="F92" s="16"/>
    </row>
    <row r="93" spans="1:6" s="17" customFormat="1" ht="9.95" customHeight="1">
      <c r="A93" s="45" t="s">
        <v>67</v>
      </c>
      <c r="B93" s="19">
        <v>200000</v>
      </c>
      <c r="C93" s="19">
        <v>472583.492</v>
      </c>
      <c r="D93" s="19">
        <v>672583.492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1347864.746</v>
      </c>
      <c r="C95" s="14">
        <v>3884906.432</v>
      </c>
      <c r="D95" s="14">
        <v>5232771.178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1347864.746</v>
      </c>
      <c r="C98" s="19">
        <v>3884906.432</v>
      </c>
      <c r="D98" s="19">
        <v>5232771.178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495589.762</v>
      </c>
      <c r="C100" s="21">
        <v>2704.81</v>
      </c>
      <c r="D100" s="21">
        <v>498294.573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38920.621</v>
      </c>
      <c r="C102" s="14">
        <v>26992.739</v>
      </c>
      <c r="D102" s="14">
        <v>65913.36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1291.984</v>
      </c>
      <c r="C104" s="19">
        <v>0</v>
      </c>
      <c r="D104" s="19">
        <v>1291.984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20700.236</v>
      </c>
      <c r="C106" s="19">
        <v>9223.516</v>
      </c>
      <c r="D106" s="19">
        <v>29923.753</v>
      </c>
      <c r="E106" s="15"/>
      <c r="F106" s="16"/>
    </row>
    <row r="107" spans="1:6" s="17" customFormat="1" ht="9.95" customHeight="1">
      <c r="A107" s="45" t="s">
        <v>78</v>
      </c>
      <c r="B107" s="19">
        <v>14003.935</v>
      </c>
      <c r="C107" s="19">
        <v>17769.222</v>
      </c>
      <c r="D107" s="19">
        <v>31773.157</v>
      </c>
      <c r="E107" s="15"/>
      <c r="F107" s="16"/>
    </row>
    <row r="108" spans="1:6" s="17" customFormat="1" ht="9.95" customHeight="1">
      <c r="A108" s="45" t="s">
        <v>79</v>
      </c>
      <c r="B108" s="19">
        <v>2924.011</v>
      </c>
      <c r="C108" s="19">
        <v>0</v>
      </c>
      <c r="D108" s="19">
        <v>2924.011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213042.357</v>
      </c>
      <c r="C110" s="14">
        <v>28567.886</v>
      </c>
      <c r="D110" s="14">
        <v>241610.243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6535.297</v>
      </c>
      <c r="C112" s="14">
        <v>32633.444</v>
      </c>
      <c r="D112" s="14">
        <v>39168.741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31651.756</v>
      </c>
      <c r="D113" s="19">
        <v>32288.911</v>
      </c>
      <c r="E113" s="15"/>
      <c r="F113" s="16"/>
    </row>
    <row r="114" spans="1:6" s="17" customFormat="1" ht="9.95" customHeight="1">
      <c r="A114" s="23" t="s">
        <v>83</v>
      </c>
      <c r="B114" s="19">
        <v>5898.141</v>
      </c>
      <c r="C114" s="19">
        <v>981.688</v>
      </c>
      <c r="D114" s="19">
        <v>6879.829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1066051.149</v>
      </c>
      <c r="D116" s="48">
        <v>1066051.149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5351280.764</v>
      </c>
      <c r="C118" s="14">
        <v>5516050.703</v>
      </c>
      <c r="D118" s="14">
        <v>10867331.467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1955235.738</v>
      </c>
      <c r="C120" s="14">
        <v>93211.181</v>
      </c>
      <c r="D120" s="14">
        <v>2048446.92</v>
      </c>
      <c r="E120" s="88"/>
      <c r="F120" s="88"/>
      <c r="G120" s="88"/>
      <c r="H120" s="88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21760.222</v>
      </c>
      <c r="C122" s="19">
        <v>0</v>
      </c>
      <c r="D122" s="19">
        <v>21760.222</v>
      </c>
      <c r="E122" s="15"/>
      <c r="F122" s="16"/>
    </row>
    <row r="123" spans="1:6" s="17" customFormat="1" ht="9.95" customHeight="1">
      <c r="A123" s="45" t="s">
        <v>89</v>
      </c>
      <c r="B123" s="19">
        <v>4789.3</v>
      </c>
      <c r="C123" s="19">
        <v>0</v>
      </c>
      <c r="D123" s="19">
        <v>4789.3</v>
      </c>
      <c r="E123" s="15"/>
      <c r="F123" s="16"/>
    </row>
    <row r="124" spans="1:6" s="17" customFormat="1" ht="9.95" customHeight="1">
      <c r="A124" s="45" t="s">
        <v>90</v>
      </c>
      <c r="B124" s="19">
        <v>7867.568</v>
      </c>
      <c r="C124" s="19">
        <v>93211.181</v>
      </c>
      <c r="D124" s="19">
        <v>101078.75</v>
      </c>
      <c r="E124" s="15"/>
      <c r="F124" s="16"/>
    </row>
    <row r="125" spans="1:6" s="17" customFormat="1" ht="9.95" customHeight="1">
      <c r="A125" s="45" t="s">
        <v>91</v>
      </c>
      <c r="B125" s="19">
        <v>16229.13</v>
      </c>
      <c r="C125" s="19">
        <v>0</v>
      </c>
      <c r="D125" s="19">
        <v>16229.13</v>
      </c>
      <c r="E125" s="15"/>
      <c r="F125" s="16"/>
    </row>
    <row r="126" spans="1:6" s="17" customFormat="1" ht="9.95" customHeight="1">
      <c r="A126" s="45" t="s">
        <v>92</v>
      </c>
      <c r="B126" s="19">
        <v>8302.326</v>
      </c>
      <c r="C126" s="19">
        <v>0</v>
      </c>
      <c r="D126" s="19">
        <v>8302.326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7306516.503</v>
      </c>
      <c r="C128" s="14">
        <v>5609261.884</v>
      </c>
      <c r="D128" s="14">
        <v>12915778.387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814673.027</v>
      </c>
      <c r="D130" s="14">
        <v>905695.186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71546.292</v>
      </c>
      <c r="D131" s="19">
        <v>162568.451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79740</v>
      </c>
      <c r="D132" s="19">
        <v>79740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359046.506</v>
      </c>
      <c r="D133" s="19">
        <v>359046.506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304340.228</v>
      </c>
      <c r="D134" s="19">
        <v>304340.228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91"/>
      <c r="C136" s="91"/>
      <c r="D136" s="91"/>
      <c r="E136" s="35"/>
    </row>
    <row r="137" spans="1:5" s="36" customFormat="1" ht="15">
      <c r="A137" s="53" t="s">
        <v>99</v>
      </c>
      <c r="B137" s="91"/>
      <c r="C137" s="91"/>
      <c r="D137" s="92"/>
      <c r="E137" s="35"/>
    </row>
    <row r="139" ht="15">
      <c r="D139" s="56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2" bestFit="1" customWidth="1"/>
    <col min="6" max="16384" width="11.421875" style="2" customWidth="1"/>
  </cols>
  <sheetData>
    <row r="1" spans="1:4" s="57" customFormat="1" ht="15.95" customHeight="1">
      <c r="A1" s="384" t="s">
        <v>788</v>
      </c>
      <c r="B1" s="384"/>
      <c r="C1" s="384"/>
      <c r="D1" s="384"/>
    </row>
    <row r="2" spans="1:4" s="58" customFormat="1" ht="24" customHeight="1">
      <c r="A2" s="385" t="s">
        <v>157</v>
      </c>
      <c r="B2" s="385"/>
      <c r="C2" s="385"/>
      <c r="D2" s="385"/>
    </row>
    <row r="3" spans="1:4" s="59" customFormat="1" ht="15.95" customHeight="1">
      <c r="A3" s="386">
        <v>44074</v>
      </c>
      <c r="B3" s="386"/>
      <c r="C3" s="386"/>
      <c r="D3" s="386"/>
    </row>
    <row r="4" spans="1:4" s="60" customFormat="1" ht="15" customHeight="1">
      <c r="A4" s="378" t="s">
        <v>1</v>
      </c>
      <c r="B4" s="387"/>
      <c r="C4" s="387"/>
      <c r="D4" s="387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8" t="s">
        <v>156</v>
      </c>
      <c r="C6" s="388"/>
      <c r="D6" s="388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156330.04237</v>
      </c>
      <c r="C9" s="70">
        <v>309024.3525</v>
      </c>
      <c r="D9" s="70">
        <v>465354.39487</v>
      </c>
      <c r="E9" s="71"/>
    </row>
    <row r="10" spans="1:4" s="50" customFormat="1" ht="8.45" customHeight="1">
      <c r="A10" s="72" t="s">
        <v>102</v>
      </c>
      <c r="B10" s="73">
        <v>191.62397</v>
      </c>
      <c r="C10" s="73">
        <v>12067.49725</v>
      </c>
      <c r="D10" s="73">
        <v>12259.12122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30583.63678</v>
      </c>
      <c r="C12" s="73">
        <v>57180.79202</v>
      </c>
      <c r="D12" s="73">
        <v>87764.4288</v>
      </c>
    </row>
    <row r="13" spans="1:4" s="50" customFormat="1" ht="8.45" customHeight="1">
      <c r="A13" s="18" t="s">
        <v>105</v>
      </c>
      <c r="B13" s="73">
        <v>116895.01139</v>
      </c>
      <c r="C13" s="73">
        <v>69240.61012</v>
      </c>
      <c r="D13" s="73">
        <v>186135.62151</v>
      </c>
    </row>
    <row r="14" spans="1:4" s="50" customFormat="1" ht="8.45" customHeight="1">
      <c r="A14" s="23" t="s">
        <v>106</v>
      </c>
      <c r="B14" s="73">
        <v>8387.333639999999</v>
      </c>
      <c r="C14" s="73">
        <v>148747.46326</v>
      </c>
      <c r="D14" s="73">
        <v>157134.79690000002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109</v>
      </c>
      <c r="B17" s="73">
        <v>0</v>
      </c>
      <c r="C17" s="73">
        <v>20651.04273</v>
      </c>
      <c r="D17" s="73">
        <v>20651.04273</v>
      </c>
    </row>
    <row r="18" spans="1:4" s="50" customFormat="1" ht="8.45" customHeight="1">
      <c r="A18" s="18" t="s">
        <v>29</v>
      </c>
      <c r="B18" s="73">
        <v>272.43659</v>
      </c>
      <c r="C18" s="73">
        <v>1136.94712</v>
      </c>
      <c r="D18" s="73">
        <v>1409.38371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96078.02936</v>
      </c>
      <c r="C20" s="70">
        <v>341378.16345</v>
      </c>
      <c r="D20" s="70">
        <v>437456.19281</v>
      </c>
    </row>
    <row r="21" spans="1:4" s="50" customFormat="1" ht="8.45" customHeight="1">
      <c r="A21" s="18" t="s">
        <v>111</v>
      </c>
      <c r="B21" s="73">
        <v>24.01185</v>
      </c>
      <c r="C21" s="73">
        <v>0</v>
      </c>
      <c r="D21" s="73">
        <v>24.01185</v>
      </c>
    </row>
    <row r="22" spans="1:4" s="50" customFormat="1" ht="8.45" customHeight="1">
      <c r="A22" s="18" t="s">
        <v>112</v>
      </c>
      <c r="B22" s="73">
        <v>1698.58843</v>
      </c>
      <c r="C22" s="73">
        <v>0</v>
      </c>
      <c r="D22" s="73">
        <v>1698.58843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36756.470219999996</v>
      </c>
      <c r="C24" s="73">
        <v>15133.12093</v>
      </c>
      <c r="D24" s="73">
        <v>51889.59115</v>
      </c>
    </row>
    <row r="25" spans="1:4" s="50" customFormat="1" ht="8.45" customHeight="1">
      <c r="A25" s="18" t="s">
        <v>114</v>
      </c>
      <c r="B25" s="73">
        <v>55750.854380000004</v>
      </c>
      <c r="C25" s="73">
        <v>120005.15381</v>
      </c>
      <c r="D25" s="73">
        <v>175756.00819</v>
      </c>
    </row>
    <row r="26" spans="1:4" s="50" customFormat="1" ht="8.45" customHeight="1">
      <c r="A26" s="18" t="s">
        <v>115</v>
      </c>
      <c r="B26" s="73">
        <v>0</v>
      </c>
      <c r="C26" s="73">
        <v>36247.41711</v>
      </c>
      <c r="D26" s="73">
        <v>36247.41711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168997.37391</v>
      </c>
      <c r="D30" s="73">
        <v>168997.37391</v>
      </c>
    </row>
    <row r="31" spans="1:4" s="50" customFormat="1" ht="8.45" customHeight="1">
      <c r="A31" s="18" t="s">
        <v>119</v>
      </c>
      <c r="B31" s="73">
        <v>0</v>
      </c>
      <c r="C31" s="73">
        <v>995.09769</v>
      </c>
      <c r="D31" s="73">
        <v>995.09769</v>
      </c>
    </row>
    <row r="32" spans="1:4" s="50" customFormat="1" ht="8.45" customHeight="1">
      <c r="A32" s="18" t="s">
        <v>29</v>
      </c>
      <c r="B32" s="73">
        <v>1848.10448</v>
      </c>
      <c r="C32" s="73">
        <v>0</v>
      </c>
      <c r="D32" s="73">
        <v>1848.10448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60252.013009999995</v>
      </c>
      <c r="C34" s="70">
        <v>-32353.81095</v>
      </c>
      <c r="D34" s="70">
        <v>27898.20206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5486.2146299999995</v>
      </c>
      <c r="C36" s="70">
        <v>2826.46796</v>
      </c>
      <c r="D36" s="70">
        <v>8312.68259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54765.79838</v>
      </c>
      <c r="C38" s="70">
        <v>-35180.27890999999</v>
      </c>
      <c r="D38" s="70">
        <v>19585.51947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27598.04696</v>
      </c>
      <c r="C40" s="70">
        <v>4663.1992</v>
      </c>
      <c r="D40" s="70">
        <v>32261.24616</v>
      </c>
    </row>
    <row r="41" spans="1:4" s="50" customFormat="1" ht="8.45" customHeight="1">
      <c r="A41" s="18" t="s">
        <v>124</v>
      </c>
      <c r="B41" s="73">
        <v>0.00328</v>
      </c>
      <c r="C41" s="73">
        <v>0</v>
      </c>
      <c r="D41" s="73">
        <v>0.00328</v>
      </c>
    </row>
    <row r="42" spans="1:4" s="50" customFormat="1" ht="8.45" customHeight="1">
      <c r="A42" s="18" t="s">
        <v>125</v>
      </c>
      <c r="B42" s="73">
        <v>363.79515999999995</v>
      </c>
      <c r="C42" s="73">
        <v>2209.85403</v>
      </c>
      <c r="D42" s="73">
        <v>2573.64919</v>
      </c>
    </row>
    <row r="43" spans="1:4" s="50" customFormat="1" ht="8.45" customHeight="1">
      <c r="A43" s="18" t="s">
        <v>126</v>
      </c>
      <c r="B43" s="73">
        <v>27063.19533</v>
      </c>
      <c r="C43" s="73">
        <v>2449.30021</v>
      </c>
      <c r="D43" s="73">
        <v>29512.49554</v>
      </c>
    </row>
    <row r="44" spans="1:4" s="50" customFormat="1" ht="8.45" customHeight="1">
      <c r="A44" s="18" t="s">
        <v>127</v>
      </c>
      <c r="B44" s="73">
        <v>171.05319</v>
      </c>
      <c r="C44" s="73">
        <v>4.04496</v>
      </c>
      <c r="D44" s="73">
        <v>175.09815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11626.54759</v>
      </c>
      <c r="C46" s="70">
        <v>2141.07917</v>
      </c>
      <c r="D46" s="70">
        <v>13767.62676</v>
      </c>
    </row>
    <row r="47" spans="1:4" s="50" customFormat="1" ht="8.45" customHeight="1">
      <c r="A47" s="18" t="s">
        <v>129</v>
      </c>
      <c r="B47" s="73">
        <v>4484.55303</v>
      </c>
      <c r="C47" s="73">
        <v>0</v>
      </c>
      <c r="D47" s="73">
        <v>4484.55303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80.24</v>
      </c>
      <c r="C49" s="73">
        <v>0</v>
      </c>
      <c r="D49" s="73">
        <v>80.24</v>
      </c>
    </row>
    <row r="50" spans="1:4" s="50" customFormat="1" ht="8.45" customHeight="1">
      <c r="A50" s="18" t="s">
        <v>130</v>
      </c>
      <c r="B50" s="73">
        <v>7061.754559999999</v>
      </c>
      <c r="C50" s="73">
        <v>2141.07917</v>
      </c>
      <c r="D50" s="73">
        <v>9202.83373</v>
      </c>
    </row>
    <row r="51" spans="1:4" s="50" customFormat="1" ht="3.75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3" customHeight="1">
      <c r="A53" s="18"/>
      <c r="B53" s="74"/>
      <c r="C53" s="74"/>
      <c r="D53" s="74"/>
    </row>
    <row r="54" spans="1:4" s="50" customFormat="1" ht="8.45" customHeight="1">
      <c r="A54" s="13" t="s">
        <v>132</v>
      </c>
      <c r="B54" s="70">
        <v>70737.29775</v>
      </c>
      <c r="C54" s="70">
        <v>-32658.15888</v>
      </c>
      <c r="D54" s="70">
        <v>38079.138869999995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32785.01767</v>
      </c>
      <c r="C56" s="70">
        <v>4215.71816</v>
      </c>
      <c r="D56" s="70">
        <v>37000.73583</v>
      </c>
    </row>
    <row r="57" spans="1:4" s="50" customFormat="1" ht="8.45" customHeight="1">
      <c r="A57" s="18" t="s">
        <v>134</v>
      </c>
      <c r="B57" s="73">
        <v>21144.86923</v>
      </c>
      <c r="C57" s="73">
        <v>377.43879</v>
      </c>
      <c r="D57" s="73">
        <v>21522.30802</v>
      </c>
    </row>
    <row r="58" spans="1:4" s="50" customFormat="1" ht="8.45" customHeight="1">
      <c r="A58" s="18" t="s">
        <v>135</v>
      </c>
      <c r="B58" s="73">
        <v>624.3124300000001</v>
      </c>
      <c r="C58" s="73">
        <v>0</v>
      </c>
      <c r="D58" s="73">
        <v>624.3124300000001</v>
      </c>
    </row>
    <row r="59" spans="1:4" s="50" customFormat="1" ht="8.45" customHeight="1">
      <c r="A59" s="18" t="s">
        <v>136</v>
      </c>
      <c r="B59" s="73">
        <v>8142.94827</v>
      </c>
      <c r="C59" s="73">
        <v>3834.04108</v>
      </c>
      <c r="D59" s="73">
        <v>11976.98935</v>
      </c>
    </row>
    <row r="60" spans="1:4" s="50" customFormat="1" ht="8.45" customHeight="1">
      <c r="A60" s="18" t="s">
        <v>137</v>
      </c>
      <c r="B60" s="73">
        <v>2872.88774</v>
      </c>
      <c r="C60" s="73">
        <v>4.23829</v>
      </c>
      <c r="D60" s="73">
        <v>2877.12603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37952.28008</v>
      </c>
      <c r="C62" s="70">
        <v>-36873.87704</v>
      </c>
      <c r="D62" s="70">
        <v>1078.4030400000001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3360.5395099999996</v>
      </c>
      <c r="C64" s="70">
        <v>-10355.12231</v>
      </c>
      <c r="D64" s="70">
        <v>-6994.5828</v>
      </c>
    </row>
    <row r="65" spans="1:4" s="50" customFormat="1" ht="8.45" customHeight="1">
      <c r="A65" s="18" t="s">
        <v>140</v>
      </c>
      <c r="B65" s="73">
        <v>-12.07901</v>
      </c>
      <c r="C65" s="73">
        <v>-12439.02112</v>
      </c>
      <c r="D65" s="73">
        <v>-12451.10013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533.7835799999999</v>
      </c>
      <c r="C67" s="73">
        <v>1122.9905</v>
      </c>
      <c r="D67" s="73">
        <v>1656.7740800000001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1532.52152</v>
      </c>
      <c r="C69" s="73">
        <v>960.90831</v>
      </c>
      <c r="D69" s="73">
        <v>2493.42983</v>
      </c>
    </row>
    <row r="70" spans="1:4" s="50" customFormat="1" ht="8.45" customHeight="1">
      <c r="A70" s="18" t="s">
        <v>145</v>
      </c>
      <c r="B70" s="73">
        <v>900.55489</v>
      </c>
      <c r="C70" s="73">
        <v>0</v>
      </c>
      <c r="D70" s="73">
        <v>900.55489</v>
      </c>
    </row>
    <row r="71" spans="1:4" s="50" customFormat="1" ht="8.45" customHeight="1">
      <c r="A71" s="18" t="s">
        <v>146</v>
      </c>
      <c r="B71" s="73">
        <v>405.75853</v>
      </c>
      <c r="C71" s="73">
        <v>0</v>
      </c>
      <c r="D71" s="73">
        <v>405.75853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667.03296</v>
      </c>
      <c r="C73" s="70">
        <v>-188.50123000000002</v>
      </c>
      <c r="D73" s="70">
        <v>478.53173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35258.77353</v>
      </c>
      <c r="C75" s="70">
        <v>-26707.255960000002</v>
      </c>
      <c r="D75" s="70">
        <v>8551.51757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249.191</v>
      </c>
      <c r="C77" s="73">
        <v>0</v>
      </c>
      <c r="D77" s="73">
        <v>249.191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35009.58253</v>
      </c>
      <c r="C79" s="74">
        <v>-26707.255960000002</v>
      </c>
      <c r="D79" s="74">
        <v>8302.326570000001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0"/>
      <c r="C83" s="81"/>
      <c r="D83" s="80"/>
    </row>
    <row r="84" spans="1:4" s="57" customFormat="1" ht="15">
      <c r="A84" s="80"/>
      <c r="B84" s="83"/>
      <c r="C84" s="83"/>
      <c r="D84" s="83"/>
    </row>
    <row r="85" spans="1:4" s="57" customFormat="1" ht="15">
      <c r="A85" s="80"/>
      <c r="B85" s="84"/>
      <c r="C85" s="84"/>
      <c r="D85" s="84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5" s="4" customFormat="1" ht="24" customHeight="1">
      <c r="A2" s="375" t="s">
        <v>0</v>
      </c>
      <c r="B2" s="375"/>
      <c r="C2" s="375"/>
      <c r="D2" s="375"/>
      <c r="E2" s="3"/>
    </row>
    <row r="3" spans="1:5" s="6" customFormat="1" ht="18" customHeight="1">
      <c r="A3" s="376">
        <v>44074</v>
      </c>
      <c r="B3" s="376"/>
      <c r="C3" s="376"/>
      <c r="D3" s="376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3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112860.374</v>
      </c>
      <c r="C9" s="14">
        <v>3262.379</v>
      </c>
      <c r="D9" s="14">
        <v>116122.753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112559.083</v>
      </c>
      <c r="C11" s="19">
        <v>3262.379</v>
      </c>
      <c r="D11" s="19">
        <v>115821.462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301.291</v>
      </c>
      <c r="C13" s="19">
        <v>0</v>
      </c>
      <c r="D13" s="19">
        <v>301.291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119303.545</v>
      </c>
      <c r="C24" s="14">
        <v>60729.369</v>
      </c>
      <c r="D24" s="14">
        <v>180032.915</v>
      </c>
      <c r="E24" s="15"/>
      <c r="F24" s="16"/>
    </row>
    <row r="25" spans="1:6" s="17" customFormat="1" ht="9.75" customHeight="1">
      <c r="A25" s="24" t="s">
        <v>20</v>
      </c>
      <c r="B25" s="21">
        <v>98333.675</v>
      </c>
      <c r="C25" s="21">
        <v>2424.074</v>
      </c>
      <c r="D25" s="21">
        <v>100757.75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86686.713</v>
      </c>
      <c r="C30" s="19">
        <v>2082.336</v>
      </c>
      <c r="D30" s="19">
        <v>88769.049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11646.962</v>
      </c>
      <c r="C34" s="19">
        <v>341.737</v>
      </c>
      <c r="D34" s="19">
        <v>11988.7</v>
      </c>
      <c r="E34" s="15"/>
      <c r="F34" s="16"/>
    </row>
    <row r="35" spans="1:6" s="17" customFormat="1" ht="9.75" customHeight="1">
      <c r="A35" s="24" t="s">
        <v>30</v>
      </c>
      <c r="B35" s="21">
        <v>6799.947</v>
      </c>
      <c r="C35" s="21">
        <v>9982.738</v>
      </c>
      <c r="D35" s="21">
        <v>16782.685</v>
      </c>
      <c r="E35" s="25"/>
      <c r="F35" s="16"/>
    </row>
    <row r="36" spans="1:6" s="17" customFormat="1" ht="9.75" customHeight="1">
      <c r="A36" s="24" t="s">
        <v>31</v>
      </c>
      <c r="B36" s="21">
        <v>337506.762</v>
      </c>
      <c r="C36" s="21">
        <v>364531.181</v>
      </c>
      <c r="D36" s="21">
        <v>702037.943</v>
      </c>
      <c r="E36" s="15"/>
      <c r="F36" s="16"/>
    </row>
    <row r="37" spans="1:6" s="17" customFormat="1" ht="9.75" customHeight="1">
      <c r="A37" s="18" t="s">
        <v>32</v>
      </c>
      <c r="B37" s="19">
        <v>155230.312</v>
      </c>
      <c r="C37" s="19">
        <v>75146.91</v>
      </c>
      <c r="D37" s="19">
        <v>230377.222</v>
      </c>
      <c r="E37" s="15"/>
      <c r="F37" s="16"/>
    </row>
    <row r="38" spans="1:6" s="17" customFormat="1" ht="9.75" customHeight="1">
      <c r="A38" s="18" t="s">
        <v>33</v>
      </c>
      <c r="B38" s="19">
        <v>182276.45</v>
      </c>
      <c r="C38" s="19">
        <v>289384.271</v>
      </c>
      <c r="D38" s="19">
        <v>471660.721</v>
      </c>
      <c r="E38" s="15"/>
      <c r="F38" s="16"/>
    </row>
    <row r="39" spans="1:6" s="17" customFormat="1" ht="9.75" customHeight="1">
      <c r="A39" s="20" t="s">
        <v>34</v>
      </c>
      <c r="B39" s="21">
        <v>-305000.233</v>
      </c>
      <c r="C39" s="21">
        <v>-296296.118</v>
      </c>
      <c r="D39" s="21">
        <v>-601296.351</v>
      </c>
      <c r="E39" s="15"/>
      <c r="F39" s="16"/>
    </row>
    <row r="40" spans="1:6" s="17" customFormat="1" ht="9.75" customHeight="1">
      <c r="A40" s="20" t="s">
        <v>35</v>
      </c>
      <c r="B40" s="21">
        <v>-18336.607</v>
      </c>
      <c r="C40" s="21">
        <v>-19912.505</v>
      </c>
      <c r="D40" s="21">
        <v>-38249.113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1076.655</v>
      </c>
      <c r="C42" s="21">
        <v>416.534</v>
      </c>
      <c r="D42" s="21">
        <v>1493.189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9218.279</v>
      </c>
      <c r="C44" s="14">
        <v>227.262</v>
      </c>
      <c r="D44" s="14">
        <v>9445.542</v>
      </c>
      <c r="E44" s="15"/>
      <c r="F44" s="16"/>
    </row>
    <row r="45" spans="1:6" s="17" customFormat="1" ht="9.75" customHeight="1">
      <c r="A45" s="26" t="s">
        <v>38</v>
      </c>
      <c r="B45" s="19">
        <v>30.277</v>
      </c>
      <c r="C45" s="19">
        <v>0.374</v>
      </c>
      <c r="D45" s="19">
        <v>30.652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9188.002</v>
      </c>
      <c r="C48" s="19">
        <v>226.887</v>
      </c>
      <c r="D48" s="19">
        <v>9414.89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168.46</v>
      </c>
      <c r="C51" s="21">
        <v>0</v>
      </c>
      <c r="D51" s="21">
        <v>168.46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6277.07</v>
      </c>
      <c r="C53" s="21">
        <v>0</v>
      </c>
      <c r="D53" s="21">
        <v>6277.07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28920.925</v>
      </c>
      <c r="C55" s="21">
        <v>320.619</v>
      </c>
      <c r="D55" s="21">
        <v>29241.544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277825.309</v>
      </c>
      <c r="C57" s="14">
        <v>64956.165</v>
      </c>
      <c r="D57" s="14">
        <v>342781.475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4"/>
      <c r="B62" s="374"/>
      <c r="C62" s="374"/>
      <c r="D62" s="374"/>
      <c r="F62" s="16"/>
    </row>
    <row r="63" spans="1:6" s="4" customFormat="1" ht="24" customHeight="1">
      <c r="A63" s="375" t="s">
        <v>0</v>
      </c>
      <c r="B63" s="375"/>
      <c r="C63" s="375"/>
      <c r="D63" s="375"/>
      <c r="E63" s="3"/>
      <c r="F63" s="16"/>
    </row>
    <row r="64" spans="1:6" s="6" customFormat="1" ht="17.1" customHeight="1">
      <c r="A64" s="376">
        <v>44074</v>
      </c>
      <c r="B64" s="377"/>
      <c r="C64" s="377"/>
      <c r="D64" s="377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82" t="s">
        <v>3</v>
      </c>
      <c r="C67" s="382"/>
      <c r="D67" s="382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89142.857</v>
      </c>
      <c r="C91" s="14">
        <v>28282.294</v>
      </c>
      <c r="D91" s="14">
        <v>117425.152</v>
      </c>
      <c r="E91" s="15"/>
      <c r="F91" s="16"/>
    </row>
    <row r="92" spans="1:6" s="17" customFormat="1" ht="9.95" customHeight="1">
      <c r="A92" s="45" t="s">
        <v>66</v>
      </c>
      <c r="B92" s="19">
        <v>89142.857</v>
      </c>
      <c r="C92" s="19">
        <v>28282.294</v>
      </c>
      <c r="D92" s="19">
        <v>117425.152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12498.386</v>
      </c>
      <c r="C100" s="21">
        <v>116.822</v>
      </c>
      <c r="D100" s="21">
        <v>12615.209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1246.931</v>
      </c>
      <c r="C102" s="14">
        <v>0</v>
      </c>
      <c r="D102" s="14">
        <v>1246.931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1246.931</v>
      </c>
      <c r="C106" s="19">
        <v>0</v>
      </c>
      <c r="D106" s="19">
        <v>1246.931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830.513</v>
      </c>
      <c r="C110" s="14">
        <v>546.336</v>
      </c>
      <c r="D110" s="14">
        <v>1376.849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7402.713</v>
      </c>
      <c r="C112" s="14">
        <v>1099.163</v>
      </c>
      <c r="D112" s="14">
        <v>8501.877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7402.713</v>
      </c>
      <c r="C114" s="21">
        <v>1099.163</v>
      </c>
      <c r="D114" s="21">
        <v>8501.877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111121.402</v>
      </c>
      <c r="C118" s="14">
        <v>30044.616</v>
      </c>
      <c r="D118" s="14">
        <v>141166.019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201615.456</v>
      </c>
      <c r="C120" s="14">
        <v>0</v>
      </c>
      <c r="D120" s="14">
        <v>201615.456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-38819.244</v>
      </c>
      <c r="C126" s="19">
        <v>0</v>
      </c>
      <c r="D126" s="19">
        <v>-38819.244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312736.858</v>
      </c>
      <c r="C128" s="14">
        <v>30044.616</v>
      </c>
      <c r="D128" s="14">
        <v>342781.475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3" t="s">
        <v>99</v>
      </c>
      <c r="B137" s="54"/>
      <c r="C137" s="54"/>
      <c r="D137" s="54"/>
      <c r="E137" s="35"/>
    </row>
    <row r="139" ht="15">
      <c r="D139" s="56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6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6" width="20.00390625" style="2" bestFit="1" customWidth="1"/>
    <col min="7" max="16384" width="11.421875" style="2" customWidth="1"/>
  </cols>
  <sheetData>
    <row r="1" spans="1:4" s="57" customFormat="1" ht="15.95" customHeight="1">
      <c r="A1" s="384" t="s">
        <v>788</v>
      </c>
      <c r="B1" s="384"/>
      <c r="C1" s="384"/>
      <c r="D1" s="384"/>
    </row>
    <row r="2" spans="1:4" s="58" customFormat="1" ht="24" customHeight="1">
      <c r="A2" s="385" t="s">
        <v>100</v>
      </c>
      <c r="B2" s="385"/>
      <c r="C2" s="385"/>
      <c r="D2" s="385"/>
    </row>
    <row r="3" spans="1:4" s="59" customFormat="1" ht="15.95" customHeight="1">
      <c r="A3" s="386">
        <v>44074</v>
      </c>
      <c r="B3" s="386"/>
      <c r="C3" s="386"/>
      <c r="D3" s="386"/>
    </row>
    <row r="4" spans="1:4" s="60" customFormat="1" ht="15" customHeight="1">
      <c r="A4" s="378" t="s">
        <v>1</v>
      </c>
      <c r="B4" s="387"/>
      <c r="C4" s="387"/>
      <c r="D4" s="387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9" t="s">
        <v>3</v>
      </c>
      <c r="C6" s="389"/>
      <c r="D6" s="389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14295.07337</v>
      </c>
      <c r="C9" s="70">
        <v>5519.80282</v>
      </c>
      <c r="D9" s="70">
        <v>19814.876190000003</v>
      </c>
      <c r="E9" s="71"/>
    </row>
    <row r="10" spans="1:4" s="50" customFormat="1" ht="8.45" customHeight="1">
      <c r="A10" s="72" t="s">
        <v>102</v>
      </c>
      <c r="B10" s="73">
        <v>757.7136800000001</v>
      </c>
      <c r="C10" s="73">
        <v>24.1638</v>
      </c>
      <c r="D10" s="73">
        <v>781.87748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0</v>
      </c>
      <c r="C12" s="73">
        <v>0</v>
      </c>
      <c r="D12" s="73">
        <v>0</v>
      </c>
    </row>
    <row r="13" spans="1:4" s="50" customFormat="1" ht="8.45" customHeight="1">
      <c r="A13" s="18" t="s">
        <v>105</v>
      </c>
      <c r="B13" s="73">
        <v>13537.35913</v>
      </c>
      <c r="C13" s="73">
        <v>1882.12887</v>
      </c>
      <c r="D13" s="73">
        <v>15419.488</v>
      </c>
    </row>
    <row r="14" spans="1:4" s="50" customFormat="1" ht="8.45" customHeight="1">
      <c r="A14" s="23" t="s">
        <v>106</v>
      </c>
      <c r="B14" s="73">
        <v>0</v>
      </c>
      <c r="C14" s="73">
        <v>0</v>
      </c>
      <c r="D14" s="73">
        <v>0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0.0005600000000000001</v>
      </c>
      <c r="C16" s="73">
        <v>3613.51015</v>
      </c>
      <c r="D16" s="73">
        <v>3613.51071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</v>
      </c>
      <c r="D18" s="73">
        <v>0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5204.370190000001</v>
      </c>
      <c r="C20" s="70">
        <v>-5.50094</v>
      </c>
      <c r="D20" s="70">
        <v>5198.86925</v>
      </c>
    </row>
    <row r="21" spans="1:4" s="50" customFormat="1" ht="8.45" customHeight="1">
      <c r="A21" s="18" t="s">
        <v>111</v>
      </c>
      <c r="B21" s="73">
        <v>0</v>
      </c>
      <c r="C21" s="73">
        <v>0</v>
      </c>
      <c r="D21" s="73">
        <v>0</v>
      </c>
    </row>
    <row r="22" spans="1:4" s="50" customFormat="1" ht="8.45" customHeight="1">
      <c r="A22" s="18" t="s">
        <v>112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5204.370190000001</v>
      </c>
      <c r="C24" s="73">
        <v>-5.50094</v>
      </c>
      <c r="D24" s="73">
        <v>5198.86925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9090.70318</v>
      </c>
      <c r="C34" s="70">
        <v>5525.30376</v>
      </c>
      <c r="D34" s="70">
        <v>14616.00694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5003.196349999999</v>
      </c>
      <c r="C36" s="70">
        <v>23259.05901</v>
      </c>
      <c r="D36" s="70">
        <v>28262.25536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4087.5068300000003</v>
      </c>
      <c r="C38" s="70">
        <v>-17733.75525</v>
      </c>
      <c r="D38" s="70">
        <v>-13646.24842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6979.04626</v>
      </c>
      <c r="C40" s="70">
        <v>57.65994</v>
      </c>
      <c r="D40" s="70">
        <v>7036.7062000000005</v>
      </c>
    </row>
    <row r="41" spans="1:4" s="50" customFormat="1" ht="8.45" customHeight="1">
      <c r="A41" s="18" t="s">
        <v>124</v>
      </c>
      <c r="B41" s="73">
        <v>0</v>
      </c>
      <c r="C41" s="73">
        <v>0</v>
      </c>
      <c r="D41" s="73">
        <v>0</v>
      </c>
    </row>
    <row r="42" spans="1:4" s="50" customFormat="1" ht="8.45" customHeight="1">
      <c r="A42" s="18" t="s">
        <v>125</v>
      </c>
      <c r="B42" s="73">
        <v>0</v>
      </c>
      <c r="C42" s="73">
        <v>0</v>
      </c>
      <c r="D42" s="73">
        <v>0</v>
      </c>
    </row>
    <row r="43" spans="1:4" s="50" customFormat="1" ht="8.45" customHeight="1">
      <c r="A43" s="18" t="s">
        <v>126</v>
      </c>
      <c r="B43" s="73">
        <v>6735.02091</v>
      </c>
      <c r="C43" s="73">
        <v>0</v>
      </c>
      <c r="D43" s="73">
        <v>6735.02091</v>
      </c>
    </row>
    <row r="44" spans="1:4" s="50" customFormat="1" ht="8.45" customHeight="1">
      <c r="A44" s="18" t="s">
        <v>127</v>
      </c>
      <c r="B44" s="73">
        <v>244.02535</v>
      </c>
      <c r="C44" s="73">
        <v>57.65994</v>
      </c>
      <c r="D44" s="73">
        <v>301.68528999999995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770.47834</v>
      </c>
      <c r="C46" s="70">
        <v>7.272399999999999</v>
      </c>
      <c r="D46" s="70">
        <v>777.75074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0</v>
      </c>
      <c r="C49" s="73">
        <v>0</v>
      </c>
      <c r="D49" s="73">
        <v>0</v>
      </c>
    </row>
    <row r="50" spans="1:4" s="50" customFormat="1" ht="8.45" customHeight="1">
      <c r="A50" s="18" t="s">
        <v>130</v>
      </c>
      <c r="B50" s="73">
        <v>770.47834</v>
      </c>
      <c r="C50" s="73">
        <v>7.272399999999999</v>
      </c>
      <c r="D50" s="73">
        <v>777.75074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7.5" customHeight="1">
      <c r="A53" s="24"/>
      <c r="B53" s="73"/>
      <c r="C53" s="73"/>
      <c r="D53" s="73"/>
    </row>
    <row r="54" spans="1:4" s="50" customFormat="1" ht="8.45" customHeight="1">
      <c r="A54" s="13" t="s">
        <v>132</v>
      </c>
      <c r="B54" s="70">
        <v>10296.07475</v>
      </c>
      <c r="C54" s="70">
        <v>-17683.367710000002</v>
      </c>
      <c r="D54" s="70">
        <v>-7387.29296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25492.69957</v>
      </c>
      <c r="C56" s="70">
        <v>2355.67968</v>
      </c>
      <c r="D56" s="70">
        <v>27848.37925</v>
      </c>
    </row>
    <row r="57" spans="1:4" s="50" customFormat="1" ht="8.45" customHeight="1">
      <c r="A57" s="18" t="s">
        <v>134</v>
      </c>
      <c r="B57" s="73">
        <v>16269.3432</v>
      </c>
      <c r="C57" s="73">
        <v>9.90478</v>
      </c>
      <c r="D57" s="73">
        <v>16279.24798</v>
      </c>
    </row>
    <row r="58" spans="1:4" s="50" customFormat="1" ht="8.45" customHeight="1">
      <c r="A58" s="18" t="s">
        <v>135</v>
      </c>
      <c r="B58" s="73">
        <v>347.5</v>
      </c>
      <c r="C58" s="73">
        <v>0</v>
      </c>
      <c r="D58" s="73">
        <v>347.5</v>
      </c>
    </row>
    <row r="59" spans="1:4" s="50" customFormat="1" ht="8.45" customHeight="1">
      <c r="A59" s="18" t="s">
        <v>136</v>
      </c>
      <c r="B59" s="73">
        <v>8469.78666</v>
      </c>
      <c r="C59" s="73">
        <v>2345.7749</v>
      </c>
      <c r="D59" s="73">
        <v>10815.56156</v>
      </c>
    </row>
    <row r="60" spans="1:4" s="50" customFormat="1" ht="8.45" customHeight="1">
      <c r="A60" s="18" t="s">
        <v>137</v>
      </c>
      <c r="B60" s="73">
        <v>406.06971000000004</v>
      </c>
      <c r="C60" s="73">
        <v>0</v>
      </c>
      <c r="D60" s="73">
        <v>406.06971000000004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-15196.62482</v>
      </c>
      <c r="C62" s="70">
        <v>-20039.04739</v>
      </c>
      <c r="D62" s="70">
        <v>-35235.672210000004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3506.78717</v>
      </c>
      <c r="C64" s="70">
        <v>67.84052</v>
      </c>
      <c r="D64" s="70">
        <v>3574.62769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1035.01518</v>
      </c>
      <c r="C67" s="73">
        <v>67.84052</v>
      </c>
      <c r="D67" s="73">
        <v>1102.8556999999998</v>
      </c>
    </row>
    <row r="68" spans="1:4" s="50" customFormat="1" ht="8.45" customHeight="1">
      <c r="A68" s="18" t="s">
        <v>143</v>
      </c>
      <c r="B68" s="73">
        <v>197.53796</v>
      </c>
      <c r="C68" s="73">
        <v>0</v>
      </c>
      <c r="D68" s="73">
        <v>197.53796</v>
      </c>
    </row>
    <row r="69" spans="1:4" s="50" customFormat="1" ht="8.45" customHeight="1">
      <c r="A69" s="18" t="s">
        <v>144</v>
      </c>
      <c r="B69" s="73">
        <v>604.03339</v>
      </c>
      <c r="C69" s="73">
        <v>0</v>
      </c>
      <c r="D69" s="73">
        <v>604.03339</v>
      </c>
    </row>
    <row r="70" spans="1:4" s="50" customFormat="1" ht="8.45" customHeight="1">
      <c r="A70" s="18" t="s">
        <v>145</v>
      </c>
      <c r="B70" s="73">
        <v>1496.97463</v>
      </c>
      <c r="C70" s="73">
        <v>0</v>
      </c>
      <c r="D70" s="73">
        <v>1496.97463</v>
      </c>
    </row>
    <row r="71" spans="1:4" s="50" customFormat="1" ht="8.45" customHeight="1">
      <c r="A71" s="18" t="s">
        <v>146</v>
      </c>
      <c r="B71" s="73">
        <v>173.22601</v>
      </c>
      <c r="C71" s="73">
        <v>0</v>
      </c>
      <c r="D71" s="73">
        <v>173.22601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-47.22643</v>
      </c>
      <c r="C73" s="70">
        <v>38.281510000000004</v>
      </c>
      <c r="D73" s="70">
        <v>-8.94492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-18750.638420000003</v>
      </c>
      <c r="C75" s="70">
        <v>-20068.606399999997</v>
      </c>
      <c r="D75" s="70">
        <v>-38819.24482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0</v>
      </c>
      <c r="C77" s="73">
        <v>0</v>
      </c>
      <c r="D77" s="73">
        <v>0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-18750.638420000003</v>
      </c>
      <c r="C79" s="74">
        <v>-20068.606399999997</v>
      </c>
      <c r="D79" s="74">
        <v>-38819.24482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6" s="57" customFormat="1" ht="15">
      <c r="A83" s="80"/>
      <c r="B83" s="81"/>
      <c r="C83" s="81"/>
      <c r="D83" s="81"/>
      <c r="E83" s="82"/>
      <c r="F83" s="82"/>
    </row>
    <row r="84" spans="1:4" s="57" customFormat="1" ht="15">
      <c r="A84" s="80"/>
      <c r="B84" s="83"/>
      <c r="C84" s="83"/>
      <c r="D84" s="83"/>
    </row>
    <row r="85" spans="1:5" s="57" customFormat="1" ht="15">
      <c r="A85" s="80"/>
      <c r="B85" s="84"/>
      <c r="C85" s="84"/>
      <c r="D85" s="84"/>
      <c r="E85" s="82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2020-10-15T15:07:29Z</dcterms:created>
  <dcterms:modified xsi:type="dcterms:W3CDTF">2022-07-20T18:32:47Z</dcterms:modified>
  <cp:category/>
  <cp:version/>
  <cp:contentType/>
  <cp:contentStatus/>
</cp:coreProperties>
</file>