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P020" sheetId="1" r:id="rId1"/>
    <sheet name="P021" sheetId="2" r:id="rId2"/>
    <sheet name="P047" sheetId="3" r:id="rId3"/>
  </sheets>
  <externalReferences>
    <externalReference r:id="rId6"/>
    <externalReference r:id="rId7"/>
  </externalReferences>
  <definedNames>
    <definedName name="_xlnm.Print_Area" localSheetId="0">'P020'!$A$1:$T$68</definedName>
    <definedName name="_xlnm.Print_Area" localSheetId="1">'P021'!$A$1:$M$30</definedName>
    <definedName name="_xlnm.Print_Area" localSheetId="2">'P047'!$A$1:$M$30</definedName>
    <definedName name="ES">'[1]Datos'!$F$126:$G$145</definedName>
    <definedName name="Fecha">'[1]Datos'!$D$5</definedName>
    <definedName name="INDICE" localSheetId="2">[2]!INDICE</definedName>
    <definedName name="INDICE">[2]!INDICE</definedName>
    <definedName name="Nota">'[1]Datos'!$C$107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<sst xmlns="http://schemas.openxmlformats.org/spreadsheetml/2006/main" count="192" uniqueCount="119">
  <si>
    <t xml:space="preserve">(3) Total del sistema, considerando a los flujos de Rigel de enero a mayo de 2020  y de Coface Seguros de enero a noviembre 2020. </t>
  </si>
  <si>
    <t>(2) Flujos de Coface Seguros de enero a noviembre de 2020, periodo previo a su liquidación.</t>
  </si>
  <si>
    <t>(1) Flujos de Rigel de enero a mayo de 2020, periodo previo a su liquidación.</t>
  </si>
  <si>
    <t>Mediante Resolución SBS Nº 3286-2020 (28/12/2020), se autorizó la liquidación voluntaria y posterior inicio del proceso liquidatorio de Coface Seguros.</t>
  </si>
  <si>
    <t>Mediante Resolución SBS Nº 1749-2020 (01/07/2020), se autorizó la liquidación voluntaria y posterior inicio del proceso liquidatorio de Rigel Perú S.A.</t>
  </si>
  <si>
    <t>Mediante Resolución SBS N° 2296-2019 (22/05/2019), se autorizó el cambio de denominación social de HDI Seguros S.A. a Qualitas Compañía de Seguros S.A.</t>
  </si>
  <si>
    <t xml:space="preserve">Mediante Resolución SBS N° 1170-2018 (27/03/2018), se autorizó la fusión por absorción de Interseguro Compañía de Seguros con Seguros Sura. 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</si>
  <si>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</si>
  <si>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Mediante Resolución SBS N° 4961-2016 (14/09/2016), se autorizó el cambio de denominación social de AVAL Perú Compañía de Seguros S.A. a AVLA Perú Compañía de Seguros S.A.</t>
  </si>
  <si>
    <t>Mediante Resolución SBS N° 1137-2016 (02/03/2016), se autorizó el cambio de denominación social de Ace Seguros S.A. a Chubb Seguros Perú S.A.</t>
  </si>
  <si>
    <t>Mediante Resolución SBS N° 2748-2015 (21/05/2015), se autorizó el cambio de denominación social de Aseguradora Magallanes Perú S.A. a HDI Seguros S.A.</t>
  </si>
  <si>
    <t>Mediante Resolución SBS N° 8551-2012 (15/11/2012), se autorizó el cambio de denominación social de InVita Seguros de Vida S.A. a Seguros Sura.</t>
  </si>
  <si>
    <t xml:space="preserve"> TOTAL </t>
  </si>
  <si>
    <t>Pensiones de Sobrevivencia</t>
  </si>
  <si>
    <t>Pensiones de Invalidez</t>
  </si>
  <si>
    <t xml:space="preserve">   Gastos de Sepelio</t>
  </si>
  <si>
    <t xml:space="preserve">   Sobrevivencia</t>
  </si>
  <si>
    <t xml:space="preserve">   Invalidez</t>
  </si>
  <si>
    <t>Seguros Previsionales</t>
  </si>
  <si>
    <t>Renta de Jubilados</t>
  </si>
  <si>
    <t>Seguros del Sistema Privado de Pensiones</t>
  </si>
  <si>
    <t>Seguro Complementario de Trabajo de Riesgo</t>
  </si>
  <si>
    <t>Renta Particular</t>
  </si>
  <si>
    <t>Vida Ley ex-trabajadores</t>
  </si>
  <si>
    <t>Sepelio de Corto Plazo</t>
  </si>
  <si>
    <t>Vida Individual de Corto Plazo</t>
  </si>
  <si>
    <t>Sepelio de Largo Plazo</t>
  </si>
  <si>
    <t xml:space="preserve">Desgravamen </t>
  </si>
  <si>
    <t xml:space="preserve">Vida Ley Trabajadores </t>
  </si>
  <si>
    <t>Vida Grupo Particular</t>
  </si>
  <si>
    <t>Vida Individual de Largo Plazo</t>
  </si>
  <si>
    <t>Seguros de Vida</t>
  </si>
  <si>
    <t xml:space="preserve"> RAMOS DE VIDA</t>
  </si>
  <si>
    <t>Seguro Obligatorio de Accidentes de Tránsito (SOAT)</t>
  </si>
  <si>
    <t>Asistencia Médica</t>
  </si>
  <si>
    <t>Escolares</t>
  </si>
  <si>
    <t>Accidentes Personales</t>
  </si>
  <si>
    <t xml:space="preserve"> RAMOS DE ACCIDENTES Y ENFERMEDADES </t>
  </si>
  <si>
    <t>Miscelaneos</t>
  </si>
  <si>
    <t>Agricola</t>
  </si>
  <si>
    <t>Multiseguros</t>
  </si>
  <si>
    <t>Crédito a la Exportación</t>
  </si>
  <si>
    <t>Crédito Interno</t>
  </si>
  <si>
    <t>Cauciones</t>
  </si>
  <si>
    <t xml:space="preserve">Responsabilidad Civil </t>
  </si>
  <si>
    <t>Domiciliario</t>
  </si>
  <si>
    <t>Animales</t>
  </si>
  <si>
    <t xml:space="preserve">Seguro de Bancos (BBB) </t>
  </si>
  <si>
    <t xml:space="preserve">Comprensivo Contra Deshonestidad (3D) </t>
  </si>
  <si>
    <t>Deshonestidad Frente a la Empresa</t>
  </si>
  <si>
    <t>Robo y Asalto</t>
  </si>
  <si>
    <t>Calderas</t>
  </si>
  <si>
    <t xml:space="preserve">Todo Riesgo Equipo para Contratistas </t>
  </si>
  <si>
    <t xml:space="preserve">Todo Riesgo Equipo Electrónico </t>
  </si>
  <si>
    <t xml:space="preserve">Montaje Contra Todo Riesgo </t>
  </si>
  <si>
    <t>Lucro Cesante Rotura de Maquinaria</t>
  </si>
  <si>
    <t>Rotura de Maquinaria</t>
  </si>
  <si>
    <t xml:space="preserve">Todo Riesgo para Contratistas </t>
  </si>
  <si>
    <t>Líneas Aliadas Vehículos</t>
  </si>
  <si>
    <t>Vehículos</t>
  </si>
  <si>
    <t>Aviación</t>
  </si>
  <si>
    <t>Marítimo - Cascos</t>
  </si>
  <si>
    <t>Transportes</t>
  </si>
  <si>
    <t>Cristales</t>
  </si>
  <si>
    <t>Lucro Cesante</t>
  </si>
  <si>
    <t>Terremoto</t>
  </si>
  <si>
    <t>Líneas Aliadas Incendio</t>
  </si>
  <si>
    <t xml:space="preserve">Incendio </t>
  </si>
  <si>
    <t xml:space="preserve"> RAMOS GENERALES </t>
  </si>
  <si>
    <t>Total + Rigel + Coface Seguros (3)</t>
  </si>
  <si>
    <t>Coface Seguros (2)</t>
  </si>
  <si>
    <t>Rigel (1)</t>
  </si>
  <si>
    <t>Total</t>
  </si>
  <si>
    <t>Vida Cámara</t>
  </si>
  <si>
    <t>Secrex</t>
  </si>
  <si>
    <t>Rímac</t>
  </si>
  <si>
    <t>Qualitas</t>
  </si>
  <si>
    <t xml:space="preserve">Protecta </t>
  </si>
  <si>
    <t>Pacífico Seguros</t>
  </si>
  <si>
    <t>Ohio National Vida</t>
  </si>
  <si>
    <t>Mapfre Perú Vida</t>
  </si>
  <si>
    <t>Mapfre Perú</t>
  </si>
  <si>
    <t xml:space="preserve">Liberty Seguros </t>
  </si>
  <si>
    <t>La Positiva Vida</t>
  </si>
  <si>
    <t>La Positiva</t>
  </si>
  <si>
    <t>Interseguro</t>
  </si>
  <si>
    <t>Insur</t>
  </si>
  <si>
    <t>Crecer Seguros</t>
  </si>
  <si>
    <t>Chubb Seguros</t>
  </si>
  <si>
    <t>Cardif</t>
  </si>
  <si>
    <t>AVLA Perú</t>
  </si>
  <si>
    <t>Riesgos / Empresas</t>
  </si>
  <si>
    <t>( En Miles de Soles )</t>
  </si>
  <si>
    <t>Al 31 de Diciembre del 2020</t>
  </si>
  <si>
    <t>Ajuste de Reservas Técnicas según Riesgos por Empresa de Seguros</t>
  </si>
  <si>
    <t>*Actualizado al 23.03.2021</t>
  </si>
  <si>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A partir de enero 2014 se publica el total de la reserva por siniestros ocurridos y no reportados, sin descontar el monto cedido.</t>
    </r>
  </si>
  <si>
    <r>
      <rPr>
        <vertAlign val="superscript"/>
        <sz val="9"/>
        <rFont val="Arial Narrow"/>
        <family val="2"/>
      </rPr>
      <t xml:space="preserve">1 </t>
    </r>
    <r>
      <rPr>
        <sz val="9"/>
        <rFont val="Arial Narrow"/>
        <family val="2"/>
      </rPr>
      <t>Este cuadro ha sido restructurado en base a las modificaciones que se realizaron mediante la Resolución N° 4095-2013 "Reglamento de la Reserva de Siniestros"</t>
    </r>
  </si>
  <si>
    <t>Nota: Información obtenida del Balance de Comprobación.</t>
  </si>
  <si>
    <t xml:space="preserve">TOTAL  </t>
  </si>
  <si>
    <t>Liberty Seguros</t>
  </si>
  <si>
    <t>Pendientes de pago</t>
  </si>
  <si>
    <t>Pendientes de liquidación</t>
  </si>
  <si>
    <t>Reservas adicionales</t>
  </si>
  <si>
    <t>Matemáticas
de Vida</t>
  </si>
  <si>
    <t>Riesgos
en Curso</t>
  </si>
  <si>
    <t>Reservas Adicionales</t>
  </si>
  <si>
    <t>Riesgos
Catastróficos</t>
  </si>
  <si>
    <r>
      <t xml:space="preserve">Siniestros Ocurridos y no Reportados </t>
    </r>
    <r>
      <rPr>
        <b/>
        <vertAlign val="superscript"/>
        <sz val="9"/>
        <rFont val="Arial Narrow"/>
        <family val="2"/>
      </rPr>
      <t>2</t>
    </r>
  </si>
  <si>
    <t>Gastos de liquidación</t>
  </si>
  <si>
    <t>Siniestros 
Reportados</t>
  </si>
  <si>
    <t>Reservas Técnicas por Primas</t>
  </si>
  <si>
    <t>Reservas Técnicas por Siniestros</t>
  </si>
  <si>
    <t>Empresas</t>
  </si>
  <si>
    <r>
      <t xml:space="preserve">Reservas Técnicas por Siniestros y Primas por Empresa de Seguros </t>
    </r>
    <r>
      <rPr>
        <vertAlign val="superscript"/>
        <sz val="26.5"/>
        <rFont val="Times New Roman"/>
        <family val="1"/>
      </rPr>
      <t>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</si>
  <si>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Este cuadro ha sido construido en base a las modificaciones que se realizaron mediante la Resolución N° 4095-2013 "Reglamento de la Reserva de Siniestros"</t>
    </r>
  </si>
  <si>
    <t xml:space="preserve">Pacífico Seguros </t>
  </si>
  <si>
    <t>( En  Miles  de    Soles )</t>
  </si>
  <si>
    <r>
      <t xml:space="preserve">Reservas Técnicas Retenidas por Siniestros y Primas por Empresa de Seguros </t>
    </r>
    <r>
      <rPr>
        <vertAlign val="superscript"/>
        <sz val="26.5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</si>
</sst>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\ ###\ ##0____\ ;_(* \(#\ ###\ ##0\)_ __\ ;_ * &quot;-&quot;??_ ;_ @_ "/>
    <numFmt numFmtId="165" formatCode="_(* #\ ###\ ##0_);_(* \(#\ ###\ ##0\)__;* &quot;-&quot;??;_(@_)"/>
    <numFmt numFmtId="166" formatCode="\A\l\ dd\ &quot;de&quot;\ mmmm\ &quot;del&quot;\ yyyy"/>
    <numFmt numFmtId="167" formatCode="_(* #\ ###\ ##0___________)\ ;_(* \(#\ ###\ ##0\)\ ;* &quot;-&quot;???????;_(@_)"/>
    <numFmt numFmtId="168" formatCode="_-* #,##0\ _P_t_a_-;\-* #,##0\ _P_t_a_-;_-* &quot;-&quot;\ _P_t_a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0.5"/>
      <name val="Arial Narrow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Arial Narrow"/>
      <family val="2"/>
    </font>
    <font>
      <sz val="14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28"/>
      <name val="Times New Roman"/>
      <family val="1"/>
    </font>
    <font>
      <sz val="26.5"/>
      <name val="Times New Roman"/>
      <family val="1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vertAlign val="superscript"/>
      <sz val="9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sz val="18.5"/>
      <name val="Times New Roman"/>
      <family val="1"/>
    </font>
    <font>
      <vertAlign val="superscript"/>
      <sz val="26.5"/>
      <name val="Times New Roman"/>
      <family val="1"/>
    </font>
    <font>
      <vertAlign val="superscript"/>
      <sz val="8"/>
      <name val="Arial Narrow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/>
    </border>
    <border>
      <left/>
      <right/>
      <top style="thin"/>
      <bottom/>
    </border>
    <border>
      <left/>
      <right/>
      <top style="thick"/>
      <bottom style="thin"/>
    </border>
    <border>
      <left/>
      <right/>
      <top style="thin"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20" applyFont="1" applyFill="1">
      <alignment/>
      <protection/>
    </xf>
    <xf numFmtId="0" fontId="2" fillId="0" borderId="0" xfId="20" applyFont="1" applyFill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>
      <alignment/>
      <protection/>
    </xf>
    <xf numFmtId="0" fontId="4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4" fontId="7" fillId="0" borderId="0" xfId="22" applyNumberFormat="1" applyFont="1" applyFill="1" applyBorder="1" applyAlignment="1">
      <alignment vertical="center"/>
    </xf>
    <xf numFmtId="0" fontId="8" fillId="0" borderId="0" xfId="20" applyFont="1" applyFill="1" applyBorder="1" applyAlignment="1">
      <alignment horizontal="left" vertical="center"/>
      <protection/>
    </xf>
    <xf numFmtId="164" fontId="7" fillId="0" borderId="1" xfId="22" applyNumberFormat="1" applyFont="1" applyFill="1" applyBorder="1" applyAlignment="1">
      <alignment vertical="center"/>
    </xf>
    <xf numFmtId="0" fontId="9" fillId="0" borderId="1" xfId="20" applyFont="1" applyFill="1" applyBorder="1" applyAlignment="1">
      <alignment horizontal="left" vertical="center"/>
      <protection/>
    </xf>
    <xf numFmtId="164" fontId="5" fillId="0" borderId="0" xfId="20" applyNumberFormat="1" applyFont="1" applyFill="1" applyBorder="1" applyAlignment="1">
      <alignment vertical="center"/>
      <protection/>
    </xf>
    <xf numFmtId="164" fontId="10" fillId="0" borderId="0" xfId="22" applyNumberFormat="1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64" fontId="7" fillId="2" borderId="0" xfId="22" applyNumberFormat="1" applyFont="1" applyFill="1" applyBorder="1" applyAlignment="1">
      <alignment vertical="center"/>
    </xf>
    <xf numFmtId="0" fontId="7" fillId="2" borderId="0" xfId="20" applyFont="1" applyFill="1" applyBorder="1" applyAlignment="1">
      <alignment vertical="center"/>
      <protection/>
    </xf>
    <xf numFmtId="164" fontId="10" fillId="2" borderId="0" xfId="22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 vertical="center"/>
      <protection/>
    </xf>
    <xf numFmtId="164" fontId="7" fillId="3" borderId="0" xfId="22" applyNumberFormat="1" applyFont="1" applyFill="1" applyBorder="1" applyAlignment="1">
      <alignment vertical="center"/>
    </xf>
    <xf numFmtId="0" fontId="7" fillId="3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vertical="center"/>
      <protection/>
    </xf>
    <xf numFmtId="0" fontId="11" fillId="0" borderId="0" xfId="20" applyFont="1" applyFill="1" applyBorder="1">
      <alignment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3" xfId="23" applyFont="1" applyBorder="1" applyAlignment="1">
      <alignment horizontal="center" vertical="center" wrapText="1"/>
      <protection/>
    </xf>
    <xf numFmtId="0" fontId="9" fillId="0" borderId="3" xfId="24" applyFont="1" applyFill="1" applyBorder="1" applyAlignment="1">
      <alignment horizontal="center" vertical="center" wrapText="1"/>
      <protection/>
    </xf>
    <xf numFmtId="0" fontId="12" fillId="0" borderId="3" xfId="20" applyFont="1" applyFill="1" applyBorder="1" applyAlignment="1">
      <alignment horizontal="centerContinuous" vertical="center"/>
      <protection/>
    </xf>
    <xf numFmtId="0" fontId="1" fillId="0" borderId="0" xfId="20" applyFont="1" applyFill="1" applyBorder="1">
      <alignment/>
      <protection/>
    </xf>
    <xf numFmtId="17" fontId="13" fillId="0" borderId="0" xfId="20" applyNumberFormat="1" applyFont="1" applyFill="1" applyBorder="1" applyAlignment="1">
      <alignment horizontal="centerContinuous" vertical="top"/>
      <protection/>
    </xf>
    <xf numFmtId="0" fontId="14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centerContinuous" vertical="center" wrapText="1"/>
      <protection/>
    </xf>
    <xf numFmtId="165" fontId="16" fillId="0" borderId="0" xfId="21" applyNumberFormat="1" applyFont="1" applyFill="1" applyAlignment="1">
      <alignment horizontal="centerContinuous" vertical="center" wrapText="1"/>
      <protection/>
    </xf>
    <xf numFmtId="0" fontId="17" fillId="0" borderId="0" xfId="20" applyFont="1" applyFill="1" applyBorder="1" applyAlignment="1">
      <alignment horizontal="left"/>
      <protection/>
    </xf>
    <xf numFmtId="166" fontId="18" fillId="0" borderId="0" xfId="20" applyNumberFormat="1" applyFont="1" applyFill="1" applyBorder="1" applyAlignment="1">
      <alignment horizontal="centerContinuous" vertical="center" wrapText="1"/>
      <protection/>
    </xf>
    <xf numFmtId="0" fontId="17" fillId="0" borderId="0" xfId="21" applyFont="1" applyFill="1" applyAlignment="1">
      <alignment horizontal="centerContinuous" vertical="center" wrapText="1"/>
      <protection/>
    </xf>
    <xf numFmtId="0" fontId="19" fillId="0" borderId="0" xfId="20" applyFont="1" applyFill="1" applyBorder="1" applyAlignment="1">
      <alignment horizontal="left" vertical="center"/>
      <protection/>
    </xf>
    <xf numFmtId="0" fontId="19" fillId="0" borderId="0" xfId="25" applyFont="1" applyFill="1" applyBorder="1" applyAlignment="1">
      <alignment horizontal="centerContinuous" vertical="center" wrapText="1"/>
      <protection/>
    </xf>
    <xf numFmtId="0" fontId="20" fillId="0" borderId="0" xfId="21" applyFont="1" applyFill="1" applyAlignment="1">
      <alignment horizontal="centerContinuous" vertical="center" wrapText="1"/>
      <protection/>
    </xf>
    <xf numFmtId="0" fontId="21" fillId="0" borderId="0" xfId="26" applyFont="1" applyFill="1" applyAlignment="1">
      <alignment/>
      <protection/>
    </xf>
    <xf numFmtId="167" fontId="21" fillId="0" borderId="0" xfId="26" applyNumberFormat="1" applyFont="1" applyFill="1" applyAlignment="1">
      <alignment/>
      <protection/>
    </xf>
    <xf numFmtId="0" fontId="8" fillId="0" borderId="0" xfId="21" applyFont="1" applyAlignment="1">
      <alignment/>
      <protection/>
    </xf>
    <xf numFmtId="0" fontId="21" fillId="0" borderId="0" xfId="26" applyFont="1" applyFill="1" applyBorder="1" applyAlignment="1">
      <alignment/>
      <protection/>
    </xf>
    <xf numFmtId="0" fontId="8" fillId="0" borderId="0" xfId="27" applyFont="1" applyFill="1" applyBorder="1" applyAlignment="1">
      <alignment horizontal="center"/>
    </xf>
    <xf numFmtId="0" fontId="23" fillId="0" borderId="0" xfId="26" applyFont="1" applyFill="1" applyBorder="1" applyAlignment="1">
      <alignment/>
      <protection/>
    </xf>
    <xf numFmtId="167" fontId="23" fillId="0" borderId="4" xfId="28" applyNumberFormat="1" applyFont="1" applyFill="1" applyBorder="1" applyAlignment="1">
      <alignment vertical="center"/>
    </xf>
    <xf numFmtId="0" fontId="23" fillId="0" borderId="4" xfId="26" applyFont="1" applyFill="1" applyBorder="1" applyAlignment="1">
      <alignment horizontal="left" vertical="center"/>
      <protection/>
    </xf>
    <xf numFmtId="167" fontId="4" fillId="0" borderId="0" xfId="28" applyNumberFormat="1" applyFont="1" applyFill="1" applyBorder="1" applyAlignment="1">
      <alignment horizontal="center"/>
    </xf>
    <xf numFmtId="0" fontId="23" fillId="0" borderId="0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/>
      <protection/>
    </xf>
    <xf numFmtId="0" fontId="24" fillId="0" borderId="0" xfId="26" applyFont="1" applyFill="1" applyBorder="1" applyAlignment="1">
      <alignment horizontal="center" vertical="center"/>
      <protection/>
    </xf>
    <xf numFmtId="0" fontId="23" fillId="0" borderId="5" xfId="26" applyFont="1" applyFill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center" vertical="center" wrapText="1"/>
      <protection/>
    </xf>
    <xf numFmtId="0" fontId="26" fillId="0" borderId="3" xfId="26" applyFont="1" applyFill="1" applyBorder="1" applyAlignment="1">
      <alignment horizontal="centerContinuous" vertical="center" wrapText="1"/>
      <protection/>
    </xf>
    <xf numFmtId="0" fontId="4" fillId="0" borderId="7" xfId="26" applyFont="1" applyFill="1" applyBorder="1" applyAlignment="1">
      <alignment horizontal="center" vertical="center" wrapText="1"/>
      <protection/>
    </xf>
    <xf numFmtId="0" fontId="15" fillId="0" borderId="0" xfId="26" applyFont="1" applyFill="1" applyBorder="1" applyAlignment="1">
      <alignment/>
      <protection/>
    </xf>
    <xf numFmtId="0" fontId="15" fillId="0" borderId="0" xfId="26" applyFont="1" applyFill="1" applyBorder="1" applyAlignment="1">
      <alignment horizontal="center"/>
      <protection/>
    </xf>
    <xf numFmtId="0" fontId="15" fillId="0" borderId="0" xfId="26" applyFont="1" applyFill="1" applyAlignment="1">
      <alignment/>
      <protection/>
    </xf>
    <xf numFmtId="0" fontId="28" fillId="0" borderId="0" xfId="26" applyFont="1" applyFill="1" applyAlignment="1">
      <alignment horizontal="centerContinuous" vertical="center" wrapText="1"/>
      <protection/>
    </xf>
    <xf numFmtId="0" fontId="17" fillId="0" borderId="0" xfId="26" applyFont="1" applyFill="1" applyAlignment="1">
      <alignment/>
      <protection/>
    </xf>
    <xf numFmtId="166" fontId="29" fillId="0" borderId="0" xfId="26" applyNumberFormat="1" applyFont="1" applyFill="1" applyAlignment="1">
      <alignment horizontal="centerContinuous" vertical="center" wrapText="1"/>
      <protection/>
    </xf>
    <xf numFmtId="0" fontId="19" fillId="0" borderId="0" xfId="26" applyFont="1" applyFill="1" applyAlignment="1">
      <alignment/>
      <protection/>
    </xf>
    <xf numFmtId="0" fontId="30" fillId="0" borderId="0" xfId="26" applyFont="1" applyFill="1" applyAlignment="1">
      <alignment horizontal="centerContinuous" vertical="center" wrapText="1"/>
      <protection/>
    </xf>
    <xf numFmtId="0" fontId="4" fillId="0" borderId="0" xfId="26" applyFont="1" applyFill="1" applyAlignment="1">
      <alignment/>
      <protection/>
    </xf>
    <xf numFmtId="0" fontId="2" fillId="0" borderId="0" xfId="21" applyFont="1" applyBorder="1" applyAlignment="1">
      <alignment/>
      <protection/>
    </xf>
    <xf numFmtId="0" fontId="33" fillId="0" borderId="0" xfId="26" applyFont="1" applyFill="1" applyBorder="1" applyAlignment="1">
      <alignment/>
      <protection/>
    </xf>
    <xf numFmtId="0" fontId="23" fillId="0" borderId="7" xfId="26" applyFont="1" applyFill="1" applyBorder="1" applyAlignment="1">
      <alignment horizontal="center" vertical="center" wrapText="1"/>
      <protection/>
    </xf>
    <xf numFmtId="0" fontId="27" fillId="0" borderId="7" xfId="26" applyFont="1" applyFill="1" applyBorder="1" applyAlignment="1">
      <alignment horizontal="center" vertical="center"/>
      <protection/>
    </xf>
    <xf numFmtId="0" fontId="27" fillId="0" borderId="0" xfId="26" applyFont="1" applyFill="1" applyBorder="1" applyAlignment="1">
      <alignment horizontal="center" vertical="center"/>
      <protection/>
    </xf>
    <xf numFmtId="0" fontId="24" fillId="0" borderId="5" xfId="26" applyFont="1" applyFill="1" applyBorder="1" applyAlignment="1">
      <alignment horizontal="center" vertical="center"/>
      <protection/>
    </xf>
    <xf numFmtId="0" fontId="26" fillId="0" borderId="6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8" fillId="0" borderId="5" xfId="26" applyFont="1" applyFill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09 App_psn1" xfId="20"/>
    <cellStyle name="Normal 2 2" xfId="21"/>
    <cellStyle name="Millares [0]_Primas_1_092001Pub" xfId="22"/>
    <cellStyle name="Normal_C08 App_pxr_long" xfId="23"/>
    <cellStyle name="Normal_C12 App_spsn" xfId="24"/>
    <cellStyle name="Normal_C17 App_art1" xfId="25"/>
    <cellStyle name="Normal_C18 App_rtxsyp" xfId="26"/>
    <cellStyle name="Millares [0]_ForCua_RankEstr" xfId="27"/>
    <cellStyle name="Millares [0]_C18 App_rtxsyp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eco\Estad&#237;stica\SEGUROS\Boletine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44196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tabSelected="1" zoomScale="80" zoomScaleNormal="80" workbookViewId="0" topLeftCell="A1"/>
  </sheetViews>
  <sheetFormatPr defaultColWidth="5.00390625" defaultRowHeight="15"/>
  <cols>
    <col min="1" max="1" width="42.57421875" style="2" customWidth="1"/>
    <col min="2" max="22" width="12.00390625" style="1" customWidth="1"/>
    <col min="23" max="23" width="12.140625" style="1" customWidth="1"/>
    <col min="24" max="255" width="7.7109375" style="1" customWidth="1"/>
    <col min="256" max="16384" width="5.00390625" style="1" customWidth="1"/>
  </cols>
  <sheetData>
    <row r="1" spans="1:22" s="38" customFormat="1" ht="32.1" customHeight="1">
      <c r="A1" s="40" t="s">
        <v>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35" customFormat="1" ht="18" customHeight="1">
      <c r="A2" s="37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32" customFormat="1" ht="18.75" customHeight="1">
      <c r="A3" s="34" t="s">
        <v>92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30" customFormat="1" ht="7.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3" s="25" customFormat="1" ht="80.1" customHeight="1" thickTop="1">
      <c r="A5" s="29" t="s">
        <v>91</v>
      </c>
      <c r="B5" s="27" t="s">
        <v>90</v>
      </c>
      <c r="C5" s="26" t="s">
        <v>89</v>
      </c>
      <c r="D5" s="26" t="s">
        <v>88</v>
      </c>
      <c r="E5" s="26" t="s">
        <v>87</v>
      </c>
      <c r="F5" s="26" t="s">
        <v>86</v>
      </c>
      <c r="G5" s="27" t="s">
        <v>85</v>
      </c>
      <c r="H5" s="26" t="s">
        <v>84</v>
      </c>
      <c r="I5" s="26" t="s">
        <v>83</v>
      </c>
      <c r="J5" s="28" t="s">
        <v>82</v>
      </c>
      <c r="K5" s="26" t="s">
        <v>81</v>
      </c>
      <c r="L5" s="26" t="s">
        <v>80</v>
      </c>
      <c r="M5" s="26" t="s">
        <v>79</v>
      </c>
      <c r="N5" s="26" t="s">
        <v>78</v>
      </c>
      <c r="O5" s="26" t="s">
        <v>77</v>
      </c>
      <c r="P5" s="26" t="s">
        <v>76</v>
      </c>
      <c r="Q5" s="26" t="s">
        <v>75</v>
      </c>
      <c r="R5" s="26" t="s">
        <v>74</v>
      </c>
      <c r="S5" s="26" t="s">
        <v>73</v>
      </c>
      <c r="T5" s="26" t="s">
        <v>72</v>
      </c>
      <c r="U5" s="26" t="s">
        <v>71</v>
      </c>
      <c r="V5" s="27" t="s">
        <v>70</v>
      </c>
      <c r="W5" s="26" t="s">
        <v>69</v>
      </c>
    </row>
    <row r="6" spans="1:23" s="23" customFormat="1" ht="2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="23" customFormat="1" ht="5.25" customHeight="1">
      <c r="A7" s="5"/>
    </row>
    <row r="8" spans="1:27" s="7" customFormat="1" ht="12" customHeight="1">
      <c r="A8" s="20" t="s">
        <v>68</v>
      </c>
      <c r="B8" s="19">
        <v>1524.01</v>
      </c>
      <c r="C8" s="19">
        <v>-4016.47</v>
      </c>
      <c r="D8" s="19">
        <v>1472.63</v>
      </c>
      <c r="E8" s="19">
        <v>508.04</v>
      </c>
      <c r="F8" s="19">
        <v>59.32</v>
      </c>
      <c r="G8" s="19">
        <v>-3521.52</v>
      </c>
      <c r="H8" s="19">
        <v>1393.72</v>
      </c>
      <c r="I8" s="19">
        <v>0</v>
      </c>
      <c r="J8" s="19">
        <v>1480.88</v>
      </c>
      <c r="K8" s="19">
        <v>-5627.45</v>
      </c>
      <c r="L8" s="19">
        <v>0</v>
      </c>
      <c r="M8" s="19">
        <v>0</v>
      </c>
      <c r="N8" s="19">
        <v>-12030.84</v>
      </c>
      <c r="O8" s="19">
        <v>0</v>
      </c>
      <c r="P8" s="19">
        <v>-4028.16</v>
      </c>
      <c r="Q8" s="19">
        <v>9405.02</v>
      </c>
      <c r="R8" s="19">
        <v>2867.71</v>
      </c>
      <c r="S8" s="19">
        <v>0</v>
      </c>
      <c r="T8" s="19">
        <v>-10513.11</v>
      </c>
      <c r="U8" s="19">
        <v>0</v>
      </c>
      <c r="V8" s="19">
        <v>0</v>
      </c>
      <c r="W8" s="19">
        <f aca="true" t="shared" si="0" ref="W8:W39">+T8+U8+V8</f>
        <v>-10513.11</v>
      </c>
      <c r="AA8" s="13"/>
    </row>
    <row r="9" spans="1:27" s="7" customFormat="1" ht="12" customHeight="1">
      <c r="A9" s="16" t="s">
        <v>67</v>
      </c>
      <c r="B9" s="9">
        <v>11.18</v>
      </c>
      <c r="C9" s="9">
        <v>0</v>
      </c>
      <c r="D9" s="9">
        <v>-430.78</v>
      </c>
      <c r="E9" s="9">
        <v>0</v>
      </c>
      <c r="F9" s="9">
        <v>0</v>
      </c>
      <c r="G9" s="9">
        <v>0</v>
      </c>
      <c r="H9" s="9">
        <v>3128.53</v>
      </c>
      <c r="I9" s="9">
        <v>0</v>
      </c>
      <c r="J9" s="9">
        <v>0</v>
      </c>
      <c r="K9" s="9">
        <v>4745.52</v>
      </c>
      <c r="L9" s="9">
        <v>0</v>
      </c>
      <c r="M9" s="9">
        <v>0</v>
      </c>
      <c r="N9" s="9">
        <v>1056.37</v>
      </c>
      <c r="O9" s="9">
        <v>0</v>
      </c>
      <c r="P9" s="9">
        <v>0</v>
      </c>
      <c r="Q9" s="9">
        <v>13033.67</v>
      </c>
      <c r="R9" s="9">
        <v>0</v>
      </c>
      <c r="S9" s="9">
        <v>0</v>
      </c>
      <c r="T9" s="9">
        <v>21544.489999999998</v>
      </c>
      <c r="U9" s="9">
        <v>0</v>
      </c>
      <c r="V9" s="9">
        <v>0</v>
      </c>
      <c r="W9" s="9">
        <f t="shared" si="0"/>
        <v>21544.489999999998</v>
      </c>
      <c r="AA9" s="13"/>
    </row>
    <row r="10" spans="1:27" s="8" customFormat="1" ht="12" customHeight="1">
      <c r="A10" s="16" t="s">
        <v>66</v>
      </c>
      <c r="B10" s="9">
        <v>0</v>
      </c>
      <c r="C10" s="9">
        <v>0</v>
      </c>
      <c r="D10" s="9">
        <v>748.34</v>
      </c>
      <c r="E10" s="9">
        <v>0</v>
      </c>
      <c r="F10" s="9">
        <v>0</v>
      </c>
      <c r="G10" s="9">
        <v>0</v>
      </c>
      <c r="H10" s="9">
        <v>110.33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-244.16</v>
      </c>
      <c r="O10" s="9">
        <v>0</v>
      </c>
      <c r="P10" s="9">
        <v>0</v>
      </c>
      <c r="Q10" s="9">
        <v>5115.54</v>
      </c>
      <c r="R10" s="9">
        <v>0</v>
      </c>
      <c r="S10" s="9">
        <v>0</v>
      </c>
      <c r="T10" s="9">
        <v>5730.05</v>
      </c>
      <c r="U10" s="9">
        <v>0</v>
      </c>
      <c r="V10" s="9">
        <v>0</v>
      </c>
      <c r="W10" s="9">
        <f t="shared" si="0"/>
        <v>5730.05</v>
      </c>
      <c r="AA10" s="13"/>
    </row>
    <row r="11" spans="1:27" s="8" customFormat="1" ht="12" customHeight="1">
      <c r="A11" s="18" t="s">
        <v>65</v>
      </c>
      <c r="B11" s="17">
        <v>0</v>
      </c>
      <c r="C11" s="17">
        <v>0</v>
      </c>
      <c r="D11" s="17">
        <v>-2526.13</v>
      </c>
      <c r="E11" s="17">
        <v>0</v>
      </c>
      <c r="F11" s="17">
        <v>0</v>
      </c>
      <c r="G11" s="17">
        <v>0</v>
      </c>
      <c r="H11" s="17">
        <v>-819.43</v>
      </c>
      <c r="I11" s="17">
        <v>0</v>
      </c>
      <c r="J11" s="17">
        <v>204.59</v>
      </c>
      <c r="K11" s="17">
        <v>1070.35</v>
      </c>
      <c r="L11" s="17">
        <v>0</v>
      </c>
      <c r="M11" s="17">
        <v>0</v>
      </c>
      <c r="N11" s="17">
        <v>26.21</v>
      </c>
      <c r="O11" s="17">
        <v>0</v>
      </c>
      <c r="P11" s="17">
        <v>0</v>
      </c>
      <c r="Q11" s="17">
        <v>-6500.96</v>
      </c>
      <c r="R11" s="17">
        <v>0</v>
      </c>
      <c r="S11" s="17">
        <v>0</v>
      </c>
      <c r="T11" s="17">
        <v>-8545.369999999999</v>
      </c>
      <c r="U11" s="17">
        <v>0</v>
      </c>
      <c r="V11" s="17">
        <v>0</v>
      </c>
      <c r="W11" s="17">
        <f t="shared" si="0"/>
        <v>-8545.369999999999</v>
      </c>
      <c r="AA11" s="13"/>
    </row>
    <row r="12" spans="1:27" s="8" customFormat="1" ht="12" customHeight="1">
      <c r="A12" s="16" t="s">
        <v>64</v>
      </c>
      <c r="B12" s="9">
        <v>0</v>
      </c>
      <c r="C12" s="9">
        <v>0</v>
      </c>
      <c r="D12" s="9">
        <v>-1.15</v>
      </c>
      <c r="E12" s="9">
        <v>0</v>
      </c>
      <c r="F12" s="9">
        <v>0</v>
      </c>
      <c r="G12" s="9">
        <v>0</v>
      </c>
      <c r="H12" s="9">
        <v>-51.13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-52.28</v>
      </c>
      <c r="U12" s="9">
        <v>0</v>
      </c>
      <c r="V12" s="9">
        <v>0</v>
      </c>
      <c r="W12" s="9">
        <f t="shared" si="0"/>
        <v>-52.28</v>
      </c>
      <c r="AA12" s="13"/>
    </row>
    <row r="13" spans="1:27" s="8" customFormat="1" ht="12" customHeight="1">
      <c r="A13" s="16" t="s">
        <v>63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f t="shared" si="0"/>
        <v>0</v>
      </c>
      <c r="AA13" s="13"/>
    </row>
    <row r="14" spans="1:27" s="8" customFormat="1" ht="12" customHeight="1">
      <c r="A14" s="18" t="s">
        <v>62</v>
      </c>
      <c r="B14" s="17">
        <v>0</v>
      </c>
      <c r="C14" s="17">
        <v>0</v>
      </c>
      <c r="D14" s="17">
        <v>649.73</v>
      </c>
      <c r="E14" s="17">
        <v>0</v>
      </c>
      <c r="F14" s="17">
        <v>0</v>
      </c>
      <c r="G14" s="17">
        <v>0</v>
      </c>
      <c r="H14" s="17">
        <v>1333.48</v>
      </c>
      <c r="I14" s="17">
        <v>0</v>
      </c>
      <c r="J14" s="17">
        <v>4.91</v>
      </c>
      <c r="K14" s="17">
        <v>-913.44</v>
      </c>
      <c r="L14" s="17">
        <v>0</v>
      </c>
      <c r="M14" s="17">
        <v>0</v>
      </c>
      <c r="N14" s="17">
        <v>866.62</v>
      </c>
      <c r="O14" s="17">
        <v>0</v>
      </c>
      <c r="P14" s="17">
        <v>0</v>
      </c>
      <c r="Q14" s="17">
        <v>-914.37</v>
      </c>
      <c r="R14" s="17">
        <v>0</v>
      </c>
      <c r="S14" s="17">
        <v>0</v>
      </c>
      <c r="T14" s="17">
        <v>1026.9300000000003</v>
      </c>
      <c r="U14" s="17">
        <v>0</v>
      </c>
      <c r="V14" s="17">
        <v>0</v>
      </c>
      <c r="W14" s="17">
        <f t="shared" si="0"/>
        <v>1026.9300000000003</v>
      </c>
      <c r="AA14" s="13"/>
    </row>
    <row r="15" spans="1:27" s="8" customFormat="1" ht="12" customHeight="1">
      <c r="A15" s="16" t="s">
        <v>61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-111.12</v>
      </c>
      <c r="I15" s="9">
        <v>0</v>
      </c>
      <c r="J15" s="9">
        <v>14.01</v>
      </c>
      <c r="K15" s="9">
        <v>-62.56</v>
      </c>
      <c r="L15" s="9">
        <v>0</v>
      </c>
      <c r="M15" s="9">
        <v>0</v>
      </c>
      <c r="N15" s="9">
        <v>1293.16</v>
      </c>
      <c r="O15" s="9">
        <v>0</v>
      </c>
      <c r="P15" s="9">
        <v>0</v>
      </c>
      <c r="Q15" s="9">
        <v>-78.1</v>
      </c>
      <c r="R15" s="9">
        <v>0</v>
      </c>
      <c r="S15" s="9">
        <v>0</v>
      </c>
      <c r="T15" s="9">
        <v>1055.39</v>
      </c>
      <c r="U15" s="9">
        <v>0</v>
      </c>
      <c r="V15" s="9">
        <v>0</v>
      </c>
      <c r="W15" s="9">
        <f t="shared" si="0"/>
        <v>1055.39</v>
      </c>
      <c r="AA15" s="13"/>
    </row>
    <row r="16" spans="1:27" s="8" customFormat="1" ht="12" customHeight="1">
      <c r="A16" s="16" t="s">
        <v>60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-115.91</v>
      </c>
      <c r="I16" s="9">
        <v>0</v>
      </c>
      <c r="J16" s="9">
        <v>0</v>
      </c>
      <c r="K16" s="9">
        <v>-469</v>
      </c>
      <c r="L16" s="9">
        <v>0</v>
      </c>
      <c r="M16" s="9">
        <v>0</v>
      </c>
      <c r="N16" s="9">
        <v>1188.79</v>
      </c>
      <c r="O16" s="9">
        <v>0</v>
      </c>
      <c r="P16" s="9">
        <v>0</v>
      </c>
      <c r="Q16" s="9">
        <v>23.27</v>
      </c>
      <c r="R16" s="9">
        <v>0</v>
      </c>
      <c r="S16" s="9">
        <v>0</v>
      </c>
      <c r="T16" s="9">
        <v>627.15</v>
      </c>
      <c r="U16" s="9">
        <v>0</v>
      </c>
      <c r="V16" s="9">
        <v>0</v>
      </c>
      <c r="W16" s="9">
        <f t="shared" si="0"/>
        <v>627.15</v>
      </c>
      <c r="AA16" s="13"/>
    </row>
    <row r="17" spans="1:27" s="8" customFormat="1" ht="12" customHeight="1">
      <c r="A17" s="18" t="s">
        <v>59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1785.37</v>
      </c>
      <c r="H17" s="17">
        <v>-8866.26</v>
      </c>
      <c r="I17" s="17">
        <v>0</v>
      </c>
      <c r="J17" s="17">
        <v>0</v>
      </c>
      <c r="K17" s="17">
        <v>-8181.03</v>
      </c>
      <c r="L17" s="17">
        <v>0</v>
      </c>
      <c r="M17" s="17">
        <v>0</v>
      </c>
      <c r="N17" s="17">
        <v>-17790</v>
      </c>
      <c r="O17" s="17">
        <v>0</v>
      </c>
      <c r="P17" s="17">
        <v>-4028.16</v>
      </c>
      <c r="Q17" s="17">
        <v>-19966.51</v>
      </c>
      <c r="R17" s="17">
        <v>0</v>
      </c>
      <c r="S17" s="17">
        <v>0</v>
      </c>
      <c r="T17" s="17">
        <v>-57046.59</v>
      </c>
      <c r="U17" s="17">
        <v>0</v>
      </c>
      <c r="V17" s="17">
        <v>0</v>
      </c>
      <c r="W17" s="17">
        <f t="shared" si="0"/>
        <v>-57046.59</v>
      </c>
      <c r="AA17" s="13"/>
    </row>
    <row r="18" spans="1:27" s="8" customFormat="1" ht="12" customHeight="1">
      <c r="A18" s="16" t="s">
        <v>58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f t="shared" si="0"/>
        <v>0</v>
      </c>
      <c r="AA18" s="13"/>
    </row>
    <row r="19" spans="1:27" s="8" customFormat="1" ht="12" customHeight="1">
      <c r="A19" s="16" t="s">
        <v>57</v>
      </c>
      <c r="B19" s="9">
        <v>169.71</v>
      </c>
      <c r="C19" s="9">
        <v>0</v>
      </c>
      <c r="D19" s="9">
        <v>863.08</v>
      </c>
      <c r="E19" s="9">
        <v>0</v>
      </c>
      <c r="F19" s="9">
        <v>0</v>
      </c>
      <c r="G19" s="9">
        <v>0</v>
      </c>
      <c r="H19" s="9">
        <v>1463.95</v>
      </c>
      <c r="I19" s="9">
        <v>0</v>
      </c>
      <c r="J19" s="9">
        <v>30.99</v>
      </c>
      <c r="K19" s="9">
        <v>-674.22</v>
      </c>
      <c r="L19" s="9">
        <v>0</v>
      </c>
      <c r="M19" s="9">
        <v>0</v>
      </c>
      <c r="N19" s="9">
        <v>-180.59</v>
      </c>
      <c r="O19" s="9">
        <v>0</v>
      </c>
      <c r="P19" s="9">
        <v>0</v>
      </c>
      <c r="Q19" s="9">
        <v>-512.96</v>
      </c>
      <c r="R19" s="9">
        <v>0</v>
      </c>
      <c r="S19" s="9">
        <v>0</v>
      </c>
      <c r="T19" s="9">
        <v>1159.9599999999996</v>
      </c>
      <c r="U19" s="9">
        <v>0</v>
      </c>
      <c r="V19" s="9">
        <v>0</v>
      </c>
      <c r="W19" s="9">
        <f t="shared" si="0"/>
        <v>1159.9599999999996</v>
      </c>
      <c r="AA19" s="13"/>
    </row>
    <row r="20" spans="1:27" s="8" customFormat="1" ht="12" customHeight="1">
      <c r="A20" s="18" t="s">
        <v>56</v>
      </c>
      <c r="B20" s="17">
        <v>0</v>
      </c>
      <c r="C20" s="17">
        <v>0</v>
      </c>
      <c r="D20" s="17">
        <v>123.82</v>
      </c>
      <c r="E20" s="17">
        <v>0</v>
      </c>
      <c r="F20" s="17">
        <v>0</v>
      </c>
      <c r="G20" s="17">
        <v>0</v>
      </c>
      <c r="H20" s="17">
        <v>297.1</v>
      </c>
      <c r="I20" s="17">
        <v>0</v>
      </c>
      <c r="J20" s="17">
        <v>0</v>
      </c>
      <c r="K20" s="17">
        <v>19.72</v>
      </c>
      <c r="L20" s="17">
        <v>0</v>
      </c>
      <c r="M20" s="17">
        <v>0</v>
      </c>
      <c r="N20" s="17">
        <v>-474.99</v>
      </c>
      <c r="O20" s="17">
        <v>0</v>
      </c>
      <c r="P20" s="17">
        <v>0</v>
      </c>
      <c r="Q20" s="17">
        <v>4218.16</v>
      </c>
      <c r="R20" s="17">
        <v>0</v>
      </c>
      <c r="S20" s="17">
        <v>0</v>
      </c>
      <c r="T20" s="17">
        <v>4183.8099999999995</v>
      </c>
      <c r="U20" s="17">
        <v>0</v>
      </c>
      <c r="V20" s="17">
        <v>0</v>
      </c>
      <c r="W20" s="17">
        <f t="shared" si="0"/>
        <v>4183.8099999999995</v>
      </c>
      <c r="AA20" s="13"/>
    </row>
    <row r="21" spans="1:27" s="8" customFormat="1" ht="12" customHeight="1">
      <c r="A21" s="16" t="s">
        <v>55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f t="shared" si="0"/>
        <v>0</v>
      </c>
      <c r="AA21" s="13"/>
    </row>
    <row r="22" spans="1:27" s="8" customFormat="1" ht="12" customHeight="1">
      <c r="A22" s="16" t="s">
        <v>54</v>
      </c>
      <c r="B22" s="9">
        <v>-11.63</v>
      </c>
      <c r="C22" s="9">
        <v>0</v>
      </c>
      <c r="D22" s="9">
        <v>33.49</v>
      </c>
      <c r="E22" s="9">
        <v>0</v>
      </c>
      <c r="F22" s="9">
        <v>0</v>
      </c>
      <c r="G22" s="9">
        <v>0</v>
      </c>
      <c r="H22" s="9">
        <v>47.34</v>
      </c>
      <c r="I22" s="9">
        <v>0</v>
      </c>
      <c r="J22" s="9">
        <v>44.04</v>
      </c>
      <c r="K22" s="9">
        <v>-16.59</v>
      </c>
      <c r="L22" s="9">
        <v>0</v>
      </c>
      <c r="M22" s="9">
        <v>0</v>
      </c>
      <c r="N22" s="9">
        <v>39.3</v>
      </c>
      <c r="O22" s="9">
        <v>0</v>
      </c>
      <c r="P22" s="9">
        <v>0</v>
      </c>
      <c r="Q22" s="9">
        <v>262.74</v>
      </c>
      <c r="R22" s="9">
        <v>0</v>
      </c>
      <c r="S22" s="9">
        <v>0</v>
      </c>
      <c r="T22" s="9">
        <v>398.69</v>
      </c>
      <c r="U22" s="9">
        <v>0</v>
      </c>
      <c r="V22" s="9">
        <v>0</v>
      </c>
      <c r="W22" s="9">
        <f t="shared" si="0"/>
        <v>398.69</v>
      </c>
      <c r="AA22" s="13"/>
    </row>
    <row r="23" spans="1:27" s="8" customFormat="1" ht="12" customHeight="1">
      <c r="A23" s="18" t="s">
        <v>53</v>
      </c>
      <c r="B23" s="17">
        <v>-0.02</v>
      </c>
      <c r="C23" s="17">
        <v>0</v>
      </c>
      <c r="D23" s="17">
        <v>-3.57</v>
      </c>
      <c r="E23" s="17">
        <v>0</v>
      </c>
      <c r="F23" s="17">
        <v>0</v>
      </c>
      <c r="G23" s="17">
        <v>0</v>
      </c>
      <c r="H23" s="17">
        <v>138.78</v>
      </c>
      <c r="I23" s="17">
        <v>0</v>
      </c>
      <c r="J23" s="17">
        <v>0</v>
      </c>
      <c r="K23" s="17">
        <v>-32.88</v>
      </c>
      <c r="L23" s="17">
        <v>0</v>
      </c>
      <c r="M23" s="17">
        <v>0</v>
      </c>
      <c r="N23" s="17">
        <v>-241.49</v>
      </c>
      <c r="O23" s="17">
        <v>0</v>
      </c>
      <c r="P23" s="17">
        <v>0</v>
      </c>
      <c r="Q23" s="17">
        <v>2019.22</v>
      </c>
      <c r="R23" s="17">
        <v>0</v>
      </c>
      <c r="S23" s="17">
        <v>0</v>
      </c>
      <c r="T23" s="17">
        <v>1880.04</v>
      </c>
      <c r="U23" s="17">
        <v>0</v>
      </c>
      <c r="V23" s="17">
        <v>0</v>
      </c>
      <c r="W23" s="17">
        <f t="shared" si="0"/>
        <v>1880.04</v>
      </c>
      <c r="AA23" s="13"/>
    </row>
    <row r="24" spans="1:27" s="8" customFormat="1" ht="12" customHeight="1">
      <c r="A24" s="16" t="s">
        <v>52</v>
      </c>
      <c r="B24" s="9">
        <v>-21.1</v>
      </c>
      <c r="C24" s="9">
        <v>0</v>
      </c>
      <c r="D24" s="9">
        <v>1.49</v>
      </c>
      <c r="E24" s="9">
        <v>0</v>
      </c>
      <c r="F24" s="9">
        <v>0</v>
      </c>
      <c r="G24" s="9">
        <v>0</v>
      </c>
      <c r="H24" s="9">
        <v>-875.35</v>
      </c>
      <c r="I24" s="9">
        <v>0</v>
      </c>
      <c r="J24" s="9">
        <v>0</v>
      </c>
      <c r="K24" s="9">
        <v>609.79</v>
      </c>
      <c r="L24" s="9">
        <v>0</v>
      </c>
      <c r="M24" s="9">
        <v>0</v>
      </c>
      <c r="N24" s="9">
        <v>3979.42</v>
      </c>
      <c r="O24" s="9">
        <v>0</v>
      </c>
      <c r="P24" s="9">
        <v>0</v>
      </c>
      <c r="Q24" s="9">
        <v>789.34</v>
      </c>
      <c r="R24" s="9">
        <v>0</v>
      </c>
      <c r="S24" s="9">
        <v>0</v>
      </c>
      <c r="T24" s="9">
        <v>4483.59</v>
      </c>
      <c r="U24" s="9">
        <v>0</v>
      </c>
      <c r="V24" s="9">
        <v>0</v>
      </c>
      <c r="W24" s="9">
        <f t="shared" si="0"/>
        <v>4483.59</v>
      </c>
      <c r="AA24" s="13"/>
    </row>
    <row r="25" spans="1:27" s="8" customFormat="1" ht="12" customHeight="1">
      <c r="A25" s="16" t="s">
        <v>51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f t="shared" si="0"/>
        <v>0</v>
      </c>
      <c r="AA25" s="13"/>
    </row>
    <row r="26" spans="1:27" s="8" customFormat="1" ht="12" customHeight="1">
      <c r="A26" s="18" t="s">
        <v>50</v>
      </c>
      <c r="B26" s="17">
        <v>0</v>
      </c>
      <c r="C26" s="17">
        <v>-79.88</v>
      </c>
      <c r="D26" s="17">
        <v>-365.29</v>
      </c>
      <c r="E26" s="17">
        <v>28.71</v>
      </c>
      <c r="F26" s="17">
        <v>0</v>
      </c>
      <c r="G26" s="17">
        <v>-1276.52</v>
      </c>
      <c r="H26" s="17">
        <v>298.38</v>
      </c>
      <c r="I26" s="17">
        <v>0</v>
      </c>
      <c r="J26" s="17">
        <v>0</v>
      </c>
      <c r="K26" s="17">
        <v>-65.92</v>
      </c>
      <c r="L26" s="17">
        <v>0</v>
      </c>
      <c r="M26" s="17">
        <v>0</v>
      </c>
      <c r="N26" s="17">
        <v>870.13</v>
      </c>
      <c r="O26" s="17">
        <v>0</v>
      </c>
      <c r="P26" s="17">
        <v>0</v>
      </c>
      <c r="Q26" s="17">
        <v>6325.58</v>
      </c>
      <c r="R26" s="17">
        <v>0</v>
      </c>
      <c r="S26" s="17">
        <v>0</v>
      </c>
      <c r="T26" s="17">
        <v>5735.19</v>
      </c>
      <c r="U26" s="17">
        <v>0</v>
      </c>
      <c r="V26" s="17">
        <v>0</v>
      </c>
      <c r="W26" s="17">
        <f t="shared" si="0"/>
        <v>5735.19</v>
      </c>
      <c r="AA26" s="13"/>
    </row>
    <row r="27" spans="1:27" s="8" customFormat="1" ht="12" customHeight="1">
      <c r="A27" s="16" t="s">
        <v>49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867.95</v>
      </c>
      <c r="I27" s="9">
        <v>0</v>
      </c>
      <c r="J27" s="9">
        <v>0</v>
      </c>
      <c r="K27" s="9">
        <v>502.35</v>
      </c>
      <c r="L27" s="9">
        <v>0</v>
      </c>
      <c r="M27" s="9">
        <v>0</v>
      </c>
      <c r="N27" s="9">
        <v>30.46</v>
      </c>
      <c r="O27" s="9">
        <v>0</v>
      </c>
      <c r="P27" s="9">
        <v>0</v>
      </c>
      <c r="Q27" s="9">
        <v>133.11</v>
      </c>
      <c r="R27" s="9">
        <v>0</v>
      </c>
      <c r="S27" s="9">
        <v>0</v>
      </c>
      <c r="T27" s="9">
        <v>1533.8700000000003</v>
      </c>
      <c r="U27" s="9">
        <v>0</v>
      </c>
      <c r="V27" s="9">
        <v>0</v>
      </c>
      <c r="W27" s="9">
        <f t="shared" si="0"/>
        <v>1533.8700000000003</v>
      </c>
      <c r="AA27" s="13"/>
    </row>
    <row r="28" spans="1:27" s="8" customFormat="1" ht="12" customHeight="1">
      <c r="A28" s="16" t="s">
        <v>48</v>
      </c>
      <c r="B28" s="9">
        <v>0</v>
      </c>
      <c r="C28" s="9">
        <v>0</v>
      </c>
      <c r="D28" s="9">
        <v>-152.14</v>
      </c>
      <c r="E28" s="9">
        <v>0</v>
      </c>
      <c r="F28" s="9">
        <v>0</v>
      </c>
      <c r="G28" s="9">
        <v>0</v>
      </c>
      <c r="H28" s="9">
        <v>-208.17</v>
      </c>
      <c r="I28" s="9">
        <v>0</v>
      </c>
      <c r="J28" s="9">
        <v>0</v>
      </c>
      <c r="K28" s="9">
        <v>-700.18</v>
      </c>
      <c r="L28" s="9">
        <v>0</v>
      </c>
      <c r="M28" s="9">
        <v>0</v>
      </c>
      <c r="N28" s="9">
        <v>-586.29</v>
      </c>
      <c r="O28" s="9">
        <v>0</v>
      </c>
      <c r="P28" s="9">
        <v>0</v>
      </c>
      <c r="Q28" s="9">
        <v>110.61</v>
      </c>
      <c r="R28" s="9">
        <v>0</v>
      </c>
      <c r="S28" s="9">
        <v>0</v>
      </c>
      <c r="T28" s="9">
        <v>-1536.1699999999998</v>
      </c>
      <c r="U28" s="9">
        <v>0</v>
      </c>
      <c r="V28" s="9">
        <v>0</v>
      </c>
      <c r="W28" s="9">
        <f t="shared" si="0"/>
        <v>-1536.1699999999998</v>
      </c>
      <c r="AA28" s="13"/>
    </row>
    <row r="29" spans="1:27" s="8" customFormat="1" ht="12" customHeight="1">
      <c r="A29" s="18" t="s">
        <v>47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400.15</v>
      </c>
      <c r="I29" s="17">
        <v>0</v>
      </c>
      <c r="J29" s="17">
        <v>0</v>
      </c>
      <c r="K29" s="17">
        <v>-541.16</v>
      </c>
      <c r="L29" s="17">
        <v>0</v>
      </c>
      <c r="M29" s="17">
        <v>0</v>
      </c>
      <c r="N29" s="17">
        <v>-171.42</v>
      </c>
      <c r="O29" s="17">
        <v>0</v>
      </c>
      <c r="P29" s="17">
        <v>0</v>
      </c>
      <c r="Q29" s="17">
        <v>168.39</v>
      </c>
      <c r="R29" s="17">
        <v>0</v>
      </c>
      <c r="S29" s="17">
        <v>0</v>
      </c>
      <c r="T29" s="17">
        <v>-144.03999999999996</v>
      </c>
      <c r="U29" s="17">
        <v>0</v>
      </c>
      <c r="V29" s="17">
        <v>0</v>
      </c>
      <c r="W29" s="17">
        <f t="shared" si="0"/>
        <v>-144.03999999999996</v>
      </c>
      <c r="AA29" s="13"/>
    </row>
    <row r="30" spans="1:27" s="8" customFormat="1" ht="12" customHeight="1">
      <c r="A30" s="16" t="s">
        <v>46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52.3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52.3</v>
      </c>
      <c r="U30" s="9">
        <v>0</v>
      </c>
      <c r="V30" s="9">
        <v>0</v>
      </c>
      <c r="W30" s="9">
        <f t="shared" si="0"/>
        <v>52.3</v>
      </c>
      <c r="AA30" s="13"/>
    </row>
    <row r="31" spans="1:27" s="8" customFormat="1" ht="12" customHeight="1">
      <c r="A31" s="16" t="s">
        <v>45</v>
      </c>
      <c r="B31" s="9">
        <v>0</v>
      </c>
      <c r="C31" s="9">
        <v>0</v>
      </c>
      <c r="D31" s="9">
        <v>3.09</v>
      </c>
      <c r="E31" s="9">
        <v>0</v>
      </c>
      <c r="F31" s="9">
        <v>0</v>
      </c>
      <c r="G31" s="9">
        <v>0</v>
      </c>
      <c r="H31" s="9">
        <v>81.8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-487.53</v>
      </c>
      <c r="O31" s="9">
        <v>0</v>
      </c>
      <c r="P31" s="9">
        <v>0</v>
      </c>
      <c r="Q31" s="9">
        <v>308.8</v>
      </c>
      <c r="R31" s="9">
        <v>0</v>
      </c>
      <c r="S31" s="9">
        <v>0</v>
      </c>
      <c r="T31" s="9">
        <v>-93.83999999999997</v>
      </c>
      <c r="U31" s="9">
        <v>0</v>
      </c>
      <c r="V31" s="9">
        <v>0</v>
      </c>
      <c r="W31" s="9">
        <f t="shared" si="0"/>
        <v>-93.83999999999997</v>
      </c>
      <c r="AA31" s="13"/>
    </row>
    <row r="32" spans="1:27" s="8" customFormat="1" ht="12" customHeight="1">
      <c r="A32" s="18" t="s">
        <v>44</v>
      </c>
      <c r="B32" s="17">
        <v>11.11</v>
      </c>
      <c r="C32" s="17">
        <v>0</v>
      </c>
      <c r="D32" s="17">
        <v>2396.99</v>
      </c>
      <c r="E32" s="17">
        <v>0</v>
      </c>
      <c r="F32" s="17">
        <v>0</v>
      </c>
      <c r="G32" s="17">
        <v>0</v>
      </c>
      <c r="H32" s="17">
        <v>1172.94</v>
      </c>
      <c r="I32" s="17">
        <v>0</v>
      </c>
      <c r="J32" s="17">
        <v>254.57</v>
      </c>
      <c r="K32" s="17">
        <v>-410.08</v>
      </c>
      <c r="L32" s="17">
        <v>0</v>
      </c>
      <c r="M32" s="17">
        <v>0</v>
      </c>
      <c r="N32" s="17">
        <v>-255.45</v>
      </c>
      <c r="O32" s="17">
        <v>0</v>
      </c>
      <c r="P32" s="17">
        <v>0</v>
      </c>
      <c r="Q32" s="17">
        <v>3385.14</v>
      </c>
      <c r="R32" s="17">
        <v>0</v>
      </c>
      <c r="S32" s="17">
        <v>0</v>
      </c>
      <c r="T32" s="17">
        <v>6555.22</v>
      </c>
      <c r="U32" s="17">
        <v>0</v>
      </c>
      <c r="V32" s="17">
        <v>0</v>
      </c>
      <c r="W32" s="17">
        <f t="shared" si="0"/>
        <v>6555.22</v>
      </c>
      <c r="AA32" s="13"/>
    </row>
    <row r="33" spans="1:27" s="8" customFormat="1" ht="12" customHeight="1">
      <c r="A33" s="16" t="s">
        <v>43</v>
      </c>
      <c r="B33" s="9">
        <v>1097.43</v>
      </c>
      <c r="C33" s="9">
        <v>0</v>
      </c>
      <c r="D33" s="9">
        <v>287.73</v>
      </c>
      <c r="E33" s="9">
        <v>736.07</v>
      </c>
      <c r="F33" s="9">
        <v>-344.36</v>
      </c>
      <c r="G33" s="9">
        <v>0</v>
      </c>
      <c r="H33" s="9">
        <v>-182.84</v>
      </c>
      <c r="I33" s="9">
        <v>0</v>
      </c>
      <c r="J33" s="9">
        <v>0</v>
      </c>
      <c r="K33" s="9">
        <v>442.17</v>
      </c>
      <c r="L33" s="9">
        <v>0</v>
      </c>
      <c r="M33" s="9">
        <v>0</v>
      </c>
      <c r="N33" s="9">
        <v>-21.14</v>
      </c>
      <c r="O33" s="9">
        <v>0</v>
      </c>
      <c r="P33" s="9">
        <v>0</v>
      </c>
      <c r="Q33" s="9">
        <v>-80.84</v>
      </c>
      <c r="R33" s="9">
        <v>2977.2</v>
      </c>
      <c r="S33" s="9">
        <v>0</v>
      </c>
      <c r="T33" s="9">
        <v>4911.42</v>
      </c>
      <c r="U33" s="9">
        <v>0</v>
      </c>
      <c r="V33" s="9">
        <v>0</v>
      </c>
      <c r="W33" s="9">
        <f t="shared" si="0"/>
        <v>4911.42</v>
      </c>
      <c r="AA33" s="13"/>
    </row>
    <row r="34" spans="1:27" s="8" customFormat="1" ht="12" customHeight="1">
      <c r="A34" s="16" t="s">
        <v>42</v>
      </c>
      <c r="B34" s="9">
        <v>210.87</v>
      </c>
      <c r="C34" s="9">
        <v>0</v>
      </c>
      <c r="D34" s="9">
        <v>0</v>
      </c>
      <c r="E34" s="9">
        <v>0</v>
      </c>
      <c r="F34" s="9">
        <v>354.06</v>
      </c>
      <c r="G34" s="9">
        <v>0</v>
      </c>
      <c r="H34" s="9">
        <v>0</v>
      </c>
      <c r="I34" s="9">
        <v>0</v>
      </c>
      <c r="J34" s="9">
        <v>0</v>
      </c>
      <c r="K34" s="9">
        <v>22.86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-281.94</v>
      </c>
      <c r="R34" s="9">
        <v>-114</v>
      </c>
      <c r="S34" s="9">
        <v>0</v>
      </c>
      <c r="T34" s="9">
        <v>191.85000000000008</v>
      </c>
      <c r="U34" s="9">
        <v>0</v>
      </c>
      <c r="V34" s="9">
        <v>0</v>
      </c>
      <c r="W34" s="9">
        <f t="shared" si="0"/>
        <v>191.85000000000008</v>
      </c>
      <c r="AA34" s="13"/>
    </row>
    <row r="35" spans="1:27" s="8" customFormat="1" ht="12" customHeight="1">
      <c r="A35" s="18" t="s">
        <v>41</v>
      </c>
      <c r="B35" s="17">
        <v>56.46</v>
      </c>
      <c r="C35" s="17">
        <v>0</v>
      </c>
      <c r="D35" s="17">
        <v>0</v>
      </c>
      <c r="E35" s="17">
        <v>0</v>
      </c>
      <c r="F35" s="17">
        <v>49.62</v>
      </c>
      <c r="G35" s="17">
        <v>0</v>
      </c>
      <c r="H35" s="17">
        <v>0</v>
      </c>
      <c r="I35" s="17">
        <v>0</v>
      </c>
      <c r="J35" s="17">
        <v>0</v>
      </c>
      <c r="K35" s="17">
        <v>-8.24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4.51</v>
      </c>
      <c r="S35" s="17">
        <v>0</v>
      </c>
      <c r="T35" s="17">
        <v>102.35000000000001</v>
      </c>
      <c r="U35" s="17">
        <v>0</v>
      </c>
      <c r="V35" s="17">
        <v>0</v>
      </c>
      <c r="W35" s="17">
        <f t="shared" si="0"/>
        <v>102.35000000000001</v>
      </c>
      <c r="AA35" s="13"/>
    </row>
    <row r="36" spans="1:27" s="8" customFormat="1" ht="12" customHeight="1">
      <c r="A36" s="16" t="s">
        <v>40</v>
      </c>
      <c r="B36" s="9">
        <v>0</v>
      </c>
      <c r="C36" s="9">
        <v>-58.51</v>
      </c>
      <c r="D36" s="9">
        <v>0</v>
      </c>
      <c r="E36" s="9">
        <v>0</v>
      </c>
      <c r="F36" s="9">
        <v>0</v>
      </c>
      <c r="G36" s="9">
        <v>-3752.07</v>
      </c>
      <c r="H36" s="9">
        <v>-614.96</v>
      </c>
      <c r="I36" s="9">
        <v>0</v>
      </c>
      <c r="J36" s="9">
        <v>927.78</v>
      </c>
      <c r="K36" s="9">
        <v>-1787.16</v>
      </c>
      <c r="L36" s="9">
        <v>0</v>
      </c>
      <c r="M36" s="9">
        <v>0</v>
      </c>
      <c r="N36" s="9">
        <v>-929.07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-6213.990000000001</v>
      </c>
      <c r="U36" s="9">
        <v>0</v>
      </c>
      <c r="V36" s="9">
        <v>0</v>
      </c>
      <c r="W36" s="9">
        <f t="shared" si="0"/>
        <v>-6213.990000000001</v>
      </c>
      <c r="AA36" s="13"/>
    </row>
    <row r="37" spans="1:27" s="8" customFormat="1" ht="12" customHeight="1">
      <c r="A37" s="16" t="s">
        <v>39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3865.3</v>
      </c>
      <c r="I37" s="9">
        <v>0</v>
      </c>
      <c r="J37" s="9">
        <v>0</v>
      </c>
      <c r="K37" s="9">
        <v>965.21</v>
      </c>
      <c r="L37" s="9">
        <v>0</v>
      </c>
      <c r="M37" s="9">
        <v>0</v>
      </c>
      <c r="N37" s="9">
        <v>0.8</v>
      </c>
      <c r="O37" s="9">
        <v>0</v>
      </c>
      <c r="P37" s="9">
        <v>0</v>
      </c>
      <c r="Q37" s="9">
        <v>1811.5</v>
      </c>
      <c r="R37" s="9">
        <v>0</v>
      </c>
      <c r="S37" s="9">
        <v>0</v>
      </c>
      <c r="T37" s="9">
        <v>6642.81</v>
      </c>
      <c r="U37" s="9">
        <v>0</v>
      </c>
      <c r="V37" s="9">
        <v>0</v>
      </c>
      <c r="W37" s="9">
        <f t="shared" si="0"/>
        <v>6642.81</v>
      </c>
      <c r="AA37" s="13"/>
    </row>
    <row r="38" spans="1:27" s="8" customFormat="1" ht="12" customHeight="1">
      <c r="A38" s="18" t="s">
        <v>38</v>
      </c>
      <c r="B38" s="17">
        <v>0</v>
      </c>
      <c r="C38" s="17">
        <v>-3878.08</v>
      </c>
      <c r="D38" s="17">
        <v>-156.05</v>
      </c>
      <c r="E38" s="17">
        <v>-256.73</v>
      </c>
      <c r="F38" s="17">
        <v>0</v>
      </c>
      <c r="G38" s="17">
        <v>-278.3</v>
      </c>
      <c r="H38" s="17">
        <v>-19.45</v>
      </c>
      <c r="I38" s="17">
        <v>0</v>
      </c>
      <c r="J38" s="17">
        <v>0</v>
      </c>
      <c r="K38" s="17">
        <v>-142.98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35.64</v>
      </c>
      <c r="R38" s="17">
        <v>0</v>
      </c>
      <c r="S38" s="17">
        <v>0</v>
      </c>
      <c r="T38" s="17">
        <v>-4695.95</v>
      </c>
      <c r="U38" s="17">
        <v>0</v>
      </c>
      <c r="V38" s="17">
        <v>0</v>
      </c>
      <c r="W38" s="17">
        <f t="shared" si="0"/>
        <v>-4695.95</v>
      </c>
      <c r="AA38" s="13"/>
    </row>
    <row r="39" spans="1:27" s="8" customFormat="1" ht="12" customHeight="1">
      <c r="A39" s="15" t="s">
        <v>37</v>
      </c>
      <c r="B39" s="14">
        <v>0</v>
      </c>
      <c r="C39" s="14">
        <v>672.03</v>
      </c>
      <c r="D39" s="14">
        <v>-676.38</v>
      </c>
      <c r="E39" s="14">
        <v>-788.49</v>
      </c>
      <c r="F39" s="14">
        <v>0</v>
      </c>
      <c r="G39" s="14">
        <v>592.4</v>
      </c>
      <c r="H39" s="14">
        <v>21180.08</v>
      </c>
      <c r="I39" s="14">
        <v>-71.75</v>
      </c>
      <c r="J39" s="14">
        <v>0</v>
      </c>
      <c r="K39" s="14">
        <v>6296.65</v>
      </c>
      <c r="L39" s="14">
        <v>-404.71</v>
      </c>
      <c r="M39" s="14">
        <v>0</v>
      </c>
      <c r="N39" s="14">
        <v>6971.09</v>
      </c>
      <c r="O39" s="14">
        <v>1538.37</v>
      </c>
      <c r="P39" s="14">
        <v>14.75</v>
      </c>
      <c r="Q39" s="14">
        <v>10824.29</v>
      </c>
      <c r="R39" s="14">
        <v>0</v>
      </c>
      <c r="S39" s="14">
        <v>0</v>
      </c>
      <c r="T39" s="14">
        <v>46148.33</v>
      </c>
      <c r="U39" s="14">
        <v>0</v>
      </c>
      <c r="V39" s="14">
        <v>0</v>
      </c>
      <c r="W39" s="14">
        <f t="shared" si="0"/>
        <v>46148.33</v>
      </c>
      <c r="AA39" s="13"/>
    </row>
    <row r="40" spans="1:27" s="7" customFormat="1" ht="12" customHeight="1">
      <c r="A40" s="16" t="s">
        <v>36</v>
      </c>
      <c r="B40" s="9">
        <v>0</v>
      </c>
      <c r="C40" s="9">
        <v>684.63</v>
      </c>
      <c r="D40" s="9">
        <v>107.18</v>
      </c>
      <c r="E40" s="9">
        <v>-59.64</v>
      </c>
      <c r="F40" s="9">
        <v>0</v>
      </c>
      <c r="G40" s="9">
        <v>-1911.58</v>
      </c>
      <c r="H40" s="9">
        <v>-539.66</v>
      </c>
      <c r="I40" s="9">
        <v>-71.75</v>
      </c>
      <c r="J40" s="9">
        <v>0</v>
      </c>
      <c r="K40" s="9">
        <v>-539.35</v>
      </c>
      <c r="L40" s="9">
        <v>-404.71</v>
      </c>
      <c r="M40" s="9">
        <v>0</v>
      </c>
      <c r="N40" s="9">
        <v>4155.11</v>
      </c>
      <c r="O40" s="9">
        <v>-675.69</v>
      </c>
      <c r="P40" s="9">
        <v>0</v>
      </c>
      <c r="Q40" s="9">
        <v>-7454.33</v>
      </c>
      <c r="R40" s="9">
        <v>0</v>
      </c>
      <c r="S40" s="9">
        <v>0</v>
      </c>
      <c r="T40" s="9">
        <v>-6709.79</v>
      </c>
      <c r="U40" s="9">
        <v>0</v>
      </c>
      <c r="V40" s="9">
        <v>0</v>
      </c>
      <c r="W40" s="9">
        <f aca="true" t="shared" si="1" ref="W40:W71">+T40+U40+V40</f>
        <v>-6709.79</v>
      </c>
      <c r="AA40" s="13"/>
    </row>
    <row r="41" spans="1:27" s="8" customFormat="1" ht="12" customHeight="1">
      <c r="A41" s="18" t="s">
        <v>35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-2308.44</v>
      </c>
      <c r="O41" s="17">
        <v>0</v>
      </c>
      <c r="P41" s="17">
        <v>0</v>
      </c>
      <c r="Q41" s="17">
        <v>-2113.17</v>
      </c>
      <c r="R41" s="17">
        <v>0</v>
      </c>
      <c r="S41" s="17">
        <v>0</v>
      </c>
      <c r="T41" s="17">
        <v>-4421.610000000001</v>
      </c>
      <c r="U41" s="17">
        <v>0</v>
      </c>
      <c r="V41" s="17">
        <v>0</v>
      </c>
      <c r="W41" s="17">
        <f t="shared" si="1"/>
        <v>-4421.610000000001</v>
      </c>
      <c r="AA41" s="13"/>
    </row>
    <row r="42" spans="1:27" s="8" customFormat="1" ht="12" customHeight="1">
      <c r="A42" s="16" t="s">
        <v>34</v>
      </c>
      <c r="B42" s="9">
        <v>0</v>
      </c>
      <c r="C42" s="9">
        <v>-12.61</v>
      </c>
      <c r="D42" s="9">
        <v>-783.55</v>
      </c>
      <c r="E42" s="9">
        <v>0</v>
      </c>
      <c r="F42" s="9">
        <v>0</v>
      </c>
      <c r="G42" s="9">
        <v>0</v>
      </c>
      <c r="H42" s="9">
        <v>5255.01</v>
      </c>
      <c r="I42" s="9">
        <v>0</v>
      </c>
      <c r="J42" s="9">
        <v>0</v>
      </c>
      <c r="K42" s="9">
        <v>5519.23</v>
      </c>
      <c r="L42" s="9">
        <v>0</v>
      </c>
      <c r="M42" s="9">
        <v>0</v>
      </c>
      <c r="N42" s="9">
        <v>8815.19</v>
      </c>
      <c r="O42" s="9">
        <v>0</v>
      </c>
      <c r="P42" s="9">
        <v>0</v>
      </c>
      <c r="Q42" s="9">
        <v>18621.53</v>
      </c>
      <c r="R42" s="9">
        <v>0</v>
      </c>
      <c r="S42" s="9">
        <v>0</v>
      </c>
      <c r="T42" s="9">
        <v>37414.8</v>
      </c>
      <c r="U42" s="9">
        <v>0</v>
      </c>
      <c r="V42" s="9">
        <v>0</v>
      </c>
      <c r="W42" s="9">
        <f t="shared" si="1"/>
        <v>37414.8</v>
      </c>
      <c r="AA42" s="13"/>
    </row>
    <row r="43" spans="1:27" s="8" customFormat="1" ht="12" customHeight="1">
      <c r="A43" s="16" t="s">
        <v>33</v>
      </c>
      <c r="B43" s="9">
        <v>0</v>
      </c>
      <c r="C43" s="9">
        <v>0</v>
      </c>
      <c r="D43" s="9">
        <v>0</v>
      </c>
      <c r="E43" s="9">
        <v>-728.85</v>
      </c>
      <c r="F43" s="9">
        <v>0</v>
      </c>
      <c r="G43" s="9">
        <v>2503.98</v>
      </c>
      <c r="H43" s="9">
        <v>16464.74</v>
      </c>
      <c r="I43" s="9">
        <v>0</v>
      </c>
      <c r="J43" s="9">
        <v>0</v>
      </c>
      <c r="K43" s="9">
        <v>1316.77</v>
      </c>
      <c r="L43" s="9">
        <v>0</v>
      </c>
      <c r="M43" s="9">
        <v>0</v>
      </c>
      <c r="N43" s="9">
        <v>-3690.77</v>
      </c>
      <c r="O43" s="9">
        <v>2214.06</v>
      </c>
      <c r="P43" s="9">
        <v>14.75</v>
      </c>
      <c r="Q43" s="9">
        <v>1770.27</v>
      </c>
      <c r="R43" s="9">
        <v>0</v>
      </c>
      <c r="S43" s="9">
        <v>0</v>
      </c>
      <c r="T43" s="9">
        <v>19864.950000000004</v>
      </c>
      <c r="U43" s="9">
        <v>0</v>
      </c>
      <c r="V43" s="9">
        <v>0</v>
      </c>
      <c r="W43" s="9">
        <f t="shared" si="1"/>
        <v>19864.950000000004</v>
      </c>
      <c r="AA43" s="13"/>
    </row>
    <row r="44" spans="1:27" s="8" customFormat="1" ht="12" customHeight="1">
      <c r="A44" s="20" t="s">
        <v>32</v>
      </c>
      <c r="B44" s="19">
        <v>0</v>
      </c>
      <c r="C44" s="19">
        <v>-20288.79</v>
      </c>
      <c r="D44" s="19">
        <v>-9476.68</v>
      </c>
      <c r="E44" s="19">
        <v>11039.23</v>
      </c>
      <c r="F44" s="19">
        <v>0</v>
      </c>
      <c r="G44" s="19">
        <v>177670.98</v>
      </c>
      <c r="H44" s="19">
        <v>0</v>
      </c>
      <c r="I44" s="19">
        <v>130424.72</v>
      </c>
      <c r="J44" s="19">
        <v>0</v>
      </c>
      <c r="K44" s="19">
        <v>0</v>
      </c>
      <c r="L44" s="19">
        <v>84203.45</v>
      </c>
      <c r="M44" s="19">
        <v>949.05</v>
      </c>
      <c r="N44" s="19">
        <v>636977.92</v>
      </c>
      <c r="O44" s="19">
        <v>363861.26</v>
      </c>
      <c r="P44" s="19">
        <v>0</v>
      </c>
      <c r="Q44" s="19">
        <v>429687.66</v>
      </c>
      <c r="R44" s="19">
        <v>0</v>
      </c>
      <c r="S44" s="19">
        <v>82407.65</v>
      </c>
      <c r="T44" s="19">
        <v>1887456.45</v>
      </c>
      <c r="U44" s="19">
        <v>0</v>
      </c>
      <c r="V44" s="19">
        <v>0</v>
      </c>
      <c r="W44" s="19">
        <f t="shared" si="1"/>
        <v>1887456.45</v>
      </c>
      <c r="AA44" s="13"/>
    </row>
    <row r="45" spans="1:27" s="8" customFormat="1" ht="12" customHeight="1">
      <c r="A45" s="15" t="s">
        <v>31</v>
      </c>
      <c r="B45" s="14">
        <v>0</v>
      </c>
      <c r="C45" s="14">
        <v>-20288.79</v>
      </c>
      <c r="D45" s="14">
        <v>-9476.68</v>
      </c>
      <c r="E45" s="14">
        <v>1914.18</v>
      </c>
      <c r="F45" s="14">
        <v>0</v>
      </c>
      <c r="G45" s="14">
        <v>201106.21</v>
      </c>
      <c r="H45" s="14">
        <v>0</v>
      </c>
      <c r="I45" s="14">
        <v>94974.98</v>
      </c>
      <c r="J45" s="14">
        <v>0</v>
      </c>
      <c r="K45" s="14">
        <v>0</v>
      </c>
      <c r="L45" s="14">
        <v>84203.45</v>
      </c>
      <c r="M45" s="14">
        <v>949.05</v>
      </c>
      <c r="N45" s="14">
        <v>606064.55</v>
      </c>
      <c r="O45" s="14">
        <v>174567.4</v>
      </c>
      <c r="P45" s="14">
        <v>0</v>
      </c>
      <c r="Q45" s="14">
        <v>433518.81</v>
      </c>
      <c r="R45" s="14">
        <v>0</v>
      </c>
      <c r="S45" s="14">
        <v>10006.66</v>
      </c>
      <c r="T45" s="14">
        <v>1577539.8199999998</v>
      </c>
      <c r="U45" s="14">
        <v>0</v>
      </c>
      <c r="V45" s="14">
        <v>0</v>
      </c>
      <c r="W45" s="14">
        <f t="shared" si="1"/>
        <v>1577539.8199999998</v>
      </c>
      <c r="AA45" s="13"/>
    </row>
    <row r="46" spans="1:27" s="8" customFormat="1" ht="12" customHeight="1">
      <c r="A46" s="16" t="s">
        <v>30</v>
      </c>
      <c r="B46" s="9">
        <v>0</v>
      </c>
      <c r="C46" s="9">
        <v>0</v>
      </c>
      <c r="D46" s="9">
        <v>-0.47</v>
      </c>
      <c r="E46" s="9">
        <v>0</v>
      </c>
      <c r="F46" s="9">
        <v>0</v>
      </c>
      <c r="G46" s="9">
        <v>61929.61</v>
      </c>
      <c r="H46" s="9">
        <v>0</v>
      </c>
      <c r="I46" s="9">
        <v>16147.35</v>
      </c>
      <c r="J46" s="9">
        <v>0</v>
      </c>
      <c r="K46" s="9">
        <v>0</v>
      </c>
      <c r="L46" s="9">
        <v>54348.04</v>
      </c>
      <c r="M46" s="9">
        <v>949.05</v>
      </c>
      <c r="N46" s="9">
        <v>317784.59</v>
      </c>
      <c r="O46" s="9">
        <v>8777.09</v>
      </c>
      <c r="P46" s="9">
        <v>0</v>
      </c>
      <c r="Q46" s="9">
        <v>156953.41</v>
      </c>
      <c r="R46" s="9">
        <v>0</v>
      </c>
      <c r="S46" s="9">
        <v>0</v>
      </c>
      <c r="T46" s="9">
        <v>616888.67</v>
      </c>
      <c r="U46" s="9">
        <v>0</v>
      </c>
      <c r="V46" s="9">
        <v>0</v>
      </c>
      <c r="W46" s="9">
        <f t="shared" si="1"/>
        <v>616888.67</v>
      </c>
      <c r="AA46" s="13"/>
    </row>
    <row r="47" spans="1:27" s="8" customFormat="1" ht="12" customHeight="1">
      <c r="A47" s="18" t="s">
        <v>29</v>
      </c>
      <c r="B47" s="17">
        <v>0</v>
      </c>
      <c r="C47" s="17">
        <v>1062.58</v>
      </c>
      <c r="D47" s="17">
        <v>1487.43</v>
      </c>
      <c r="E47" s="17">
        <v>423.07</v>
      </c>
      <c r="F47" s="17">
        <v>0</v>
      </c>
      <c r="G47" s="17">
        <v>-15.76</v>
      </c>
      <c r="H47" s="17">
        <v>0</v>
      </c>
      <c r="I47" s="17">
        <v>665.61</v>
      </c>
      <c r="J47" s="17">
        <v>0</v>
      </c>
      <c r="K47" s="17">
        <v>0</v>
      </c>
      <c r="L47" s="17">
        <v>7731.34</v>
      </c>
      <c r="M47" s="17">
        <v>0</v>
      </c>
      <c r="N47" s="17">
        <v>-3376.23</v>
      </c>
      <c r="O47" s="17">
        <v>180.09</v>
      </c>
      <c r="P47" s="17">
        <v>0</v>
      </c>
      <c r="Q47" s="17">
        <v>710.93</v>
      </c>
      <c r="R47" s="17">
        <v>0</v>
      </c>
      <c r="S47" s="17">
        <v>0</v>
      </c>
      <c r="T47" s="17">
        <v>8869.060000000001</v>
      </c>
      <c r="U47" s="17">
        <v>0</v>
      </c>
      <c r="V47" s="17">
        <v>0</v>
      </c>
      <c r="W47" s="17">
        <f t="shared" si="1"/>
        <v>8869.060000000001</v>
      </c>
      <c r="AA47" s="13"/>
    </row>
    <row r="48" spans="1:27" s="8" customFormat="1" ht="12" customHeight="1">
      <c r="A48" s="16" t="s">
        <v>28</v>
      </c>
      <c r="B48" s="9">
        <v>0</v>
      </c>
      <c r="C48" s="9">
        <v>0</v>
      </c>
      <c r="D48" s="9">
        <v>200.46</v>
      </c>
      <c r="E48" s="9">
        <v>158.81</v>
      </c>
      <c r="F48" s="9">
        <v>0</v>
      </c>
      <c r="G48" s="9">
        <v>541.38</v>
      </c>
      <c r="H48" s="9">
        <v>0</v>
      </c>
      <c r="I48" s="9">
        <v>2618.91</v>
      </c>
      <c r="J48" s="9">
        <v>0</v>
      </c>
      <c r="K48" s="9">
        <v>0</v>
      </c>
      <c r="L48" s="9">
        <v>1323.94</v>
      </c>
      <c r="M48" s="9">
        <v>0</v>
      </c>
      <c r="N48" s="9">
        <v>8217.86</v>
      </c>
      <c r="O48" s="9">
        <v>2165.16</v>
      </c>
      <c r="P48" s="9">
        <v>0</v>
      </c>
      <c r="Q48" s="9">
        <v>4070.83</v>
      </c>
      <c r="R48" s="9">
        <v>0</v>
      </c>
      <c r="S48" s="9">
        <v>0</v>
      </c>
      <c r="T48" s="9">
        <v>19297.35</v>
      </c>
      <c r="U48" s="9">
        <v>0</v>
      </c>
      <c r="V48" s="9">
        <v>0</v>
      </c>
      <c r="W48" s="9">
        <f t="shared" si="1"/>
        <v>19297.35</v>
      </c>
      <c r="AA48" s="13"/>
    </row>
    <row r="49" spans="1:27" s="8" customFormat="1" ht="12" customHeight="1">
      <c r="A49" s="16" t="s">
        <v>27</v>
      </c>
      <c r="B49" s="9">
        <v>0</v>
      </c>
      <c r="C49" s="9">
        <v>-21340.55</v>
      </c>
      <c r="D49" s="9">
        <v>-11161.97</v>
      </c>
      <c r="E49" s="9">
        <v>-62.52</v>
      </c>
      <c r="F49" s="9">
        <v>0</v>
      </c>
      <c r="G49" s="9">
        <v>-52.84</v>
      </c>
      <c r="H49" s="9">
        <v>0</v>
      </c>
      <c r="I49" s="9">
        <v>-1186.44</v>
      </c>
      <c r="J49" s="9">
        <v>0</v>
      </c>
      <c r="K49" s="9">
        <v>0</v>
      </c>
      <c r="L49" s="9">
        <v>7409.51</v>
      </c>
      <c r="M49" s="9">
        <v>0</v>
      </c>
      <c r="N49" s="9">
        <v>6247.49</v>
      </c>
      <c r="O49" s="9">
        <v>-1352.9</v>
      </c>
      <c r="P49" s="9">
        <v>0</v>
      </c>
      <c r="Q49" s="9">
        <v>760.36</v>
      </c>
      <c r="R49" s="9">
        <v>0</v>
      </c>
      <c r="S49" s="9">
        <v>0</v>
      </c>
      <c r="T49" s="9">
        <v>-20739.86</v>
      </c>
      <c r="U49" s="9">
        <v>0</v>
      </c>
      <c r="V49" s="9">
        <v>0</v>
      </c>
      <c r="W49" s="9">
        <f t="shared" si="1"/>
        <v>-20739.86</v>
      </c>
      <c r="AA49" s="13"/>
    </row>
    <row r="50" spans="1:27" s="8" customFormat="1" ht="12" customHeight="1">
      <c r="A50" s="18" t="s">
        <v>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15.17</v>
      </c>
      <c r="H50" s="17">
        <v>0</v>
      </c>
      <c r="I50" s="17">
        <v>80.48</v>
      </c>
      <c r="J50" s="17">
        <v>0</v>
      </c>
      <c r="K50" s="17">
        <v>0</v>
      </c>
      <c r="L50" s="17">
        <v>-5785.31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-5689.660000000001</v>
      </c>
      <c r="U50" s="17">
        <v>0</v>
      </c>
      <c r="V50" s="17">
        <v>0</v>
      </c>
      <c r="W50" s="17">
        <f t="shared" si="1"/>
        <v>-5689.660000000001</v>
      </c>
      <c r="AA50" s="13"/>
    </row>
    <row r="51" spans="1:27" s="8" customFormat="1" ht="12" customHeight="1">
      <c r="A51" s="22" t="s">
        <v>25</v>
      </c>
      <c r="B51" s="21">
        <v>0</v>
      </c>
      <c r="C51" s="21">
        <v>-0.09</v>
      </c>
      <c r="D51" s="21">
        <v>-3.94</v>
      </c>
      <c r="E51" s="21">
        <v>0</v>
      </c>
      <c r="F51" s="21">
        <v>0</v>
      </c>
      <c r="G51" s="21">
        <v>47.97</v>
      </c>
      <c r="H51" s="21">
        <v>0</v>
      </c>
      <c r="I51" s="21">
        <v>-1541.55</v>
      </c>
      <c r="J51" s="21">
        <v>0</v>
      </c>
      <c r="K51" s="21">
        <v>0</v>
      </c>
      <c r="L51" s="21">
        <v>0</v>
      </c>
      <c r="M51" s="21">
        <v>0</v>
      </c>
      <c r="N51" s="21">
        <v>-107.95</v>
      </c>
      <c r="O51" s="21">
        <v>0.48</v>
      </c>
      <c r="P51" s="21">
        <v>0</v>
      </c>
      <c r="Q51" s="21">
        <v>-16690.65</v>
      </c>
      <c r="R51" s="21">
        <v>0</v>
      </c>
      <c r="S51" s="21">
        <v>0</v>
      </c>
      <c r="T51" s="21">
        <v>-18295.730000000003</v>
      </c>
      <c r="U51" s="21">
        <v>0</v>
      </c>
      <c r="V51" s="21">
        <v>0</v>
      </c>
      <c r="W51" s="21">
        <f t="shared" si="1"/>
        <v>-18295.730000000003</v>
      </c>
      <c r="AA51" s="13"/>
    </row>
    <row r="52" spans="1:27" s="8" customFormat="1" ht="12" customHeight="1">
      <c r="A52" s="22" t="s">
        <v>24</v>
      </c>
      <c r="B52" s="21">
        <v>0</v>
      </c>
      <c r="C52" s="21">
        <v>-10.73</v>
      </c>
      <c r="D52" s="21">
        <v>0</v>
      </c>
      <c r="E52" s="21">
        <v>-477.82</v>
      </c>
      <c r="F52" s="21">
        <v>0</v>
      </c>
      <c r="G52" s="21">
        <v>0</v>
      </c>
      <c r="H52" s="21">
        <v>0</v>
      </c>
      <c r="I52" s="21">
        <v>-222.63</v>
      </c>
      <c r="J52" s="21">
        <v>0</v>
      </c>
      <c r="K52" s="21">
        <v>0</v>
      </c>
      <c r="L52" s="21">
        <v>-0.01</v>
      </c>
      <c r="M52" s="21">
        <v>0</v>
      </c>
      <c r="N52" s="21">
        <v>32.05</v>
      </c>
      <c r="O52" s="21">
        <v>184.19</v>
      </c>
      <c r="P52" s="21">
        <v>0</v>
      </c>
      <c r="Q52" s="21">
        <v>-2.53</v>
      </c>
      <c r="R52" s="21">
        <v>0</v>
      </c>
      <c r="S52" s="21">
        <v>0</v>
      </c>
      <c r="T52" s="21">
        <v>-497.4800000000001</v>
      </c>
      <c r="U52" s="21">
        <v>0</v>
      </c>
      <c r="V52" s="21">
        <v>0</v>
      </c>
      <c r="W52" s="21">
        <f t="shared" si="1"/>
        <v>-497.4800000000001</v>
      </c>
      <c r="AA52" s="13"/>
    </row>
    <row r="53" spans="1:27" s="8" customFormat="1" ht="12" customHeight="1">
      <c r="A53" s="18" t="s">
        <v>23</v>
      </c>
      <c r="B53" s="17">
        <v>0</v>
      </c>
      <c r="C53" s="17">
        <v>0</v>
      </c>
      <c r="D53" s="17">
        <v>1.81</v>
      </c>
      <c r="E53" s="17">
        <v>0</v>
      </c>
      <c r="F53" s="17">
        <v>0</v>
      </c>
      <c r="G53" s="17">
        <v>-754.04</v>
      </c>
      <c r="H53" s="17">
        <v>0</v>
      </c>
      <c r="I53" s="17">
        <v>-398.79</v>
      </c>
      <c r="J53" s="17">
        <v>0</v>
      </c>
      <c r="K53" s="17">
        <v>0</v>
      </c>
      <c r="L53" s="17">
        <v>-178.27</v>
      </c>
      <c r="M53" s="17">
        <v>0</v>
      </c>
      <c r="N53" s="17">
        <v>92.27</v>
      </c>
      <c r="O53" s="17">
        <v>0</v>
      </c>
      <c r="P53" s="17">
        <v>0</v>
      </c>
      <c r="Q53" s="17">
        <v>-513.84</v>
      </c>
      <c r="R53" s="17">
        <v>0</v>
      </c>
      <c r="S53" s="17">
        <v>0</v>
      </c>
      <c r="T53" s="17">
        <v>-1750.8600000000001</v>
      </c>
      <c r="U53" s="17">
        <v>0</v>
      </c>
      <c r="V53" s="17">
        <v>0</v>
      </c>
      <c r="W53" s="17">
        <f t="shared" si="1"/>
        <v>-1750.8600000000001</v>
      </c>
      <c r="AA53" s="13"/>
    </row>
    <row r="54" spans="1:27" s="8" customFormat="1" ht="12" customHeight="1">
      <c r="A54" s="16" t="s">
        <v>22</v>
      </c>
      <c r="B54" s="9">
        <v>0</v>
      </c>
      <c r="C54" s="9">
        <v>0</v>
      </c>
      <c r="D54" s="9">
        <v>0</v>
      </c>
      <c r="E54" s="9">
        <v>1808.12</v>
      </c>
      <c r="F54" s="9">
        <v>0</v>
      </c>
      <c r="G54" s="9">
        <v>140705.14</v>
      </c>
      <c r="H54" s="9">
        <v>0</v>
      </c>
      <c r="I54" s="9">
        <v>101781.94</v>
      </c>
      <c r="J54" s="9">
        <v>0</v>
      </c>
      <c r="K54" s="9">
        <v>0</v>
      </c>
      <c r="L54" s="9">
        <v>25818.19</v>
      </c>
      <c r="M54" s="9">
        <v>0</v>
      </c>
      <c r="N54" s="9">
        <v>255308.37</v>
      </c>
      <c r="O54" s="9">
        <v>162242.38</v>
      </c>
      <c r="P54" s="9">
        <v>0</v>
      </c>
      <c r="Q54" s="9">
        <v>229521.92</v>
      </c>
      <c r="R54" s="9">
        <v>0</v>
      </c>
      <c r="S54" s="9">
        <v>10006.66</v>
      </c>
      <c r="T54" s="9">
        <v>927192.7200000001</v>
      </c>
      <c r="U54" s="9">
        <v>0</v>
      </c>
      <c r="V54" s="9">
        <v>0</v>
      </c>
      <c r="W54" s="9">
        <f t="shared" si="1"/>
        <v>927192.7200000001</v>
      </c>
      <c r="AA54" s="13"/>
    </row>
    <row r="55" spans="1:27" s="8" customFormat="1" ht="12" customHeight="1">
      <c r="A55" s="16" t="s">
        <v>21</v>
      </c>
      <c r="B55" s="9">
        <v>0</v>
      </c>
      <c r="C55" s="9">
        <v>0</v>
      </c>
      <c r="D55" s="9">
        <v>0</v>
      </c>
      <c r="E55" s="9">
        <v>64.52</v>
      </c>
      <c r="F55" s="9">
        <v>0</v>
      </c>
      <c r="G55" s="9">
        <v>-1310.43</v>
      </c>
      <c r="H55" s="9">
        <v>0</v>
      </c>
      <c r="I55" s="9">
        <v>-22969.9</v>
      </c>
      <c r="J55" s="9">
        <v>0</v>
      </c>
      <c r="K55" s="9">
        <v>0</v>
      </c>
      <c r="L55" s="9">
        <v>-6463.98</v>
      </c>
      <c r="M55" s="9">
        <v>0</v>
      </c>
      <c r="N55" s="9">
        <v>21866.1</v>
      </c>
      <c r="O55" s="9">
        <v>2370.91</v>
      </c>
      <c r="P55" s="9">
        <v>0</v>
      </c>
      <c r="Q55" s="9">
        <v>58708.38</v>
      </c>
      <c r="R55" s="9">
        <v>0</v>
      </c>
      <c r="S55" s="9">
        <v>0</v>
      </c>
      <c r="T55" s="9">
        <v>52265.59999999999</v>
      </c>
      <c r="U55" s="9">
        <v>0</v>
      </c>
      <c r="V55" s="9">
        <v>0</v>
      </c>
      <c r="W55" s="9">
        <f t="shared" si="1"/>
        <v>52265.59999999999</v>
      </c>
      <c r="AA55" s="13"/>
    </row>
    <row r="56" spans="1:27" s="7" customFormat="1" ht="12" customHeight="1">
      <c r="A56" s="20" t="s">
        <v>20</v>
      </c>
      <c r="B56" s="19">
        <v>0</v>
      </c>
      <c r="C56" s="19">
        <v>0</v>
      </c>
      <c r="D56" s="19">
        <v>0</v>
      </c>
      <c r="E56" s="19">
        <v>9125.05</v>
      </c>
      <c r="F56" s="19">
        <v>0</v>
      </c>
      <c r="G56" s="19">
        <v>-23435.23</v>
      </c>
      <c r="H56" s="19">
        <v>0</v>
      </c>
      <c r="I56" s="19">
        <v>35449.74</v>
      </c>
      <c r="J56" s="19">
        <v>0</v>
      </c>
      <c r="K56" s="19">
        <v>0</v>
      </c>
      <c r="L56" s="19">
        <v>0</v>
      </c>
      <c r="M56" s="19">
        <v>0</v>
      </c>
      <c r="N56" s="19">
        <v>30913.36</v>
      </c>
      <c r="O56" s="19">
        <v>189293.85</v>
      </c>
      <c r="P56" s="19">
        <v>0</v>
      </c>
      <c r="Q56" s="19">
        <v>-3831.16</v>
      </c>
      <c r="R56" s="19">
        <v>0</v>
      </c>
      <c r="S56" s="19">
        <v>72400.99</v>
      </c>
      <c r="T56" s="19">
        <v>309916.60000000003</v>
      </c>
      <c r="U56" s="19">
        <v>0</v>
      </c>
      <c r="V56" s="19">
        <v>0</v>
      </c>
      <c r="W56" s="19">
        <f t="shared" si="1"/>
        <v>309916.60000000003</v>
      </c>
      <c r="AA56" s="13"/>
    </row>
    <row r="57" spans="1:27" s="8" customFormat="1" ht="12" customHeight="1">
      <c r="A57" s="16" t="s">
        <v>19</v>
      </c>
      <c r="B57" s="9">
        <v>0</v>
      </c>
      <c r="C57" s="9">
        <v>0</v>
      </c>
      <c r="D57" s="9">
        <v>0</v>
      </c>
      <c r="E57" s="9">
        <v>429.79</v>
      </c>
      <c r="F57" s="9">
        <v>0</v>
      </c>
      <c r="G57" s="9">
        <v>-193612.55</v>
      </c>
      <c r="H57" s="9">
        <v>0</v>
      </c>
      <c r="I57" s="9">
        <v>-35420.23</v>
      </c>
      <c r="J57" s="9">
        <v>0</v>
      </c>
      <c r="K57" s="9">
        <v>0</v>
      </c>
      <c r="L57" s="9">
        <v>0</v>
      </c>
      <c r="M57" s="9">
        <v>0</v>
      </c>
      <c r="N57" s="9">
        <v>-75363.38</v>
      </c>
      <c r="O57" s="9">
        <v>3912.01</v>
      </c>
      <c r="P57" s="9">
        <v>0</v>
      </c>
      <c r="Q57" s="9">
        <v>-94606.01</v>
      </c>
      <c r="R57" s="9">
        <v>0</v>
      </c>
      <c r="S57" s="9">
        <v>1105.53</v>
      </c>
      <c r="T57" s="9">
        <v>-393554.83999999997</v>
      </c>
      <c r="U57" s="9">
        <v>0</v>
      </c>
      <c r="V57" s="9">
        <v>0</v>
      </c>
      <c r="W57" s="9">
        <f t="shared" si="1"/>
        <v>-393554.83999999997</v>
      </c>
      <c r="AA57" s="13"/>
    </row>
    <row r="58" spans="1:27" s="8" customFormat="1" ht="12" customHeight="1">
      <c r="A58" s="16" t="s">
        <v>18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f t="shared" si="1"/>
        <v>0</v>
      </c>
      <c r="AA58" s="13"/>
    </row>
    <row r="59" spans="1:27" s="8" customFormat="1" ht="12" customHeight="1">
      <c r="A59" s="18" t="s">
        <v>17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f t="shared" si="1"/>
        <v>0</v>
      </c>
      <c r="AA59" s="13"/>
    </row>
    <row r="60" spans="1:27" s="8" customFormat="1" ht="12" customHeight="1">
      <c r="A60" s="16" t="s">
        <v>16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f t="shared" si="1"/>
        <v>0</v>
      </c>
      <c r="AA60" s="13"/>
    </row>
    <row r="61" spans="1:27" s="8" customFormat="1" ht="12" customHeight="1">
      <c r="A61" s="16" t="s">
        <v>15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f t="shared" si="1"/>
        <v>0</v>
      </c>
      <c r="AA61" s="13"/>
    </row>
    <row r="62" spans="1:27" s="8" customFormat="1" ht="12" customHeight="1">
      <c r="A62" s="18" t="s">
        <v>14</v>
      </c>
      <c r="B62" s="17">
        <v>0</v>
      </c>
      <c r="C62" s="17">
        <v>0</v>
      </c>
      <c r="D62" s="17">
        <v>0</v>
      </c>
      <c r="E62" s="17">
        <v>2818.36</v>
      </c>
      <c r="F62" s="17">
        <v>0</v>
      </c>
      <c r="G62" s="17">
        <v>88878.85</v>
      </c>
      <c r="H62" s="17">
        <v>0</v>
      </c>
      <c r="I62" s="17">
        <v>34062.8</v>
      </c>
      <c r="J62" s="17">
        <v>0</v>
      </c>
      <c r="K62" s="17">
        <v>0</v>
      </c>
      <c r="L62" s="17">
        <v>0</v>
      </c>
      <c r="M62" s="17">
        <v>0</v>
      </c>
      <c r="N62" s="17">
        <v>51190.11</v>
      </c>
      <c r="O62" s="17">
        <v>88724.14</v>
      </c>
      <c r="P62" s="17">
        <v>0</v>
      </c>
      <c r="Q62" s="17">
        <v>33533.86</v>
      </c>
      <c r="R62" s="17">
        <v>0</v>
      </c>
      <c r="S62" s="17">
        <v>33561.38</v>
      </c>
      <c r="T62" s="17">
        <v>332769.5</v>
      </c>
      <c r="U62" s="17">
        <v>0</v>
      </c>
      <c r="V62" s="17">
        <v>0</v>
      </c>
      <c r="W62" s="17">
        <f t="shared" si="1"/>
        <v>332769.5</v>
      </c>
      <c r="AA62" s="13"/>
    </row>
    <row r="63" spans="1:27" s="8" customFormat="1" ht="12" customHeight="1">
      <c r="A63" s="16" t="s">
        <v>13</v>
      </c>
      <c r="B63" s="9">
        <v>0</v>
      </c>
      <c r="C63" s="9">
        <v>0</v>
      </c>
      <c r="D63" s="9">
        <v>0</v>
      </c>
      <c r="E63" s="9">
        <v>5876.9</v>
      </c>
      <c r="F63" s="9">
        <v>0</v>
      </c>
      <c r="G63" s="9">
        <v>81298.47</v>
      </c>
      <c r="H63" s="9">
        <v>0</v>
      </c>
      <c r="I63" s="9">
        <v>36807.18</v>
      </c>
      <c r="J63" s="9">
        <v>0</v>
      </c>
      <c r="K63" s="9">
        <v>0</v>
      </c>
      <c r="L63" s="9">
        <v>0</v>
      </c>
      <c r="M63" s="9">
        <v>0</v>
      </c>
      <c r="N63" s="9">
        <v>55086.64</v>
      </c>
      <c r="O63" s="9">
        <v>96657.71</v>
      </c>
      <c r="P63" s="9">
        <v>0</v>
      </c>
      <c r="Q63" s="9">
        <v>57240.99</v>
      </c>
      <c r="R63" s="9">
        <v>0</v>
      </c>
      <c r="S63" s="9">
        <v>37734.08</v>
      </c>
      <c r="T63" s="9">
        <v>370701.97000000003</v>
      </c>
      <c r="U63" s="9">
        <v>0</v>
      </c>
      <c r="V63" s="9">
        <v>0</v>
      </c>
      <c r="W63" s="9">
        <f t="shared" si="1"/>
        <v>370701.97000000003</v>
      </c>
      <c r="AA63" s="13"/>
    </row>
    <row r="64" spans="1:27" s="8" customFormat="1" ht="12" customHeight="1">
      <c r="A64" s="15" t="s">
        <v>12</v>
      </c>
      <c r="B64" s="14">
        <v>1524.01</v>
      </c>
      <c r="C64" s="14">
        <v>-23633.23</v>
      </c>
      <c r="D64" s="14">
        <v>-8680.43</v>
      </c>
      <c r="E64" s="14">
        <v>10758.78</v>
      </c>
      <c r="F64" s="14">
        <v>59.32</v>
      </c>
      <c r="G64" s="14">
        <v>174741.86</v>
      </c>
      <c r="H64" s="14">
        <v>22573.81</v>
      </c>
      <c r="I64" s="14">
        <v>130352.97</v>
      </c>
      <c r="J64" s="14">
        <v>1480.88</v>
      </c>
      <c r="K64" s="14">
        <v>669.19</v>
      </c>
      <c r="L64" s="14">
        <v>83798.73</v>
      </c>
      <c r="M64" s="14">
        <v>949.05</v>
      </c>
      <c r="N64" s="14">
        <v>631918.17</v>
      </c>
      <c r="O64" s="14">
        <v>365399.63</v>
      </c>
      <c r="P64" s="14">
        <v>-4013.41</v>
      </c>
      <c r="Q64" s="14">
        <v>449916.97</v>
      </c>
      <c r="R64" s="14">
        <v>2867.71</v>
      </c>
      <c r="S64" s="14">
        <v>82407.65</v>
      </c>
      <c r="T64" s="14">
        <v>1923091.66</v>
      </c>
      <c r="U64" s="14">
        <v>0</v>
      </c>
      <c r="V64" s="14">
        <v>0</v>
      </c>
      <c r="W64" s="14">
        <f t="shared" si="1"/>
        <v>1923091.66</v>
      </c>
      <c r="AA64" s="13"/>
    </row>
    <row r="65" spans="1:23" s="8" customFormat="1" ht="6.75" customHeight="1" thickBot="1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8" customFormat="1" ht="6.75" customHeight="1" thickTop="1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="8" customFormat="1" ht="15" customHeight="1">
      <c r="A67" s="6" t="s">
        <v>11</v>
      </c>
    </row>
    <row r="68" s="8" customFormat="1" ht="15" customHeight="1">
      <c r="A68" s="6" t="s">
        <v>10</v>
      </c>
    </row>
    <row r="69" s="8" customFormat="1" ht="15" customHeight="1">
      <c r="A69" s="6" t="s">
        <v>9</v>
      </c>
    </row>
    <row r="70" s="7" customFormat="1" ht="15" customHeight="1">
      <c r="A70" s="6" t="s">
        <v>8</v>
      </c>
    </row>
    <row r="71" s="5" customFormat="1" ht="15" customHeight="1">
      <c r="A71" s="6" t="s">
        <v>7</v>
      </c>
    </row>
    <row r="72" ht="15" customHeight="1">
      <c r="A72" s="4" t="s">
        <v>6</v>
      </c>
    </row>
    <row r="73" ht="13.8">
      <c r="A73" s="3" t="s">
        <v>5</v>
      </c>
    </row>
    <row r="74" ht="13.8">
      <c r="A74" s="3" t="s">
        <v>4</v>
      </c>
    </row>
    <row r="75" ht="13.8">
      <c r="A75" s="3" t="s">
        <v>3</v>
      </c>
    </row>
    <row r="76" ht="13.8">
      <c r="A76" s="3" t="s">
        <v>2</v>
      </c>
    </row>
    <row r="77" ht="13.8">
      <c r="A77" s="3" t="s">
        <v>1</v>
      </c>
    </row>
    <row r="78" ht="13.8">
      <c r="A78" s="3" t="s">
        <v>0</v>
      </c>
    </row>
  </sheetData>
  <printOptions horizontalCentered="1" verticalCentered="1"/>
  <pageMargins left="0.8" right="0.79" top="0.9448818897637796" bottom="0.9448818897637796" header="0.5511811023622047" footer="0.2362204724409449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85" zoomScaleNormal="85" workbookViewId="0" topLeftCell="A4">
      <selection activeCell="AA59" sqref="AA59"/>
    </sheetView>
  </sheetViews>
  <sheetFormatPr defaultColWidth="5.28125" defaultRowHeight="15"/>
  <cols>
    <col min="1" max="1" width="24.8515625" style="41" customWidth="1"/>
    <col min="2" max="4" width="17.57421875" style="41" customWidth="1"/>
    <col min="5" max="5" width="17.421875" style="41" customWidth="1"/>
    <col min="6" max="7" width="14.7109375" style="41" customWidth="1"/>
    <col min="8" max="8" width="17.421875" style="41" customWidth="1"/>
    <col min="9" max="9" width="4.421875" style="41" customWidth="1"/>
    <col min="10" max="10" width="16.00390625" style="41" customWidth="1"/>
    <col min="11" max="12" width="18.140625" style="41" customWidth="1"/>
    <col min="13" max="13" width="17.00390625" style="41" customWidth="1"/>
    <col min="14" max="255" width="11.421875" style="41" customWidth="1"/>
    <col min="256" max="16384" width="5.28125" style="41" customWidth="1"/>
  </cols>
  <sheetData>
    <row r="1" spans="1:13" s="64" customFormat="1" ht="32.1" customHeight="1">
      <c r="A1" s="40" t="s">
        <v>114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62" customFormat="1" ht="18" customHeight="1">
      <c r="A2" s="37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60" customFormat="1" ht="18.75" customHeight="1">
      <c r="A3" s="34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58" customFormat="1" ht="12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44" customFormat="1" ht="19.5" customHeight="1" thickTop="1">
      <c r="A5" s="70" t="s">
        <v>113</v>
      </c>
      <c r="B5" s="56" t="s">
        <v>112</v>
      </c>
      <c r="C5" s="56"/>
      <c r="D5" s="56"/>
      <c r="E5" s="56"/>
      <c r="F5" s="56"/>
      <c r="G5" s="56"/>
      <c r="H5" s="56"/>
      <c r="I5" s="57"/>
      <c r="J5" s="56" t="s">
        <v>111</v>
      </c>
      <c r="K5" s="56"/>
      <c r="L5" s="56"/>
      <c r="M5" s="56"/>
    </row>
    <row r="6" spans="1:13" s="44" customFormat="1" ht="19.5" customHeight="1">
      <c r="A6" s="71"/>
      <c r="B6" s="73" t="s">
        <v>110</v>
      </c>
      <c r="C6" s="73"/>
      <c r="D6" s="74" t="s">
        <v>109</v>
      </c>
      <c r="E6" s="74" t="s">
        <v>108</v>
      </c>
      <c r="F6" s="74" t="s">
        <v>107</v>
      </c>
      <c r="G6" s="74" t="s">
        <v>106</v>
      </c>
      <c r="H6" s="74" t="s">
        <v>72</v>
      </c>
      <c r="I6" s="55"/>
      <c r="J6" s="74" t="s">
        <v>105</v>
      </c>
      <c r="K6" s="74" t="s">
        <v>104</v>
      </c>
      <c r="L6" s="74" t="s">
        <v>103</v>
      </c>
      <c r="M6" s="74" t="s">
        <v>72</v>
      </c>
    </row>
    <row r="7" spans="1:13" s="44" customFormat="1" ht="42.75" customHeight="1">
      <c r="A7" s="72"/>
      <c r="B7" s="54" t="s">
        <v>102</v>
      </c>
      <c r="C7" s="54" t="s">
        <v>101</v>
      </c>
      <c r="D7" s="75"/>
      <c r="E7" s="75"/>
      <c r="F7" s="75"/>
      <c r="G7" s="75"/>
      <c r="H7" s="75"/>
      <c r="I7" s="53"/>
      <c r="J7" s="75"/>
      <c r="K7" s="75"/>
      <c r="L7" s="75"/>
      <c r="M7" s="75"/>
    </row>
    <row r="8" s="44" customFormat="1" ht="11.25" customHeight="1">
      <c r="A8" s="52"/>
    </row>
    <row r="9" spans="1:13" s="44" customFormat="1" ht="11.25" customHeight="1">
      <c r="A9" s="51" t="s">
        <v>90</v>
      </c>
      <c r="B9" s="49">
        <v>887.25</v>
      </c>
      <c r="C9" s="49">
        <v>7759.03</v>
      </c>
      <c r="D9" s="49">
        <v>81.5</v>
      </c>
      <c r="E9" s="49">
        <v>1935.38</v>
      </c>
      <c r="F9" s="49">
        <v>543.15</v>
      </c>
      <c r="G9" s="49">
        <v>0</v>
      </c>
      <c r="H9" s="49">
        <v>11206.31</v>
      </c>
      <c r="I9" s="49"/>
      <c r="J9" s="49">
        <v>25512.76</v>
      </c>
      <c r="K9" s="49">
        <v>0</v>
      </c>
      <c r="L9" s="49">
        <v>0</v>
      </c>
      <c r="M9" s="49">
        <v>25512.76</v>
      </c>
    </row>
    <row r="10" spans="1:13" s="44" customFormat="1" ht="15.9" customHeight="1">
      <c r="A10" s="51" t="s">
        <v>89</v>
      </c>
      <c r="B10" s="49">
        <v>41152.9</v>
      </c>
      <c r="C10" s="49">
        <v>6739.67</v>
      </c>
      <c r="D10" s="49">
        <v>1494.03</v>
      </c>
      <c r="E10" s="49">
        <v>8558.39</v>
      </c>
      <c r="F10" s="49">
        <v>0</v>
      </c>
      <c r="G10" s="49">
        <v>0</v>
      </c>
      <c r="H10" s="49">
        <v>57944.99</v>
      </c>
      <c r="I10" s="49"/>
      <c r="J10" s="49">
        <v>11206.87</v>
      </c>
      <c r="K10" s="49">
        <v>40924.11</v>
      </c>
      <c r="L10" s="49">
        <v>247.48</v>
      </c>
      <c r="M10" s="49">
        <v>52378.46</v>
      </c>
    </row>
    <row r="11" spans="1:13" s="44" customFormat="1" ht="15.9" customHeight="1">
      <c r="A11" s="51" t="s">
        <v>88</v>
      </c>
      <c r="B11" s="49">
        <v>99023.85</v>
      </c>
      <c r="C11" s="49">
        <v>0</v>
      </c>
      <c r="D11" s="49">
        <v>951.51</v>
      </c>
      <c r="E11" s="49">
        <v>85395</v>
      </c>
      <c r="F11" s="49">
        <v>9414.6</v>
      </c>
      <c r="G11" s="49">
        <v>0</v>
      </c>
      <c r="H11" s="49">
        <v>194784.96</v>
      </c>
      <c r="I11" s="49"/>
      <c r="J11" s="49">
        <v>88124.48</v>
      </c>
      <c r="K11" s="49">
        <v>14709.9</v>
      </c>
      <c r="L11" s="49">
        <v>324.74</v>
      </c>
      <c r="M11" s="49">
        <v>103159.12</v>
      </c>
    </row>
    <row r="12" spans="1:13" s="44" customFormat="1" ht="15.9" customHeight="1">
      <c r="A12" s="51" t="s">
        <v>87</v>
      </c>
      <c r="B12" s="49">
        <v>7743.03</v>
      </c>
      <c r="C12" s="49">
        <v>4200.37</v>
      </c>
      <c r="D12" s="49">
        <v>340.57</v>
      </c>
      <c r="E12" s="49">
        <v>6290.59</v>
      </c>
      <c r="F12" s="49">
        <v>0</v>
      </c>
      <c r="G12" s="49">
        <v>0</v>
      </c>
      <c r="H12" s="49">
        <v>18574.55</v>
      </c>
      <c r="I12" s="49"/>
      <c r="J12" s="49">
        <v>8562.18</v>
      </c>
      <c r="K12" s="49">
        <v>15356.01</v>
      </c>
      <c r="L12" s="49">
        <v>0</v>
      </c>
      <c r="M12" s="49">
        <v>23918.19</v>
      </c>
    </row>
    <row r="13" spans="1:13" s="44" customFormat="1" ht="15.9" customHeight="1">
      <c r="A13" s="51" t="s">
        <v>76</v>
      </c>
      <c r="B13" s="49">
        <v>5198.27</v>
      </c>
      <c r="C13" s="49">
        <v>0</v>
      </c>
      <c r="D13" s="49">
        <v>232.6</v>
      </c>
      <c r="E13" s="49">
        <v>11.75</v>
      </c>
      <c r="F13" s="49">
        <v>0</v>
      </c>
      <c r="G13" s="49">
        <v>0</v>
      </c>
      <c r="H13" s="49">
        <v>5442.62</v>
      </c>
      <c r="I13" s="49"/>
      <c r="J13" s="49">
        <v>12817.7</v>
      </c>
      <c r="K13" s="49">
        <v>0</v>
      </c>
      <c r="L13" s="49">
        <v>0</v>
      </c>
      <c r="M13" s="49">
        <v>12817.7</v>
      </c>
    </row>
    <row r="14" spans="1:13" s="44" customFormat="1" ht="15.9" customHeight="1">
      <c r="A14" s="51" t="s">
        <v>86</v>
      </c>
      <c r="B14" s="49">
        <v>8112.97</v>
      </c>
      <c r="C14" s="49">
        <v>0</v>
      </c>
      <c r="D14" s="49">
        <v>114.23</v>
      </c>
      <c r="E14" s="49">
        <v>631.95</v>
      </c>
      <c r="F14" s="49">
        <v>0</v>
      </c>
      <c r="G14" s="49">
        <v>0</v>
      </c>
      <c r="H14" s="49">
        <v>8859.15</v>
      </c>
      <c r="I14" s="49"/>
      <c r="J14" s="49">
        <v>14306.55</v>
      </c>
      <c r="K14" s="49">
        <v>0</v>
      </c>
      <c r="L14" s="49">
        <v>0</v>
      </c>
      <c r="M14" s="49">
        <v>14306.55</v>
      </c>
    </row>
    <row r="15" spans="1:13" s="44" customFormat="1" ht="15.9" customHeight="1">
      <c r="A15" s="51" t="s">
        <v>85</v>
      </c>
      <c r="B15" s="49">
        <v>107543.12</v>
      </c>
      <c r="C15" s="49">
        <v>25314.48</v>
      </c>
      <c r="D15" s="49">
        <v>450.76</v>
      </c>
      <c r="E15" s="49">
        <v>70339.91</v>
      </c>
      <c r="F15" s="49">
        <v>0</v>
      </c>
      <c r="G15" s="49">
        <v>0</v>
      </c>
      <c r="H15" s="49">
        <v>203648.27</v>
      </c>
      <c r="I15" s="49"/>
      <c r="J15" s="49">
        <v>38012.35</v>
      </c>
      <c r="K15" s="49">
        <v>11095052.1</v>
      </c>
      <c r="L15" s="49">
        <v>0</v>
      </c>
      <c r="M15" s="49">
        <v>11133064.44</v>
      </c>
    </row>
    <row r="16" spans="1:13" s="44" customFormat="1" ht="15.9" customHeight="1">
      <c r="A16" s="51" t="s">
        <v>84</v>
      </c>
      <c r="B16" s="49">
        <v>316798.76</v>
      </c>
      <c r="C16" s="49">
        <v>5857.53</v>
      </c>
      <c r="D16" s="49">
        <v>3414.3</v>
      </c>
      <c r="E16" s="49">
        <v>15810.53</v>
      </c>
      <c r="F16" s="49">
        <v>1810.5</v>
      </c>
      <c r="G16" s="49">
        <v>0</v>
      </c>
      <c r="H16" s="49">
        <v>343691.61</v>
      </c>
      <c r="I16" s="49"/>
      <c r="J16" s="49">
        <v>432281.36</v>
      </c>
      <c r="K16" s="49">
        <v>0</v>
      </c>
      <c r="L16" s="49">
        <v>1630.39</v>
      </c>
      <c r="M16" s="49">
        <v>433911.75</v>
      </c>
    </row>
    <row r="17" spans="1:13" s="44" customFormat="1" ht="15.9" customHeight="1">
      <c r="A17" s="51" t="s">
        <v>83</v>
      </c>
      <c r="B17" s="49">
        <v>223234.64</v>
      </c>
      <c r="C17" s="49">
        <v>82960.6</v>
      </c>
      <c r="D17" s="49">
        <v>15657.43</v>
      </c>
      <c r="E17" s="49">
        <v>286698.17</v>
      </c>
      <c r="F17" s="49">
        <v>0</v>
      </c>
      <c r="G17" s="49">
        <v>16696.39</v>
      </c>
      <c r="H17" s="49">
        <v>625247.22</v>
      </c>
      <c r="I17" s="49"/>
      <c r="J17" s="49">
        <v>1006.93</v>
      </c>
      <c r="K17" s="49">
        <v>3335161.69</v>
      </c>
      <c r="L17" s="49">
        <v>637.5</v>
      </c>
      <c r="M17" s="49">
        <v>3336806.12</v>
      </c>
    </row>
    <row r="18" spans="1:13" s="44" customFormat="1" ht="15.9" customHeight="1">
      <c r="A18" s="51" t="s">
        <v>100</v>
      </c>
      <c r="B18" s="49">
        <v>1359.31</v>
      </c>
      <c r="C18" s="49">
        <v>0</v>
      </c>
      <c r="D18" s="49">
        <v>246.55</v>
      </c>
      <c r="E18" s="49">
        <v>10930.78</v>
      </c>
      <c r="F18" s="49">
        <v>0</v>
      </c>
      <c r="G18" s="49">
        <v>0</v>
      </c>
      <c r="H18" s="49">
        <v>12536.64</v>
      </c>
      <c r="I18" s="49"/>
      <c r="J18" s="49">
        <v>9028.53</v>
      </c>
      <c r="K18" s="49">
        <v>0</v>
      </c>
      <c r="L18" s="49">
        <v>0</v>
      </c>
      <c r="M18" s="49">
        <v>9028.53</v>
      </c>
    </row>
    <row r="19" spans="1:13" s="44" customFormat="1" ht="15.9" customHeight="1">
      <c r="A19" s="51" t="s">
        <v>81</v>
      </c>
      <c r="B19" s="49">
        <v>476511.97</v>
      </c>
      <c r="C19" s="49">
        <v>11502.21</v>
      </c>
      <c r="D19" s="49">
        <v>2602.11</v>
      </c>
      <c r="E19" s="49">
        <v>14320.55</v>
      </c>
      <c r="F19" s="49">
        <v>1810.5</v>
      </c>
      <c r="G19" s="49">
        <v>0</v>
      </c>
      <c r="H19" s="49">
        <v>506747.33</v>
      </c>
      <c r="I19" s="49"/>
      <c r="J19" s="49">
        <v>467201.51</v>
      </c>
      <c r="K19" s="49">
        <v>0</v>
      </c>
      <c r="L19" s="49">
        <v>0</v>
      </c>
      <c r="M19" s="49">
        <v>467201.51</v>
      </c>
    </row>
    <row r="20" spans="1:13" s="44" customFormat="1" ht="15.9" customHeight="1">
      <c r="A20" s="51" t="s">
        <v>80</v>
      </c>
      <c r="B20" s="49">
        <v>215994.36</v>
      </c>
      <c r="C20" s="49">
        <v>13495.39</v>
      </c>
      <c r="D20" s="49">
        <v>732.67</v>
      </c>
      <c r="E20" s="49">
        <v>88427.14</v>
      </c>
      <c r="F20" s="49">
        <v>0</v>
      </c>
      <c r="G20" s="49">
        <v>0</v>
      </c>
      <c r="H20" s="49">
        <v>318649.55</v>
      </c>
      <c r="I20" s="49"/>
      <c r="J20" s="49">
        <v>406.25</v>
      </c>
      <c r="K20" s="49">
        <v>922821.25</v>
      </c>
      <c r="L20" s="49">
        <v>0</v>
      </c>
      <c r="M20" s="49">
        <v>923227.5</v>
      </c>
    </row>
    <row r="21" spans="1:13" s="44" customFormat="1" ht="15.9" customHeight="1">
      <c r="A21" s="51" t="s">
        <v>79</v>
      </c>
      <c r="B21" s="49">
        <v>167862.99</v>
      </c>
      <c r="C21" s="49">
        <v>1149.49</v>
      </c>
      <c r="D21" s="49">
        <v>0</v>
      </c>
      <c r="E21" s="49">
        <v>102731.62</v>
      </c>
      <c r="F21" s="49">
        <v>0</v>
      </c>
      <c r="G21" s="49">
        <v>0</v>
      </c>
      <c r="H21" s="49">
        <v>271744.1</v>
      </c>
      <c r="I21" s="49"/>
      <c r="J21" s="49">
        <v>0</v>
      </c>
      <c r="K21" s="49">
        <v>1688.07</v>
      </c>
      <c r="L21" s="49">
        <v>0</v>
      </c>
      <c r="M21" s="49">
        <v>1688.07</v>
      </c>
    </row>
    <row r="22" spans="1:13" s="44" customFormat="1" ht="15.9" customHeight="1">
      <c r="A22" s="51" t="s">
        <v>78</v>
      </c>
      <c r="B22" s="49">
        <v>1258030.24</v>
      </c>
      <c r="C22" s="49">
        <v>14882.11</v>
      </c>
      <c r="D22" s="49">
        <v>19125.15</v>
      </c>
      <c r="E22" s="49">
        <v>692539.43</v>
      </c>
      <c r="F22" s="49">
        <v>36210</v>
      </c>
      <c r="G22" s="49">
        <v>54698.31</v>
      </c>
      <c r="H22" s="49">
        <v>2075485.25</v>
      </c>
      <c r="I22" s="49"/>
      <c r="J22" s="49">
        <v>735504.7</v>
      </c>
      <c r="K22" s="49">
        <v>7881266.32</v>
      </c>
      <c r="L22" s="49">
        <v>24499.67</v>
      </c>
      <c r="M22" s="49">
        <v>8641270.69</v>
      </c>
    </row>
    <row r="23" spans="1:13" s="44" customFormat="1" ht="15.9" customHeight="1">
      <c r="A23" s="51" t="s">
        <v>77</v>
      </c>
      <c r="B23" s="49">
        <v>11505.89</v>
      </c>
      <c r="C23" s="49">
        <v>776.06</v>
      </c>
      <c r="D23" s="49">
        <v>411.38</v>
      </c>
      <c r="E23" s="49">
        <v>9543.64</v>
      </c>
      <c r="F23" s="49">
        <v>0</v>
      </c>
      <c r="G23" s="49">
        <v>0</v>
      </c>
      <c r="H23" s="49">
        <v>22236.96</v>
      </c>
      <c r="I23" s="49"/>
      <c r="J23" s="49">
        <v>5952.71</v>
      </c>
      <c r="K23" s="49">
        <v>1681321.99</v>
      </c>
      <c r="L23" s="49">
        <v>62.55</v>
      </c>
      <c r="M23" s="49">
        <v>1687337.26</v>
      </c>
    </row>
    <row r="24" spans="1:13" s="44" customFormat="1" ht="15.9" customHeight="1">
      <c r="A24" s="51" t="s">
        <v>75</v>
      </c>
      <c r="B24" s="49">
        <v>1727197.07</v>
      </c>
      <c r="C24" s="49">
        <v>24117.7</v>
      </c>
      <c r="D24" s="49">
        <v>115434.56</v>
      </c>
      <c r="E24" s="49">
        <v>1184213.1</v>
      </c>
      <c r="F24" s="49">
        <v>18105</v>
      </c>
      <c r="G24" s="49">
        <v>134518.85</v>
      </c>
      <c r="H24" s="49">
        <v>3203586.28</v>
      </c>
      <c r="I24" s="49"/>
      <c r="J24" s="49">
        <v>1166100.91</v>
      </c>
      <c r="K24" s="49">
        <v>7978908.13</v>
      </c>
      <c r="L24" s="49">
        <v>55152.9</v>
      </c>
      <c r="M24" s="49">
        <v>9200161.95</v>
      </c>
    </row>
    <row r="25" spans="1:13" s="44" customFormat="1" ht="15.9" customHeight="1">
      <c r="A25" s="51" t="s">
        <v>74</v>
      </c>
      <c r="B25" s="49">
        <v>37745.62</v>
      </c>
      <c r="C25" s="49">
        <v>0</v>
      </c>
      <c r="D25" s="49">
        <v>0</v>
      </c>
      <c r="E25" s="49">
        <v>358.07</v>
      </c>
      <c r="F25" s="49">
        <v>0</v>
      </c>
      <c r="G25" s="49">
        <v>0</v>
      </c>
      <c r="H25" s="49">
        <v>38103.69</v>
      </c>
      <c r="I25" s="49"/>
      <c r="J25" s="49">
        <v>22166.92</v>
      </c>
      <c r="K25" s="49">
        <v>0</v>
      </c>
      <c r="L25" s="49">
        <v>0</v>
      </c>
      <c r="M25" s="49">
        <v>22166.92</v>
      </c>
    </row>
    <row r="26" spans="1:13" s="44" customFormat="1" ht="15.9" customHeight="1">
      <c r="A26" s="51" t="s">
        <v>73</v>
      </c>
      <c r="B26" s="49">
        <v>49840.24</v>
      </c>
      <c r="C26" s="49">
        <v>4.09</v>
      </c>
      <c r="D26" s="49">
        <v>0</v>
      </c>
      <c r="E26" s="49">
        <v>22181.92</v>
      </c>
      <c r="F26" s="49">
        <v>0</v>
      </c>
      <c r="G26" s="49">
        <v>0</v>
      </c>
      <c r="H26" s="49">
        <v>72026.25</v>
      </c>
      <c r="I26" s="49"/>
      <c r="J26" s="49">
        <v>0</v>
      </c>
      <c r="K26" s="49">
        <v>229734.64</v>
      </c>
      <c r="L26" s="49">
        <v>0</v>
      </c>
      <c r="M26" s="49">
        <v>229734.64</v>
      </c>
    </row>
    <row r="27" spans="1:13" s="44" customFormat="1" ht="13.5" customHeight="1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s="44" customFormat="1" ht="24" customHeight="1" thickBot="1">
      <c r="A28" s="48" t="s">
        <v>99</v>
      </c>
      <c r="B28" s="47">
        <v>4755742.48</v>
      </c>
      <c r="C28" s="47">
        <v>198758.72999999995</v>
      </c>
      <c r="D28" s="47">
        <v>161289.35</v>
      </c>
      <c r="E28" s="47">
        <v>2600917.9199999995</v>
      </c>
      <c r="F28" s="47">
        <v>67893.75</v>
      </c>
      <c r="G28" s="47">
        <v>205913.55</v>
      </c>
      <c r="H28" s="47">
        <v>7990515.7299999995</v>
      </c>
      <c r="I28" s="47"/>
      <c r="J28" s="47">
        <v>3038192.71</v>
      </c>
      <c r="K28" s="47">
        <v>33196944.209999997</v>
      </c>
      <c r="L28" s="47">
        <v>82555.23</v>
      </c>
      <c r="M28" s="47">
        <v>36317692.160000004</v>
      </c>
    </row>
    <row r="29" spans="1:13" s="44" customFormat="1" ht="5.25" customHeight="1" thickTop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44" customFormat="1" ht="15">
      <c r="A30" s="6" t="s">
        <v>98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ht="15">
      <c r="A31" s="6" t="s">
        <v>11</v>
      </c>
    </row>
    <row r="32" ht="15">
      <c r="A32" s="6" t="s">
        <v>10</v>
      </c>
    </row>
    <row r="33" ht="15">
      <c r="A33" s="6" t="s">
        <v>9</v>
      </c>
    </row>
    <row r="34" ht="15">
      <c r="A34" s="6" t="s">
        <v>8</v>
      </c>
    </row>
    <row r="35" ht="15">
      <c r="A35" s="6" t="s">
        <v>7</v>
      </c>
    </row>
    <row r="36" ht="15">
      <c r="A36" s="3" t="s">
        <v>5</v>
      </c>
    </row>
    <row r="37" ht="15">
      <c r="A37" s="3" t="s">
        <v>4</v>
      </c>
    </row>
    <row r="38" s="1" customFormat="1" ht="15">
      <c r="A38" s="3" t="s">
        <v>3</v>
      </c>
    </row>
    <row r="39" ht="14.4">
      <c r="A39" s="6" t="s">
        <v>97</v>
      </c>
    </row>
    <row r="40" ht="14.4">
      <c r="A40" s="6" t="s">
        <v>96</v>
      </c>
    </row>
    <row r="41" ht="15">
      <c r="A41" s="43" t="s">
        <v>95</v>
      </c>
    </row>
    <row r="44" spans="2:13" ht="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</sheetData>
  <mergeCells count="11">
    <mergeCell ref="G6:G7"/>
    <mergeCell ref="H6:H7"/>
    <mergeCell ref="J6:J7"/>
    <mergeCell ref="K6:K7"/>
    <mergeCell ref="L6:L7"/>
    <mergeCell ref="M6:M7"/>
    <mergeCell ref="A5:A7"/>
    <mergeCell ref="B6:C6"/>
    <mergeCell ref="D6:D7"/>
    <mergeCell ref="E6:E7"/>
    <mergeCell ref="F6:F7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5" zoomScaleNormal="85" workbookViewId="0" topLeftCell="A1"/>
  </sheetViews>
  <sheetFormatPr defaultColWidth="5.28125" defaultRowHeight="15"/>
  <cols>
    <col min="1" max="1" width="24.8515625" style="41" customWidth="1"/>
    <col min="2" max="4" width="17.57421875" style="41" customWidth="1"/>
    <col min="5" max="5" width="17.421875" style="41" customWidth="1"/>
    <col min="6" max="7" width="14.7109375" style="41" customWidth="1"/>
    <col min="8" max="8" width="17.421875" style="41" customWidth="1"/>
    <col min="9" max="9" width="4.421875" style="41" customWidth="1"/>
    <col min="10" max="10" width="16.00390625" style="41" customWidth="1"/>
    <col min="11" max="12" width="18.8515625" style="41" customWidth="1"/>
    <col min="13" max="13" width="17.00390625" style="41" customWidth="1"/>
    <col min="14" max="255" width="11.421875" style="41" customWidth="1"/>
    <col min="256" max="16384" width="5.28125" style="41" customWidth="1"/>
  </cols>
  <sheetData>
    <row r="1" spans="1:13" s="64" customFormat="1" ht="32.1" customHeight="1">
      <c r="A1" s="40" t="s">
        <v>118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62" customFormat="1" ht="18" customHeight="1">
      <c r="A2" s="37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60" customFormat="1" ht="18.75" customHeight="1">
      <c r="A3" s="34" t="s">
        <v>117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58" customFormat="1" ht="12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44" customFormat="1" ht="19.5" customHeight="1" thickTop="1">
      <c r="A5" s="70" t="s">
        <v>113</v>
      </c>
      <c r="B5" s="56" t="s">
        <v>112</v>
      </c>
      <c r="C5" s="56"/>
      <c r="D5" s="56"/>
      <c r="E5" s="56"/>
      <c r="F5" s="56"/>
      <c r="G5" s="56"/>
      <c r="H5" s="56"/>
      <c r="I5" s="69"/>
      <c r="J5" s="56" t="s">
        <v>111</v>
      </c>
      <c r="K5" s="56"/>
      <c r="L5" s="56"/>
      <c r="M5" s="56"/>
    </row>
    <row r="6" spans="1:13" s="44" customFormat="1" ht="19.5" customHeight="1">
      <c r="A6" s="71"/>
      <c r="B6" s="73" t="s">
        <v>110</v>
      </c>
      <c r="C6" s="73"/>
      <c r="D6" s="74" t="s">
        <v>109</v>
      </c>
      <c r="E6" s="74" t="s">
        <v>108</v>
      </c>
      <c r="F6" s="74" t="s">
        <v>107</v>
      </c>
      <c r="G6" s="74" t="s">
        <v>106</v>
      </c>
      <c r="H6" s="74" t="s">
        <v>72</v>
      </c>
      <c r="I6" s="55"/>
      <c r="J6" s="74" t="s">
        <v>105</v>
      </c>
      <c r="K6" s="74" t="s">
        <v>104</v>
      </c>
      <c r="L6" s="74" t="s">
        <v>103</v>
      </c>
      <c r="M6" s="74" t="s">
        <v>72</v>
      </c>
    </row>
    <row r="7" spans="1:13" s="44" customFormat="1" ht="42.75" customHeight="1">
      <c r="A7" s="72"/>
      <c r="B7" s="54" t="s">
        <v>102</v>
      </c>
      <c r="C7" s="54" t="s">
        <v>101</v>
      </c>
      <c r="D7" s="75"/>
      <c r="E7" s="75"/>
      <c r="F7" s="75"/>
      <c r="G7" s="75"/>
      <c r="H7" s="75"/>
      <c r="I7" s="53"/>
      <c r="J7" s="75"/>
      <c r="K7" s="75"/>
      <c r="L7" s="75"/>
      <c r="M7" s="75"/>
    </row>
    <row r="8" s="44" customFormat="1" ht="11.25" customHeight="1">
      <c r="A8" s="52"/>
    </row>
    <row r="9" spans="1:13" s="44" customFormat="1" ht="15.9" customHeight="1">
      <c r="A9" s="51" t="s">
        <v>90</v>
      </c>
      <c r="B9" s="49">
        <v>55.7</v>
      </c>
      <c r="C9" s="49">
        <v>2133.16</v>
      </c>
      <c r="D9" s="49">
        <v>81.5</v>
      </c>
      <c r="E9" s="49">
        <v>199.01</v>
      </c>
      <c r="F9" s="49">
        <v>543.15</v>
      </c>
      <c r="G9" s="49">
        <v>0</v>
      </c>
      <c r="H9" s="49">
        <v>3012.52</v>
      </c>
      <c r="I9" s="49"/>
      <c r="J9" s="49">
        <v>12417.46</v>
      </c>
      <c r="K9" s="49">
        <v>0</v>
      </c>
      <c r="L9" s="49">
        <v>0</v>
      </c>
      <c r="M9" s="49">
        <v>12417.46</v>
      </c>
    </row>
    <row r="10" spans="1:13" s="44" customFormat="1" ht="15.9" customHeight="1">
      <c r="A10" s="51" t="s">
        <v>89</v>
      </c>
      <c r="B10" s="49">
        <v>39345.52</v>
      </c>
      <c r="C10" s="49">
        <v>6739.67</v>
      </c>
      <c r="D10" s="49">
        <v>1494.03</v>
      </c>
      <c r="E10" s="49">
        <v>7747.7</v>
      </c>
      <c r="F10" s="49">
        <v>0</v>
      </c>
      <c r="G10" s="49">
        <v>0</v>
      </c>
      <c r="H10" s="49">
        <v>55326.93</v>
      </c>
      <c r="I10" s="49"/>
      <c r="J10" s="49">
        <v>10906.39</v>
      </c>
      <c r="K10" s="49">
        <v>35180.99</v>
      </c>
      <c r="L10" s="49">
        <v>247.48</v>
      </c>
      <c r="M10" s="49">
        <v>46334.86</v>
      </c>
    </row>
    <row r="11" spans="1:13" s="44" customFormat="1" ht="15.9" customHeight="1">
      <c r="A11" s="51" t="s">
        <v>88</v>
      </c>
      <c r="B11" s="49">
        <v>28174.29</v>
      </c>
      <c r="C11" s="49">
        <v>0</v>
      </c>
      <c r="D11" s="49">
        <v>578.85</v>
      </c>
      <c r="E11" s="49">
        <v>12715.82</v>
      </c>
      <c r="F11" s="49">
        <v>9414.6</v>
      </c>
      <c r="G11" s="49">
        <v>0</v>
      </c>
      <c r="H11" s="49">
        <v>50883.56</v>
      </c>
      <c r="I11" s="49"/>
      <c r="J11" s="49">
        <v>32575.19</v>
      </c>
      <c r="K11" s="49">
        <v>7296.32</v>
      </c>
      <c r="L11" s="49">
        <v>324.74</v>
      </c>
      <c r="M11" s="49">
        <v>40196.25</v>
      </c>
    </row>
    <row r="12" spans="1:13" s="44" customFormat="1" ht="15.9" customHeight="1">
      <c r="A12" s="51" t="s">
        <v>87</v>
      </c>
      <c r="B12" s="49">
        <v>5868.67</v>
      </c>
      <c r="C12" s="49">
        <v>4200.37</v>
      </c>
      <c r="D12" s="49">
        <v>340.57</v>
      </c>
      <c r="E12" s="49">
        <v>5217.05</v>
      </c>
      <c r="F12" s="49">
        <v>0</v>
      </c>
      <c r="G12" s="49">
        <v>0</v>
      </c>
      <c r="H12" s="49">
        <v>15626.65</v>
      </c>
      <c r="I12" s="49"/>
      <c r="J12" s="49">
        <v>4711.68</v>
      </c>
      <c r="K12" s="49">
        <v>15007.02</v>
      </c>
      <c r="L12" s="49">
        <v>0</v>
      </c>
      <c r="M12" s="49">
        <v>19718.7</v>
      </c>
    </row>
    <row r="13" spans="1:13" s="44" customFormat="1" ht="15.9" customHeight="1">
      <c r="A13" s="51" t="s">
        <v>76</v>
      </c>
      <c r="B13" s="49">
        <v>5026.28</v>
      </c>
      <c r="C13" s="49">
        <v>0</v>
      </c>
      <c r="D13" s="49">
        <v>232.6</v>
      </c>
      <c r="E13" s="49">
        <v>7.05</v>
      </c>
      <c r="F13" s="49">
        <v>0</v>
      </c>
      <c r="G13" s="49">
        <v>0</v>
      </c>
      <c r="H13" s="49">
        <v>5265.92</v>
      </c>
      <c r="I13" s="49"/>
      <c r="J13" s="49">
        <v>12817.7</v>
      </c>
      <c r="K13" s="49">
        <v>0</v>
      </c>
      <c r="L13" s="49">
        <v>0</v>
      </c>
      <c r="M13" s="49">
        <v>12817.7</v>
      </c>
    </row>
    <row r="14" spans="1:13" s="44" customFormat="1" ht="15.9" customHeight="1">
      <c r="A14" s="51" t="s">
        <v>86</v>
      </c>
      <c r="B14" s="49">
        <v>2028.24</v>
      </c>
      <c r="C14" s="49">
        <v>0</v>
      </c>
      <c r="D14" s="49">
        <v>56.09</v>
      </c>
      <c r="E14" s="49">
        <v>157.99</v>
      </c>
      <c r="F14" s="49">
        <v>0</v>
      </c>
      <c r="G14" s="49">
        <v>0</v>
      </c>
      <c r="H14" s="49">
        <v>2242.32</v>
      </c>
      <c r="I14" s="49"/>
      <c r="J14" s="49">
        <v>5335.77</v>
      </c>
      <c r="K14" s="49">
        <v>0</v>
      </c>
      <c r="L14" s="49">
        <v>0</v>
      </c>
      <c r="M14" s="49">
        <v>5335.77</v>
      </c>
    </row>
    <row r="15" spans="1:13" s="44" customFormat="1" ht="15.9" customHeight="1">
      <c r="A15" s="51" t="s">
        <v>85</v>
      </c>
      <c r="B15" s="49">
        <v>80658.02</v>
      </c>
      <c r="C15" s="49">
        <v>10849.45</v>
      </c>
      <c r="D15" s="49">
        <v>450.76</v>
      </c>
      <c r="E15" s="49">
        <v>52686.74</v>
      </c>
      <c r="F15" s="49">
        <v>0</v>
      </c>
      <c r="G15" s="49">
        <v>0</v>
      </c>
      <c r="H15" s="49">
        <v>144644.96</v>
      </c>
      <c r="I15" s="49"/>
      <c r="J15" s="49">
        <v>37790.56</v>
      </c>
      <c r="K15" s="49">
        <v>11095041.85</v>
      </c>
      <c r="L15" s="49">
        <v>0</v>
      </c>
      <c r="M15" s="49">
        <v>11132832.4</v>
      </c>
    </row>
    <row r="16" spans="1:13" s="44" customFormat="1" ht="15.9" customHeight="1">
      <c r="A16" s="51" t="s">
        <v>84</v>
      </c>
      <c r="B16" s="49">
        <v>103526.44</v>
      </c>
      <c r="C16" s="49">
        <v>11760.68</v>
      </c>
      <c r="D16" s="49">
        <v>3414.3</v>
      </c>
      <c r="E16" s="49">
        <v>6026.27</v>
      </c>
      <c r="F16" s="49">
        <v>1810.5</v>
      </c>
      <c r="G16" s="49">
        <v>0</v>
      </c>
      <c r="H16" s="49">
        <v>126538.17</v>
      </c>
      <c r="I16" s="49"/>
      <c r="J16" s="49">
        <v>283154.21</v>
      </c>
      <c r="K16" s="49">
        <v>0</v>
      </c>
      <c r="L16" s="49">
        <v>1630.39</v>
      </c>
      <c r="M16" s="49">
        <v>284784.6</v>
      </c>
    </row>
    <row r="17" spans="1:13" s="44" customFormat="1" ht="15.9" customHeight="1">
      <c r="A17" s="51" t="s">
        <v>83</v>
      </c>
      <c r="B17" s="49">
        <v>96546.21</v>
      </c>
      <c r="C17" s="49">
        <v>76487.61</v>
      </c>
      <c r="D17" s="49">
        <v>15657.43</v>
      </c>
      <c r="E17" s="49">
        <v>175562.27</v>
      </c>
      <c r="F17" s="49">
        <v>0</v>
      </c>
      <c r="G17" s="49">
        <v>16696.39</v>
      </c>
      <c r="H17" s="49">
        <v>380949.91</v>
      </c>
      <c r="I17" s="49"/>
      <c r="J17" s="49">
        <v>1003.73</v>
      </c>
      <c r="K17" s="49">
        <v>3335074.07</v>
      </c>
      <c r="L17" s="49">
        <v>637.5</v>
      </c>
      <c r="M17" s="49">
        <v>3336715.3</v>
      </c>
    </row>
    <row r="18" spans="1:13" s="44" customFormat="1" ht="15.9" customHeight="1">
      <c r="A18" s="51" t="s">
        <v>100</v>
      </c>
      <c r="B18" s="49">
        <v>21.61</v>
      </c>
      <c r="C18" s="49">
        <v>0</v>
      </c>
      <c r="D18" s="49">
        <v>7.85</v>
      </c>
      <c r="E18" s="49">
        <v>386.37</v>
      </c>
      <c r="F18" s="49">
        <v>0</v>
      </c>
      <c r="G18" s="49">
        <v>0</v>
      </c>
      <c r="H18" s="49">
        <v>415.83</v>
      </c>
      <c r="I18" s="49"/>
      <c r="J18" s="49">
        <v>2713.74</v>
      </c>
      <c r="K18" s="49">
        <v>0</v>
      </c>
      <c r="L18" s="49">
        <v>0</v>
      </c>
      <c r="M18" s="49">
        <v>2713.74</v>
      </c>
    </row>
    <row r="19" spans="1:13" s="44" customFormat="1" ht="15.9" customHeight="1">
      <c r="A19" s="51" t="s">
        <v>81</v>
      </c>
      <c r="B19" s="49">
        <v>135200.9</v>
      </c>
      <c r="C19" s="49">
        <v>2955.47</v>
      </c>
      <c r="D19" s="49">
        <v>2602.11</v>
      </c>
      <c r="E19" s="49">
        <v>12012.83</v>
      </c>
      <c r="F19" s="49">
        <v>1810.5</v>
      </c>
      <c r="G19" s="49">
        <v>0</v>
      </c>
      <c r="H19" s="49">
        <v>128928.79</v>
      </c>
      <c r="I19" s="49"/>
      <c r="J19" s="49">
        <v>290555.67</v>
      </c>
      <c r="K19" s="49">
        <v>0</v>
      </c>
      <c r="L19" s="49">
        <v>0</v>
      </c>
      <c r="M19" s="49">
        <v>290555.67</v>
      </c>
    </row>
    <row r="20" spans="1:13" s="44" customFormat="1" ht="15.9" customHeight="1">
      <c r="A20" s="51" t="s">
        <v>80</v>
      </c>
      <c r="B20" s="49">
        <v>77910.19</v>
      </c>
      <c r="C20" s="49">
        <v>2748.54</v>
      </c>
      <c r="D20" s="49">
        <v>732.67</v>
      </c>
      <c r="E20" s="49">
        <v>47330.47</v>
      </c>
      <c r="F20" s="49">
        <v>0</v>
      </c>
      <c r="G20" s="49">
        <v>0</v>
      </c>
      <c r="H20" s="49">
        <v>154374.87</v>
      </c>
      <c r="I20" s="49"/>
      <c r="J20" s="49">
        <v>265.89</v>
      </c>
      <c r="K20" s="49">
        <v>881671.15</v>
      </c>
      <c r="L20" s="49">
        <v>0</v>
      </c>
      <c r="M20" s="49">
        <v>881937.04</v>
      </c>
    </row>
    <row r="21" spans="1:13" s="44" customFormat="1" ht="15.9" customHeight="1">
      <c r="A21" s="51" t="s">
        <v>79</v>
      </c>
      <c r="B21" s="49">
        <v>167862.99</v>
      </c>
      <c r="C21" s="49">
        <v>1149.49</v>
      </c>
      <c r="D21" s="49">
        <v>0</v>
      </c>
      <c r="E21" s="49">
        <v>102593.58</v>
      </c>
      <c r="F21" s="49">
        <v>0</v>
      </c>
      <c r="G21" s="49">
        <v>0</v>
      </c>
      <c r="H21" s="49">
        <v>271606.06</v>
      </c>
      <c r="I21" s="49"/>
      <c r="J21" s="49">
        <v>0</v>
      </c>
      <c r="K21" s="49">
        <v>1546.82</v>
      </c>
      <c r="L21" s="49">
        <v>0</v>
      </c>
      <c r="M21" s="49">
        <v>1546.82</v>
      </c>
    </row>
    <row r="22" spans="1:13" s="44" customFormat="1" ht="15.9" customHeight="1">
      <c r="A22" s="51" t="s">
        <v>116</v>
      </c>
      <c r="B22" s="49">
        <v>722582.95</v>
      </c>
      <c r="C22" s="49">
        <v>14882.11</v>
      </c>
      <c r="D22" s="49">
        <v>19125.15</v>
      </c>
      <c r="E22" s="49">
        <v>612442.8</v>
      </c>
      <c r="F22" s="49">
        <v>36210</v>
      </c>
      <c r="G22" s="49">
        <v>54698.31</v>
      </c>
      <c r="H22" s="49">
        <v>1459941.32</v>
      </c>
      <c r="I22" s="49"/>
      <c r="J22" s="49">
        <v>527496.49</v>
      </c>
      <c r="K22" s="49">
        <v>7869022.96</v>
      </c>
      <c r="L22" s="49">
        <v>24499.67</v>
      </c>
      <c r="M22" s="49">
        <v>8421019.12</v>
      </c>
    </row>
    <row r="23" spans="1:13" s="44" customFormat="1" ht="15.9" customHeight="1">
      <c r="A23" s="51" t="s">
        <v>77</v>
      </c>
      <c r="B23" s="49">
        <v>10298.16</v>
      </c>
      <c r="C23" s="49">
        <v>776.06</v>
      </c>
      <c r="D23" s="49">
        <v>411.38</v>
      </c>
      <c r="E23" s="49">
        <v>6629.1</v>
      </c>
      <c r="F23" s="49">
        <v>0</v>
      </c>
      <c r="G23" s="49">
        <v>0</v>
      </c>
      <c r="H23" s="49">
        <v>18114.7</v>
      </c>
      <c r="I23" s="49"/>
      <c r="J23" s="49">
        <v>5952.71</v>
      </c>
      <c r="K23" s="49">
        <v>1679027.61</v>
      </c>
      <c r="L23" s="49">
        <v>62.55</v>
      </c>
      <c r="M23" s="49">
        <v>1685042.87</v>
      </c>
    </row>
    <row r="24" spans="1:13" s="44" customFormat="1" ht="15.9" customHeight="1">
      <c r="A24" s="51" t="s">
        <v>75</v>
      </c>
      <c r="B24" s="49">
        <v>577831.98</v>
      </c>
      <c r="C24" s="49">
        <v>24117.7</v>
      </c>
      <c r="D24" s="49">
        <v>115434.56</v>
      </c>
      <c r="E24" s="49">
        <v>515168.4</v>
      </c>
      <c r="F24" s="49">
        <v>18105</v>
      </c>
      <c r="G24" s="49">
        <v>134518.85</v>
      </c>
      <c r="H24" s="49">
        <v>1385176.49</v>
      </c>
      <c r="I24" s="49"/>
      <c r="J24" s="49">
        <v>720194.63</v>
      </c>
      <c r="K24" s="49">
        <v>7971281.37</v>
      </c>
      <c r="L24" s="49">
        <v>55152.9</v>
      </c>
      <c r="M24" s="49">
        <v>8746628.9</v>
      </c>
    </row>
    <row r="25" spans="1:13" s="44" customFormat="1" ht="15.9" customHeight="1">
      <c r="A25" s="51" t="s">
        <v>74</v>
      </c>
      <c r="B25" s="49">
        <v>8805.24</v>
      </c>
      <c r="C25" s="49">
        <v>0</v>
      </c>
      <c r="D25" s="49">
        <v>0</v>
      </c>
      <c r="E25" s="49">
        <v>71.61</v>
      </c>
      <c r="F25" s="49">
        <v>0</v>
      </c>
      <c r="G25" s="49">
        <v>0</v>
      </c>
      <c r="H25" s="49">
        <v>8876.85</v>
      </c>
      <c r="I25" s="49"/>
      <c r="J25" s="49">
        <v>9128.13</v>
      </c>
      <c r="K25" s="49">
        <v>0</v>
      </c>
      <c r="L25" s="49">
        <v>0</v>
      </c>
      <c r="M25" s="49">
        <v>9128.13</v>
      </c>
    </row>
    <row r="26" spans="1:13" s="44" customFormat="1" ht="15.9" customHeight="1">
      <c r="A26" s="51" t="s">
        <v>73</v>
      </c>
      <c r="B26" s="49">
        <v>29116.89</v>
      </c>
      <c r="C26" s="49">
        <v>4.09</v>
      </c>
      <c r="D26" s="49">
        <v>0</v>
      </c>
      <c r="E26" s="49">
        <v>12678.33</v>
      </c>
      <c r="F26" s="49">
        <v>0</v>
      </c>
      <c r="G26" s="49">
        <v>0</v>
      </c>
      <c r="H26" s="49">
        <v>41799.31</v>
      </c>
      <c r="I26" s="49"/>
      <c r="J26" s="49">
        <v>0</v>
      </c>
      <c r="K26" s="49">
        <v>229734.64</v>
      </c>
      <c r="L26" s="49">
        <v>0</v>
      </c>
      <c r="M26" s="49">
        <v>229734.64</v>
      </c>
    </row>
    <row r="27" spans="1:13" s="44" customFormat="1" ht="13.5" customHeight="1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s="44" customFormat="1" ht="24" customHeight="1" thickBot="1">
      <c r="A28" s="48" t="s">
        <v>99</v>
      </c>
      <c r="B28" s="47">
        <v>2090860.2799999998</v>
      </c>
      <c r="C28" s="47">
        <v>158804.4</v>
      </c>
      <c r="D28" s="47">
        <v>160619.85</v>
      </c>
      <c r="E28" s="47">
        <v>1569633.3900000001</v>
      </c>
      <c r="F28" s="47">
        <v>67893.75</v>
      </c>
      <c r="G28" s="47">
        <v>205913.55</v>
      </c>
      <c r="H28" s="47">
        <v>4253725.159999999</v>
      </c>
      <c r="I28" s="47"/>
      <c r="J28" s="47">
        <v>1957019.9499999997</v>
      </c>
      <c r="K28" s="47">
        <v>33119884.8</v>
      </c>
      <c r="L28" s="47">
        <v>82555.23</v>
      </c>
      <c r="M28" s="47">
        <v>35159459.970000006</v>
      </c>
    </row>
    <row r="29" spans="1:13" s="44" customFormat="1" ht="5.25" customHeight="1" thickTop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44" customFormat="1" ht="15">
      <c r="A30" s="68" t="s">
        <v>98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ht="15">
      <c r="A31" s="66" t="s">
        <v>11</v>
      </c>
    </row>
    <row r="32" ht="15">
      <c r="A32" s="66" t="s">
        <v>10</v>
      </c>
    </row>
    <row r="33" ht="15">
      <c r="A33" s="67" t="s">
        <v>9</v>
      </c>
    </row>
    <row r="34" ht="15">
      <c r="A34" s="67" t="s">
        <v>8</v>
      </c>
    </row>
    <row r="35" ht="15">
      <c r="A35" s="67" t="s">
        <v>7</v>
      </c>
    </row>
    <row r="36" ht="15">
      <c r="A36" s="3" t="s">
        <v>5</v>
      </c>
    </row>
    <row r="37" ht="15">
      <c r="A37" s="3" t="s">
        <v>4</v>
      </c>
    </row>
    <row r="38" ht="15">
      <c r="A38" s="67" t="s">
        <v>3</v>
      </c>
    </row>
    <row r="39" ht="15">
      <c r="A39" s="66" t="s">
        <v>115</v>
      </c>
    </row>
    <row r="40" ht="15">
      <c r="A40" s="43" t="s">
        <v>95</v>
      </c>
    </row>
    <row r="47" ht="12" customHeight="1"/>
  </sheetData>
  <mergeCells count="11">
    <mergeCell ref="G6:G7"/>
    <mergeCell ref="H6:H7"/>
    <mergeCell ref="J6:J7"/>
    <mergeCell ref="K6:K7"/>
    <mergeCell ref="L6:L7"/>
    <mergeCell ref="M6:M7"/>
    <mergeCell ref="A5:A7"/>
    <mergeCell ref="B6:C6"/>
    <mergeCell ref="D6:D7"/>
    <mergeCell ref="E6:E7"/>
    <mergeCell ref="F6:F7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Jorge Luis Frisancho Aldave</cp:lastModifiedBy>
  <dcterms:created xsi:type="dcterms:W3CDTF">2021-03-25T15:05:08Z</dcterms:created>
  <dcterms:modified xsi:type="dcterms:W3CDTF">2023-09-14T17:05:45Z</dcterms:modified>
  <cp:category/>
  <cp:version/>
  <cp:contentType/>
  <cp:contentStatus/>
</cp:coreProperties>
</file>