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Índice" sheetId="1" r:id="rId1"/>
    <sheet name="Retiros 25%|AFP-Sexo-Edad" sheetId="2" r:id="rId2"/>
    <sheet name="Retiros25%| Flujo de afil" sheetId="3" r:id="rId3"/>
    <sheet name="Retiros25%| Monto" sheetId="4" r:id="rId4"/>
  </sheets>
  <externalReferences>
    <externalReference r:id="rId5"/>
  </externalReferences>
  <definedNames>
    <definedName name="_Sort" hidden="1">[1]Indicadores!#REF!</definedName>
  </definedNames>
  <calcPr calcId="145621"/>
</workbook>
</file>

<file path=xl/calcChain.xml><?xml version="1.0" encoding="utf-8"?>
<calcChain xmlns="http://schemas.openxmlformats.org/spreadsheetml/2006/main">
  <c r="N5" i="4" l="1"/>
  <c r="M5" i="4" s="1"/>
  <c r="L5" i="4" s="1"/>
  <c r="K5" i="4" s="1"/>
  <c r="J5" i="4" s="1"/>
  <c r="I5" i="4" s="1"/>
  <c r="H5" i="4" s="1"/>
  <c r="G5" i="4" s="1"/>
  <c r="F5" i="4" s="1"/>
  <c r="E5" i="4" s="1"/>
  <c r="D5" i="4" s="1"/>
  <c r="C5" i="4" s="1"/>
  <c r="N4" i="3"/>
  <c r="M4" i="3" s="1"/>
  <c r="L4" i="3" s="1"/>
  <c r="K4" i="3" s="1"/>
  <c r="J4" i="3" s="1"/>
  <c r="I4" i="3" s="1"/>
  <c r="H4" i="3" s="1"/>
  <c r="G4" i="3" s="1"/>
  <c r="F4" i="3" s="1"/>
  <c r="E4" i="3" s="1"/>
  <c r="D4" i="3" s="1"/>
  <c r="C4" i="3" s="1"/>
  <c r="C13" i="1"/>
  <c r="C12" i="1"/>
  <c r="C11" i="1"/>
</calcChain>
</file>

<file path=xl/sharedStrings.xml><?xml version="1.0" encoding="utf-8"?>
<sst xmlns="http://schemas.openxmlformats.org/spreadsheetml/2006/main" count="94" uniqueCount="44">
  <si>
    <t>Retiros para la compra de primer inmueble</t>
  </si>
  <si>
    <t>-</t>
  </si>
  <si>
    <t>Glosario de términos</t>
  </si>
  <si>
    <t xml:space="preserve">Volver al Índice </t>
  </si>
  <si>
    <t>Número de Afiliados que Retiraron hasta el 25% de su Cuenta Individual de Capitalización para la compra de Primer Inmueble según según AFP, Finalidad y Rango de Edad</t>
  </si>
  <si>
    <t>AFP / Finalidad del Retiro</t>
  </si>
  <si>
    <t>Rango de Edad a la Fecha del Retiro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</si>
  <si>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</si>
  <si>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</si>
  <si>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</si>
  <si>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</si>
  <si>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</si>
  <si>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</si>
  <si>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</si>
  <si>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</si>
  <si>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</si>
  <si>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</si>
  <si>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</si>
  <si>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</si>
  <si>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</si>
  <si>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AFP (%)</t>
  </si>
  <si>
    <t>Habitat</t>
  </si>
  <si>
    <t>Amortización de crédito hipotecario</t>
  </si>
  <si>
    <t>Cuota Inicial de crédito hipotecario</t>
  </si>
  <si>
    <t>Integra</t>
  </si>
  <si>
    <t>Prima</t>
  </si>
  <si>
    <t>Profuturo</t>
  </si>
  <si>
    <t>SPP</t>
  </si>
  <si>
    <t>Rango de Edad (%)</t>
  </si>
  <si>
    <t>Notas: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</si>
  <si>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</si>
  <si>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(2) La distribución de afiliados por rango de edad se realizó sobre la base de su edad a la fecha en la cuál se aprobó el retiro.</t>
  </si>
  <si>
    <t>Flujo mensual de Afiliados que Retiraron hasta el 25% de su Cuenta Individual de Capitalización para la Compra de Primer Inmueble según AFP y Finalidad</t>
  </si>
  <si>
    <t>Acumulado (2)</t>
  </si>
  <si>
    <t>Número</t>
  </si>
  <si>
    <t>%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</si>
  <si>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</si>
  <si>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</si>
  <si>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Monto mensual de Retiros de las Cuentas Individuales de Capitalización para la compra de Primer Inmueble según AFP y Finalidad</t>
  </si>
  <si>
    <t>(Millones de Soles)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</si>
  <si>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</si>
  <si>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</si>
  <si>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Part. Según</t>
  </si>
  <si>
    <t>finalidad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</si>
</sst>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_-;\-* #,##0.00_-;_-* &quot;-&quot;??_-;_-@_-"/>
    <numFmt numFmtId="164" formatCode="&quot;Al &quot;dd&quot; de &quot;mmmm&quot; de &quot;yyyy"/>
    <numFmt numFmtId="165" formatCode="_ * #\ ###\ ###_ ;_ * \-#\ ###\ ###_ ;_ * &quot;-&quot;??_ ;_ @_ "/>
    <numFmt numFmtId="166" formatCode="_ * #\ ###\ ###_ ;_ * \-#\ ###\ ###_ ;_ * &quot;-&quot;?_ ;_ @_ "/>
    <numFmt numFmtId="167" formatCode="0.0%"/>
    <numFmt numFmtId="168" formatCode="0.0"/>
    <numFmt numFmtId="169" formatCode="mmm\-yyyy"/>
    <numFmt numFmtId="170" formatCode="0_ ;\-0\ "/>
    <numFmt numFmtId="171" formatCode="_ \ #,##0&quot; años&quot;\ ;_ \ \-#,##0&quot; años&quot;;_ &quot;-.-&quot;\ ;_ @_ "/>
    <numFmt numFmtId="172" formatCode="\$#.00"/>
    <numFmt numFmtId="173" formatCode="[$$-409]\ #,##0.00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 * #,##0_ ;_ * \-#,##0_ ;_ * &quot;-&quot;_ ;_ @_ "/>
    <numFmt numFmtId="179" formatCode="_(* #,##0_);_(* \(#,##0\);_(* &quot;-&quot;_);_(@_)"/>
    <numFmt numFmtId="180" formatCode="_ * #,##0.00_ ;_ * \-#,##0.00_ ;_ * &quot;-&quot;??_ ;_ @_ "/>
    <numFmt numFmtId="181" formatCode="_(* #,##0.00_);_(* \(#,##0.00\);_(* &quot;-&quot;??_);_(@_)"/>
    <numFmt numFmtId="182" formatCode="_-* #,##0.00\ _€_-;\-* #,##0.00\ _€_-;_-* &quot;-&quot;??\ _€_-;_-@_-"/>
    <numFmt numFmtId="183" formatCode="#,##0.00\ &quot;€&quot;;[Red]\-#,##0.00\ &quot;€&quot;"/>
    <numFmt numFmtId="184" formatCode="&quot;S/.&quot;\ #,##0.00_);[Red]\(&quot;S/.&quot;\ #,##0.00\)"/>
    <numFmt numFmtId="185" formatCode="&quot;€&quot;\ #,##0.00_);[Red]\(&quot;€&quot;\ #,##0.00\)"/>
    <numFmt numFmtId="186" formatCode="0.000"/>
    <numFmt numFmtId="187" formatCode="_ #,##0.0__\ ;_ \-#,##0.0__\ ;_ \ &quot;-.-&quot;__\ ;_ @__"/>
    <numFmt numFmtId="188" formatCode="_ #,##0.0__\ ;_ \-#,##0.0__\ ;_ \ &quot;-.-&quot;__\ ;_ @\ __"/>
    <numFmt numFmtId="189" formatCode="_ &quot;S/. &quot;\ #,##0&quot; mills&quot;\ ;_ &quot;S/. &quot;\ \-#,##0&quot; mills&quot;;_ &quot;-.-&quot;\ ;_ @_ "/>
    <numFmt numFmtId="190" formatCode="_ &quot;US$&quot;\ #,##0&quot; mills&quot;\ ;_ &quot;US$&quot;\ \-#,##0&quot; mills&quot;;_ &quot;-.-&quot;\ ;_ @_ "/>
    <numFmt numFmtId="191" formatCode="_-&quot;€&quot;* #,##0.00_-;\-&quot;€&quot;* #,##0.00_-;_-&quot;€&quot;* &quot;-&quot;??_-;_-@_-"/>
    <numFmt numFmtId="192" formatCode="_-&quot;S/.&quot;* #,##0.00_-;\-&quot;S/.&quot;* #,##0.00_-;_-&quot;S/.&quot;* &quot;-&quot;??_-;_-@_-"/>
    <numFmt numFmtId="193" formatCode="\$#,##0\ ;\(\$#,##0\)"/>
    <numFmt numFmtId="194" formatCode="_ * #,##0_ ;_ * \-#,##0_ ;_ * &quot;-&quot;_ ;_ @_ \l"/>
    <numFmt numFmtId="195" formatCode="%#.00"/>
    <numFmt numFmtId="196" formatCode="&quot;US$ &quot;\ #,##0.0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u/>
      <sz val="7.5"/>
      <color indexed="12"/>
      <name val="Univers (WN)"/>
    </font>
    <font>
      <u/>
      <sz val="10"/>
      <name val="Arial Narrow"/>
      <family val="2"/>
    </font>
    <font>
      <u/>
      <sz val="11"/>
      <name val="Arial Narrow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Univers (WN)"/>
    </font>
    <font>
      <sz val="22"/>
      <name val="Times New Roman"/>
      <family val="1"/>
    </font>
    <font>
      <sz val="10"/>
      <name val="MS Sans Serif"/>
      <family val="2"/>
    </font>
    <font>
      <b/>
      <sz val="13"/>
      <name val="Times New Roman"/>
      <family val="1"/>
    </font>
    <font>
      <i/>
      <sz val="8.5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10"/>
      <name val="Arial Narrow"/>
      <family val="2"/>
    </font>
    <font>
      <sz val="9"/>
      <name val="Univers (WN)"/>
    </font>
    <font>
      <sz val="10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color indexed="12"/>
      <name val="Arial Narrow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0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989">
    <xf numFmtId="0" fontId="0" fillId="0" borderId="0"/>
    <xf numFmtId="9" fontId="27" fillId="0" borderId="0" applyFon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9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4" borderId="0" applyNumberFormat="0" applyBorder="0" applyAlignment="0" applyProtection="0"/>
    <xf numFmtId="0" fontId="1" fillId="10" borderId="0" applyNumberFormat="0" applyBorder="0" applyAlignment="0" applyProtection="0"/>
    <xf numFmtId="0" fontId="39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38" fillId="36" borderId="0" applyNumberFormat="0" applyBorder="0" applyAlignment="0" applyProtection="0"/>
    <xf numFmtId="0" fontId="1" fillId="14" borderId="0" applyNumberFormat="0" applyBorder="0" applyAlignment="0" applyProtection="0"/>
    <xf numFmtId="0" fontId="39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8" borderId="0" applyNumberFormat="0" applyBorder="0" applyAlignment="0" applyProtection="0"/>
    <xf numFmtId="0" fontId="1" fillId="39" borderId="0" applyNumberFormat="0" applyBorder="0" applyAlignment="0" applyProtection="0"/>
    <xf numFmtId="0" fontId="38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40" borderId="0" applyNumberFormat="0" applyBorder="0" applyAlignment="0" applyProtection="0"/>
    <xf numFmtId="0" fontId="1" fillId="41" borderId="0" applyNumberFormat="0" applyBorder="0" applyAlignment="0" applyProtection="0"/>
    <xf numFmtId="0" fontId="38" fillId="40" borderId="0" applyNumberFormat="0" applyBorder="0" applyAlignment="0" applyProtection="0"/>
    <xf numFmtId="0" fontId="1" fillId="2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6" borderId="0" applyNumberFormat="0" applyBorder="0" applyAlignment="0" applyProtection="0"/>
    <xf numFmtId="0" fontId="38" fillId="42" borderId="0" applyNumberFormat="0" applyBorder="0" applyAlignment="0" applyProtection="0"/>
    <xf numFmtId="0" fontId="1" fillId="26" borderId="0" applyNumberFormat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1" borderId="0" applyNumberFormat="0" applyBorder="0" applyAlignment="0" applyProtection="0"/>
    <xf numFmtId="0" fontId="1" fillId="39" borderId="0" applyNumberFormat="0" applyBorder="0" applyAlignment="0" applyProtection="0"/>
    <xf numFmtId="0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35" borderId="0" applyNumberFormat="0" applyBorder="0" applyAlignment="0" applyProtection="0"/>
    <xf numFmtId="0" fontId="1" fillId="42" borderId="0" applyNumberFormat="0" applyBorder="0" applyAlignment="0" applyProtection="0"/>
    <xf numFmtId="0" fontId="38" fillId="35" borderId="0" applyNumberFormat="0" applyBorder="0" applyAlignment="0" applyProtection="0"/>
    <xf numFmtId="0" fontId="1" fillId="11" borderId="0" applyNumberFormat="0" applyBorder="0" applyAlignment="0" applyProtection="0"/>
    <xf numFmtId="0" fontId="39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42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5" borderId="0" applyNumberFormat="0" applyBorder="0" applyAlignment="0" applyProtection="0"/>
    <xf numFmtId="0" fontId="38" fillId="37" borderId="0" applyNumberFormat="0" applyBorder="0" applyAlignment="0" applyProtection="0"/>
    <xf numFmtId="0" fontId="1" fillId="15" borderId="0" applyNumberFormat="0" applyBorder="0" applyAlignment="0" applyProtection="0"/>
    <xf numFmtId="0" fontId="38" fillId="37" borderId="0" applyNumberFormat="0" applyBorder="0" applyAlignment="0" applyProtection="0"/>
    <xf numFmtId="0" fontId="39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43" borderId="0" applyNumberFormat="0" applyBorder="0" applyAlignment="0" applyProtection="0"/>
    <xf numFmtId="0" fontId="1" fillId="44" borderId="0" applyNumberFormat="0" applyBorder="0" applyAlignment="0" applyProtection="0"/>
    <xf numFmtId="0" fontId="38" fillId="43" borderId="0" applyNumberFormat="0" applyBorder="0" applyAlignment="0" applyProtection="0"/>
    <xf numFmtId="0" fontId="1" fillId="19" borderId="0" applyNumberFormat="0" applyBorder="0" applyAlignment="0" applyProtection="0"/>
    <xf numFmtId="0" fontId="39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0" borderId="0" applyNumberFormat="0" applyBorder="0" applyAlignment="0" applyProtection="0"/>
    <xf numFmtId="0" fontId="1" fillId="36" borderId="0" applyNumberFormat="0" applyBorder="0" applyAlignment="0" applyProtection="0"/>
    <xf numFmtId="0" fontId="38" fillId="40" borderId="0" applyNumberFormat="0" applyBorder="0" applyAlignment="0" applyProtection="0"/>
    <xf numFmtId="0" fontId="1" fillId="23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36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35" borderId="0" applyNumberFormat="0" applyBorder="0" applyAlignment="0" applyProtection="0"/>
    <xf numFmtId="0" fontId="1" fillId="42" borderId="0" applyNumberFormat="0" applyBorder="0" applyAlignment="0" applyProtection="0"/>
    <xf numFmtId="0" fontId="38" fillId="35" borderId="0" applyNumberFormat="0" applyBorder="0" applyAlignment="0" applyProtection="0"/>
    <xf numFmtId="0" fontId="1" fillId="27" borderId="0" applyNumberFormat="0" applyBorder="0" applyAlignment="0" applyProtection="0"/>
    <xf numFmtId="0" fontId="39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42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45" borderId="0" applyNumberFormat="0" applyBorder="0" applyAlignment="0" applyProtection="0"/>
    <xf numFmtId="0" fontId="1" fillId="39" borderId="0" applyNumberFormat="0" applyBorder="0" applyAlignment="0" applyProtection="0"/>
    <xf numFmtId="0" fontId="38" fillId="45" borderId="0" applyNumberFormat="0" applyBorder="0" applyAlignment="0" applyProtection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3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40" fillId="46" borderId="0" applyNumberFormat="0" applyBorder="0" applyAlignment="0" applyProtection="0"/>
    <xf numFmtId="0" fontId="17" fillId="42" borderId="0" applyNumberFormat="0" applyBorder="0" applyAlignment="0" applyProtection="0"/>
    <xf numFmtId="0" fontId="40" fillId="46" borderId="0" applyNumberFormat="0" applyBorder="0" applyAlignment="0" applyProtection="0"/>
    <xf numFmtId="0" fontId="17" fillId="12" borderId="0" applyNumberFormat="0" applyBorder="0" applyAlignment="0" applyProtection="0"/>
    <xf numFmtId="0" fontId="41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2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37" borderId="0" applyNumberFormat="0" applyBorder="0" applyAlignment="0" applyProtection="0"/>
    <xf numFmtId="0" fontId="17" fillId="47" borderId="0" applyNumberFormat="0" applyBorder="0" applyAlignment="0" applyProtection="0"/>
    <xf numFmtId="0" fontId="40" fillId="37" borderId="0" applyNumberFormat="0" applyBorder="0" applyAlignment="0" applyProtection="0"/>
    <xf numFmtId="0" fontId="17" fillId="16" borderId="0" applyNumberFormat="0" applyBorder="0" applyAlignment="0" applyProtection="0"/>
    <xf numFmtId="0" fontId="41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4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43" borderId="0" applyNumberFormat="0" applyBorder="0" applyAlignment="0" applyProtection="0"/>
    <xf numFmtId="0" fontId="17" fillId="45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41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5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8" borderId="0" applyNumberFormat="0" applyBorder="0" applyAlignment="0" applyProtection="0"/>
    <xf numFmtId="0" fontId="17" fillId="36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41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36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17" fillId="42" borderId="0" applyNumberFormat="0" applyBorder="0" applyAlignment="0" applyProtection="0"/>
    <xf numFmtId="0" fontId="40" fillId="49" borderId="0" applyNumberFormat="0" applyBorder="0" applyAlignment="0" applyProtection="0"/>
    <xf numFmtId="0" fontId="17" fillId="28" borderId="0" applyNumberFormat="0" applyBorder="0" applyAlignment="0" applyProtection="0"/>
    <xf numFmtId="0" fontId="41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2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41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37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171" fontId="42" fillId="0" borderId="0" applyFont="0" applyFill="0" applyBorder="0" applyAlignment="0" applyProtection="0"/>
    <xf numFmtId="0" fontId="43" fillId="38" borderId="0" applyNumberFormat="0" applyBorder="0" applyAlignment="0" applyProtection="0"/>
    <xf numFmtId="0" fontId="6" fillId="42" borderId="0" applyNumberFormat="0" applyBorder="0" applyAlignment="0" applyProtection="0"/>
    <xf numFmtId="0" fontId="43" fillId="38" borderId="0" applyNumberFormat="0" applyBorder="0" applyAlignment="0" applyProtection="0"/>
    <xf numFmtId="0" fontId="6" fillId="2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4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1" borderId="26" applyNumberFormat="0" applyAlignment="0" applyProtection="0"/>
    <xf numFmtId="0" fontId="48" fillId="52" borderId="4" applyNumberFormat="0" applyAlignment="0" applyProtection="0"/>
    <xf numFmtId="0" fontId="47" fillId="51" borderId="26" applyNumberFormat="0" applyAlignment="0" applyProtection="0"/>
    <xf numFmtId="0" fontId="11" fillId="6" borderId="4" applyNumberFormat="0" applyAlignment="0" applyProtection="0"/>
    <xf numFmtId="0" fontId="49" fillId="51" borderId="26" applyNumberFormat="0" applyAlignment="0" applyProtection="0"/>
    <xf numFmtId="0" fontId="47" fillId="51" borderId="26" applyNumberFormat="0" applyAlignment="0" applyProtection="0"/>
    <xf numFmtId="0" fontId="50" fillId="52" borderId="26" applyNumberFormat="0" applyAlignment="0" applyProtection="0"/>
    <xf numFmtId="0" fontId="47" fillId="51" borderId="26" applyNumberFormat="0" applyAlignment="0" applyProtection="0"/>
    <xf numFmtId="0" fontId="47" fillId="51" borderId="26" applyNumberFormat="0" applyAlignment="0" applyProtection="0"/>
    <xf numFmtId="0" fontId="47" fillId="51" borderId="26" applyNumberFormat="0" applyAlignment="0" applyProtection="0"/>
    <xf numFmtId="0" fontId="47" fillId="51" borderId="26" applyNumberFormat="0" applyAlignment="0" applyProtection="0"/>
    <xf numFmtId="0" fontId="47" fillId="51" borderId="26" applyNumberFormat="0" applyAlignment="0" applyProtection="0"/>
    <xf numFmtId="0" fontId="29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51" fillId="53" borderId="27" applyNumberFormat="0" applyAlignment="0" applyProtection="0"/>
    <xf numFmtId="0" fontId="51" fillId="53" borderId="27" applyNumberFormat="0" applyAlignment="0" applyProtection="0"/>
    <xf numFmtId="0" fontId="52" fillId="53" borderId="27" applyNumberFormat="0" applyAlignment="0" applyProtection="0"/>
    <xf numFmtId="0" fontId="51" fillId="53" borderId="27" applyNumberFormat="0" applyAlignment="0" applyProtection="0"/>
    <xf numFmtId="0" fontId="51" fillId="53" borderId="27" applyNumberFormat="0" applyAlignment="0" applyProtection="0"/>
    <xf numFmtId="0" fontId="51" fillId="53" borderId="27" applyNumberFormat="0" applyAlignment="0" applyProtection="0"/>
    <xf numFmtId="0" fontId="51" fillId="53" borderId="27" applyNumberFormat="0" applyAlignment="0" applyProtection="0"/>
    <xf numFmtId="0" fontId="51" fillId="53" borderId="27" applyNumberFormat="0" applyAlignment="0" applyProtection="0"/>
    <xf numFmtId="0" fontId="51" fillId="53" borderId="27" applyNumberFormat="0" applyAlignment="0" applyProtection="0"/>
    <xf numFmtId="0" fontId="53" fillId="0" borderId="28" applyNumberFormat="0" applyFill="0" applyAlignment="0" applyProtection="0"/>
    <xf numFmtId="0" fontId="54" fillId="0" borderId="29" applyNumberFormat="0" applyFill="0" applyAlignment="0" applyProtection="0"/>
    <xf numFmtId="0" fontId="53" fillId="0" borderId="28" applyNumberFormat="0" applyFill="0" applyAlignment="0" applyProtection="0"/>
    <xf numFmtId="0" fontId="12" fillId="0" borderId="6" applyNumberFormat="0" applyFill="0" applyAlignment="0" applyProtection="0"/>
    <xf numFmtId="0" fontId="55" fillId="0" borderId="28" applyNumberFormat="0" applyFill="0" applyAlignment="0" applyProtection="0"/>
    <xf numFmtId="0" fontId="53" fillId="0" borderId="28" applyNumberFormat="0" applyFill="0" applyAlignment="0" applyProtection="0"/>
    <xf numFmtId="0" fontId="56" fillId="0" borderId="29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4" fontId="57" fillId="0" borderId="0">
      <protection locked="0"/>
    </xf>
    <xf numFmtId="172" fontId="57" fillId="0" borderId="0">
      <protection locked="0"/>
    </xf>
    <xf numFmtId="0" fontId="57" fillId="0" borderId="0">
      <protection locked="0"/>
    </xf>
    <xf numFmtId="0" fontId="29" fillId="0" borderId="30"/>
    <xf numFmtId="0" fontId="29" fillId="0" borderId="30"/>
    <xf numFmtId="173" fontId="58" fillId="0" borderId="31" applyFont="0" applyFill="0" applyBorder="0" applyAlignment="0" applyProtection="0">
      <alignment horizontal="right" vertical="center"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0" fillId="54" borderId="0" applyNumberFormat="0" applyBorder="0" applyAlignment="0" applyProtection="0"/>
    <xf numFmtId="0" fontId="17" fillId="55" borderId="0" applyNumberFormat="0" applyBorder="0" applyAlignment="0" applyProtection="0"/>
    <xf numFmtId="0" fontId="40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40" fillId="56" borderId="0" applyNumberFormat="0" applyBorder="0" applyAlignment="0" applyProtection="0"/>
    <xf numFmtId="0" fontId="17" fillId="13" borderId="0" applyNumberFormat="0" applyBorder="0" applyAlignment="0" applyProtection="0"/>
    <xf numFmtId="0" fontId="41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47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17" fillId="45" borderId="0" applyNumberFormat="0" applyBorder="0" applyAlignment="0" applyProtection="0"/>
    <xf numFmtId="0" fontId="40" fillId="57" borderId="0" applyNumberFormat="0" applyBorder="0" applyAlignment="0" applyProtection="0"/>
    <xf numFmtId="0" fontId="17" fillId="17" borderId="0" applyNumberFormat="0" applyBorder="0" applyAlignment="0" applyProtection="0"/>
    <xf numFmtId="0" fontId="41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8" borderId="0" applyNumberFormat="0" applyBorder="0" applyAlignment="0" applyProtection="0"/>
    <xf numFmtId="0" fontId="17" fillId="5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41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5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5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1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17" fillId="56" borderId="0" applyNumberFormat="0" applyBorder="0" applyAlignment="0" applyProtection="0"/>
    <xf numFmtId="0" fontId="40" fillId="47" borderId="0" applyNumberFormat="0" applyBorder="0" applyAlignment="0" applyProtection="0"/>
    <xf numFmtId="0" fontId="17" fillId="29" borderId="0" applyNumberFormat="0" applyBorder="0" applyAlignment="0" applyProtection="0"/>
    <xf numFmtId="0" fontId="41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63" fillId="41" borderId="26" applyNumberFormat="0" applyAlignment="0" applyProtection="0"/>
    <xf numFmtId="0" fontId="9" fillId="44" borderId="4" applyNumberFormat="0" applyAlignment="0" applyProtection="0"/>
    <xf numFmtId="0" fontId="63" fillId="41" borderId="26" applyNumberFormat="0" applyAlignment="0" applyProtection="0"/>
    <xf numFmtId="0" fontId="9" fillId="5" borderId="4" applyNumberFormat="0" applyAlignment="0" applyProtection="0"/>
    <xf numFmtId="0" fontId="64" fillId="41" borderId="26" applyNumberFormat="0" applyAlignment="0" applyProtection="0"/>
    <xf numFmtId="0" fontId="63" fillId="41" borderId="26" applyNumberFormat="0" applyAlignment="0" applyProtection="0"/>
    <xf numFmtId="0" fontId="63" fillId="44" borderId="26" applyNumberFormat="0" applyAlignment="0" applyProtection="0"/>
    <xf numFmtId="0" fontId="63" fillId="41" borderId="26" applyNumberFormat="0" applyAlignment="0" applyProtection="0"/>
    <xf numFmtId="0" fontId="63" fillId="41" borderId="26" applyNumberFormat="0" applyAlignment="0" applyProtection="0"/>
    <xf numFmtId="0" fontId="63" fillId="41" borderId="26" applyNumberFormat="0" applyAlignment="0" applyProtection="0"/>
    <xf numFmtId="0" fontId="63" fillId="41" borderId="26" applyNumberFormat="0" applyAlignment="0" applyProtection="0"/>
    <xf numFmtId="0" fontId="63" fillId="41" borderId="26" applyNumberFormat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65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57" fillId="0" borderId="0">
      <protection locked="0"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57" fillId="0" borderId="0">
      <protection locked="0"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67" fillId="0" borderId="0">
      <protection locked="0"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57" fillId="0" borderId="0">
      <protection locked="0"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57" fillId="0" borderId="0">
      <protection locked="0"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57" fillId="0" borderId="0">
      <protection locked="0"/>
    </xf>
    <xf numFmtId="0" fontId="66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/>
    <xf numFmtId="0" fontId="67" fillId="0" borderId="0">
      <protection locked="0"/>
    </xf>
    <xf numFmtId="0" fontId="66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5" fontId="18" fillId="0" borderId="32" applyFill="0" applyBorder="0" applyProtection="0">
      <alignment horizontal="center" wrapText="1" shrinkToFit="1"/>
    </xf>
    <xf numFmtId="15" fontId="18" fillId="0" borderId="32" applyFill="0" applyBorder="0" applyProtection="0">
      <alignment horizontal="center" wrapText="1" shrinkToFit="1"/>
    </xf>
    <xf numFmtId="15" fontId="18" fillId="0" borderId="32" applyFill="0" applyBorder="0" applyProtection="0">
      <alignment horizontal="center" wrapText="1" shrinkToFit="1"/>
    </xf>
    <xf numFmtId="15" fontId="18" fillId="0" borderId="32" applyFill="0" applyBorder="0" applyProtection="0">
      <alignment horizontal="center" wrapText="1" shrinkToFit="1"/>
    </xf>
    <xf numFmtId="15" fontId="18" fillId="0" borderId="32" applyFill="0" applyBorder="0" applyProtection="0">
      <alignment horizontal="center" wrapText="1" shrinkToFit="1"/>
    </xf>
    <xf numFmtId="15" fontId="18" fillId="0" borderId="32" applyFill="0" applyBorder="0" applyProtection="0">
      <alignment horizontal="center" wrapText="1" shrinkToFit="1"/>
    </xf>
    <xf numFmtId="15" fontId="18" fillId="0" borderId="32" applyFill="0" applyBorder="0" applyProtection="0">
      <alignment horizontal="center" wrapText="1" shrinkToFit="1"/>
    </xf>
    <xf numFmtId="15" fontId="18" fillId="0" borderId="32" applyFill="0" applyBorder="0" applyProtection="0">
      <alignment horizontal="center" wrapText="1" shrinkToFit="1"/>
    </xf>
    <xf numFmtId="15" fontId="18" fillId="0" borderId="32" applyFill="0" applyBorder="0" applyProtection="0">
      <alignment horizontal="center" wrapText="1" shrinkToFit="1"/>
    </xf>
    <xf numFmtId="15" fontId="18" fillId="0" borderId="32" applyFill="0" applyBorder="0" applyProtection="0">
      <alignment horizontal="center" wrapText="1" shrinkToFit="1"/>
    </xf>
    <xf numFmtId="15" fontId="18" fillId="0" borderId="32" applyFill="0" applyBorder="0" applyProtection="0">
      <alignment horizontal="center" wrapText="1" shrinkToFit="1"/>
    </xf>
    <xf numFmtId="14" fontId="70" fillId="0" borderId="0" applyFill="0" applyBorder="0" applyProtection="0">
      <alignment horizontal="center"/>
      <protection locked="0"/>
    </xf>
    <xf numFmtId="2" fontId="68" fillId="0" borderId="0" applyFill="0" applyBorder="0" applyAlignment="0" applyProtection="0"/>
    <xf numFmtId="2" fontId="69" fillId="0" borderId="0" applyFont="0" applyFill="0" applyBorder="0" applyAlignment="0" applyProtection="0"/>
    <xf numFmtId="2" fontId="69" fillId="0" borderId="0" applyFont="0" applyFill="0" applyBorder="0" applyAlignment="0" applyProtection="0"/>
    <xf numFmtId="2" fontId="68" fillId="0" borderId="0" applyFill="0" applyBorder="0" applyAlignment="0" applyProtection="0"/>
    <xf numFmtId="1" fontId="18" fillId="0" borderId="0" applyFont="0" applyFill="0" applyBorder="0" applyAlignment="0" applyProtection="0">
      <protection locked="0"/>
    </xf>
    <xf numFmtId="1" fontId="18" fillId="0" borderId="0" applyFont="0" applyFill="0" applyBorder="0" applyAlignment="0" applyProtection="0">
      <protection locked="0"/>
    </xf>
    <xf numFmtId="1" fontId="18" fillId="0" borderId="0" applyFont="0" applyFill="0" applyBorder="0" applyAlignment="0" applyProtection="0">
      <protection locked="0"/>
    </xf>
    <xf numFmtId="1" fontId="18" fillId="0" borderId="0" applyFont="0" applyFill="0" applyBorder="0" applyAlignment="0" applyProtection="0">
      <protection locked="0"/>
    </xf>
    <xf numFmtId="1" fontId="18" fillId="0" borderId="0" applyFont="0" applyFill="0" applyBorder="0" applyAlignment="0" applyProtection="0">
      <protection locked="0"/>
    </xf>
    <xf numFmtId="177" fontId="57" fillId="0" borderId="0">
      <protection locked="0"/>
    </xf>
    <xf numFmtId="1" fontId="18" fillId="0" borderId="0" applyFont="0" applyFill="0" applyBorder="0" applyAlignment="0" applyProtection="0">
      <protection locked="0"/>
    </xf>
    <xf numFmtId="1" fontId="18" fillId="0" borderId="0" applyFont="0" applyFill="0" applyBorder="0" applyAlignment="0" applyProtection="0">
      <protection locked="0"/>
    </xf>
    <xf numFmtId="177" fontId="57" fillId="0" borderId="0">
      <protection locked="0"/>
    </xf>
    <xf numFmtId="0" fontId="71" fillId="0" borderId="0" applyNumberFormat="0" applyFill="0" applyBorder="0" applyAlignment="0" applyProtection="0"/>
    <xf numFmtId="0" fontId="72" fillId="0" borderId="0">
      <protection locked="0"/>
    </xf>
    <xf numFmtId="0" fontId="73" fillId="0" borderId="0" applyNumberFormat="0" applyFill="0" applyBorder="0" applyAlignment="0" applyProtection="0"/>
    <xf numFmtId="0" fontId="72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75" fillId="36" borderId="0" applyNumberFormat="0" applyBorder="0" applyAlignment="0" applyProtection="0"/>
    <xf numFmtId="0" fontId="7" fillId="40" borderId="0" applyNumberFormat="0" applyBorder="0" applyAlignment="0" applyProtection="0"/>
    <xf numFmtId="0" fontId="75" fillId="36" borderId="0" applyNumberFormat="0" applyBorder="0" applyAlignment="0" applyProtection="0"/>
    <xf numFmtId="0" fontId="7" fillId="3" borderId="0" applyNumberFormat="0" applyBorder="0" applyAlignment="0" applyProtection="0"/>
    <xf numFmtId="0" fontId="76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40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77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" fontId="69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1" fontId="77" fillId="0" borderId="0" applyFont="0" applyFill="0" applyBorder="0" applyAlignment="0" applyProtection="0"/>
    <xf numFmtId="18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" fontId="69" fillId="0" borderId="0" applyFont="0" applyFill="0" applyBorder="0" applyAlignment="0" applyProtection="0"/>
    <xf numFmtId="181" fontId="18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69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" fontId="69" fillId="0" borderId="0" applyFont="0" applyFill="0" applyBorder="0" applyAlignment="0" applyProtection="0"/>
    <xf numFmtId="181" fontId="77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184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7" fontId="78" fillId="0" borderId="0" applyFont="0" applyFill="0" applyBorder="0" applyAlignment="0" applyProtection="0"/>
    <xf numFmtId="188" fontId="78" fillId="0" borderId="0" applyFill="0" applyBorder="0" applyAlignment="0" applyProtection="0"/>
    <xf numFmtId="189" fontId="58" fillId="0" borderId="31" applyFont="0" applyFill="0" applyBorder="0" applyAlignment="0" applyProtection="0">
      <alignment horizontal="right" vertical="center"/>
      <protection locked="0"/>
    </xf>
    <xf numFmtId="190" fontId="18" fillId="0" borderId="0" applyFont="0" applyFill="0" applyBorder="0" applyAlignment="0" applyProtection="0"/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3" fontId="69" fillId="0" borderId="0" applyFont="0" applyFill="0" applyBorder="0" applyAlignment="0" applyProtection="0"/>
    <xf numFmtId="0" fontId="79" fillId="44" borderId="0" applyNumberFormat="0" applyBorder="0" applyAlignment="0" applyProtection="0"/>
    <xf numFmtId="0" fontId="80" fillId="4" borderId="0" applyNumberFormat="0" applyBorder="0" applyAlignment="0" applyProtection="0"/>
    <xf numFmtId="0" fontId="79" fillId="44" borderId="0" applyNumberFormat="0" applyBorder="0" applyAlignment="0" applyProtection="0"/>
    <xf numFmtId="0" fontId="8" fillId="4" borderId="0" applyNumberFormat="0" applyBorder="0" applyAlignment="0" applyProtection="0"/>
    <xf numFmtId="0" fontId="81" fillId="44" borderId="0" applyNumberFormat="0" applyBorder="0" applyAlignment="0" applyProtection="0"/>
    <xf numFmtId="0" fontId="79" fillId="44" borderId="0" applyNumberFormat="0" applyBorder="0" applyAlignment="0" applyProtection="0"/>
    <xf numFmtId="0" fontId="82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79" fillId="44" borderId="0" applyNumberFormat="0" applyBorder="0" applyAlignment="0" applyProtection="0"/>
    <xf numFmtId="0" fontId="38" fillId="0" borderId="0"/>
    <xf numFmtId="0" fontId="7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18" fillId="0" borderId="0"/>
    <xf numFmtId="0" fontId="77" fillId="0" borderId="0"/>
    <xf numFmtId="0" fontId="18" fillId="0" borderId="0"/>
    <xf numFmtId="0" fontId="18" fillId="0" borderId="0"/>
    <xf numFmtId="0" fontId="77" fillId="0" borderId="0"/>
    <xf numFmtId="0" fontId="77" fillId="0" borderId="0"/>
    <xf numFmtId="0" fontId="18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27" fillId="0" borderId="0"/>
    <xf numFmtId="0" fontId="38" fillId="0" borderId="0" applyFill="0" applyProtection="0"/>
    <xf numFmtId="0" fontId="27" fillId="0" borderId="0"/>
    <xf numFmtId="0" fontId="38" fillId="0" borderId="0" applyFill="0" applyProtection="0"/>
    <xf numFmtId="0" fontId="27" fillId="0" borderId="0"/>
    <xf numFmtId="0" fontId="84" fillId="0" borderId="0"/>
    <xf numFmtId="0" fontId="18" fillId="0" borderId="0"/>
    <xf numFmtId="0" fontId="84" fillId="0" borderId="0"/>
    <xf numFmtId="0" fontId="18" fillId="0" borderId="0"/>
    <xf numFmtId="0" fontId="38" fillId="0" borderId="0" applyFill="0" applyProtection="0"/>
    <xf numFmtId="0" fontId="1" fillId="0" borderId="0"/>
    <xf numFmtId="0" fontId="38" fillId="0" borderId="0" applyFill="0" applyProtection="0"/>
    <xf numFmtId="0" fontId="1" fillId="0" borderId="0"/>
    <xf numFmtId="0" fontId="38" fillId="0" borderId="0"/>
    <xf numFmtId="0" fontId="18" fillId="0" borderId="0"/>
    <xf numFmtId="0" fontId="27" fillId="0" borderId="0"/>
    <xf numFmtId="0" fontId="69" fillId="0" borderId="0"/>
    <xf numFmtId="0" fontId="1" fillId="0" borderId="0"/>
    <xf numFmtId="0" fontId="38" fillId="0" borderId="0"/>
    <xf numFmtId="0" fontId="18" fillId="0" borderId="0">
      <alignment wrapText="1"/>
    </xf>
    <xf numFmtId="0" fontId="38" fillId="0" borderId="0" applyFill="0" applyProtection="0"/>
    <xf numFmtId="0" fontId="18" fillId="0" borderId="0">
      <alignment wrapText="1"/>
    </xf>
    <xf numFmtId="0" fontId="38" fillId="0" borderId="0" applyFill="0" applyProtection="0"/>
    <xf numFmtId="0" fontId="18" fillId="0" borderId="0">
      <alignment wrapText="1"/>
    </xf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27" fillId="0" borderId="0"/>
    <xf numFmtId="0" fontId="38" fillId="0" borderId="0"/>
    <xf numFmtId="0" fontId="77" fillId="0" borderId="0"/>
    <xf numFmtId="0" fontId="1" fillId="0" borderId="0"/>
    <xf numFmtId="0" fontId="6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8" fillId="39" borderId="33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27" fillId="39" borderId="33" applyNumberFormat="0" applyFont="0" applyAlignment="0" applyProtection="0"/>
    <xf numFmtId="0" fontId="18" fillId="39" borderId="33" applyNumberFormat="0" applyFont="0" applyAlignment="0" applyProtection="0"/>
    <xf numFmtId="0" fontId="18" fillId="39" borderId="33" applyNumberFormat="0" applyFont="0" applyAlignment="0" applyProtection="0"/>
    <xf numFmtId="0" fontId="18" fillId="39" borderId="33" applyNumberFormat="0" applyFont="0" applyAlignment="0" applyProtection="0"/>
    <xf numFmtId="0" fontId="18" fillId="39" borderId="33" applyNumberFormat="0" applyFont="0" applyAlignment="0" applyProtection="0"/>
    <xf numFmtId="0" fontId="18" fillId="39" borderId="33" applyNumberFormat="0" applyFont="0" applyAlignment="0" applyProtection="0"/>
    <xf numFmtId="0" fontId="18" fillId="39" borderId="33" applyNumberFormat="0" applyFont="0" applyAlignment="0" applyProtection="0"/>
    <xf numFmtId="0" fontId="18" fillId="3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94" fontId="85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5" fillId="0" borderId="0" applyFont="0" applyFill="0" applyBorder="0" applyAlignment="0" applyProtection="0"/>
    <xf numFmtId="195" fontId="57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6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7" fillId="0" borderId="0" applyFont="0" applyFill="0" applyBorder="0" applyAlignment="0" applyProtection="0"/>
    <xf numFmtId="10" fontId="6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86" fillId="51" borderId="34" applyNumberFormat="0" applyAlignment="0" applyProtection="0"/>
    <xf numFmtId="0" fontId="10" fillId="52" borderId="5" applyNumberFormat="0" applyAlignment="0" applyProtection="0"/>
    <xf numFmtId="0" fontId="86" fillId="51" borderId="34" applyNumberFormat="0" applyAlignment="0" applyProtection="0"/>
    <xf numFmtId="0" fontId="10" fillId="6" borderId="5" applyNumberFormat="0" applyAlignment="0" applyProtection="0"/>
    <xf numFmtId="0" fontId="87" fillId="51" borderId="34" applyNumberFormat="0" applyAlignment="0" applyProtection="0"/>
    <xf numFmtId="0" fontId="86" fillId="51" borderId="34" applyNumberFormat="0" applyAlignment="0" applyProtection="0"/>
    <xf numFmtId="0" fontId="86" fillId="52" borderId="34" applyNumberFormat="0" applyAlignment="0" applyProtection="0"/>
    <xf numFmtId="0" fontId="86" fillId="51" borderId="34" applyNumberFormat="0" applyAlignment="0" applyProtection="0"/>
    <xf numFmtId="0" fontId="86" fillId="51" borderId="34" applyNumberFormat="0" applyAlignment="0" applyProtection="0"/>
    <xf numFmtId="0" fontId="86" fillId="51" borderId="34" applyNumberFormat="0" applyAlignment="0" applyProtection="0"/>
    <xf numFmtId="0" fontId="86" fillId="51" borderId="34" applyNumberFormat="0" applyAlignment="0" applyProtection="0"/>
    <xf numFmtId="0" fontId="86" fillId="51" borderId="34" applyNumberFormat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1" fillId="0" borderId="35" applyNumberFormat="0" applyFill="0" applyAlignment="0" applyProtection="0"/>
    <xf numFmtId="0" fontId="92" fillId="0" borderId="36" applyNumberFormat="0" applyFill="0" applyAlignment="0" applyProtection="0"/>
    <xf numFmtId="0" fontId="91" fillId="0" borderId="35" applyNumberFormat="0" applyFill="0" applyAlignment="0" applyProtection="0"/>
    <xf numFmtId="0" fontId="3" fillId="0" borderId="1" applyNumberFormat="0" applyFill="0" applyAlignment="0" applyProtection="0"/>
    <xf numFmtId="0" fontId="93" fillId="0" borderId="35" applyNumberFormat="0" applyFill="0" applyAlignment="0" applyProtection="0"/>
    <xf numFmtId="0" fontId="91" fillId="0" borderId="35" applyNumberFormat="0" applyFill="0" applyAlignment="0" applyProtection="0"/>
    <xf numFmtId="0" fontId="94" fillId="0" borderId="36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1" fillId="0" borderId="35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7" applyNumberFormat="0" applyFill="0" applyAlignment="0" applyProtection="0"/>
    <xf numFmtId="0" fontId="97" fillId="0" borderId="38" applyNumberFormat="0" applyFill="0" applyAlignment="0" applyProtection="0"/>
    <xf numFmtId="0" fontId="96" fillId="0" borderId="37" applyNumberFormat="0" applyFill="0" applyAlignment="0" applyProtection="0"/>
    <xf numFmtId="0" fontId="4" fillId="0" borderId="2" applyNumberFormat="0" applyFill="0" applyAlignment="0" applyProtection="0"/>
    <xf numFmtId="0" fontId="98" fillId="0" borderId="37" applyNumberFormat="0" applyFill="0" applyAlignment="0" applyProtection="0"/>
    <xf numFmtId="0" fontId="96" fillId="0" borderId="37" applyNumberFormat="0" applyFill="0" applyAlignment="0" applyProtection="0"/>
    <xf numFmtId="0" fontId="99" fillId="0" borderId="38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96" fillId="0" borderId="37" applyNumberFormat="0" applyFill="0" applyAlignment="0" applyProtection="0"/>
    <xf numFmtId="0" fontId="59" fillId="0" borderId="39" applyNumberFormat="0" applyFill="0" applyAlignment="0" applyProtection="0"/>
    <xf numFmtId="0" fontId="60" fillId="0" borderId="40" applyNumberFormat="0" applyFill="0" applyAlignment="0" applyProtection="0"/>
    <xf numFmtId="0" fontId="59" fillId="0" borderId="39" applyNumberFormat="0" applyFill="0" applyAlignment="0" applyProtection="0"/>
    <xf numFmtId="0" fontId="5" fillId="0" borderId="3" applyNumberFormat="0" applyFill="0" applyAlignment="0" applyProtection="0"/>
    <xf numFmtId="0" fontId="61" fillId="0" borderId="39" applyNumberFormat="0" applyFill="0" applyAlignment="0" applyProtection="0"/>
    <xf numFmtId="0" fontId="59" fillId="0" borderId="39" applyNumberFormat="0" applyFill="0" applyAlignment="0" applyProtection="0"/>
    <xf numFmtId="0" fontId="62" fillId="0" borderId="40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9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2" fillId="0" borderId="41" applyNumberFormat="0" applyFill="0" applyAlignment="0" applyProtection="0"/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68" fillId="0" borderId="43" applyNumberFormat="0" applyFill="0" applyAlignment="0" applyProtection="0"/>
    <xf numFmtId="0" fontId="103" fillId="0" borderId="41" applyNumberFormat="0" applyFill="0" applyAlignment="0" applyProtection="0"/>
    <xf numFmtId="0" fontId="69" fillId="0" borderId="44" applyNumberFormat="0" applyFont="0" applyFill="0" applyAlignment="0" applyProtection="0"/>
    <xf numFmtId="0" fontId="68" fillId="0" borderId="43" applyNumberFormat="0" applyFill="0" applyAlignment="0" applyProtection="0"/>
    <xf numFmtId="0" fontId="69" fillId="0" borderId="44" applyNumberFormat="0" applyFont="0" applyFill="0" applyAlignment="0" applyProtection="0"/>
    <xf numFmtId="0" fontId="68" fillId="0" borderId="43" applyNumberFormat="0" applyFill="0" applyAlignment="0" applyProtection="0"/>
    <xf numFmtId="0" fontId="69" fillId="0" borderId="44" applyNumberFormat="0" applyFont="0" applyFill="0" applyAlignment="0" applyProtection="0"/>
    <xf numFmtId="0" fontId="68" fillId="0" borderId="43" applyNumberFormat="0" applyFill="0" applyAlignment="0" applyProtection="0"/>
    <xf numFmtId="0" fontId="69" fillId="0" borderId="44" applyNumberFormat="0" applyFon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196" fontId="58" fillId="0" borderId="31" applyFont="0" applyFill="0" applyBorder="0" applyAlignment="0" applyProtection="0">
      <alignment horizontal="right" vertical="center"/>
      <protection locked="0"/>
    </xf>
  </cellStyleXfs>
  <cellXfs count="133">
    <xf numFmtId="0" fontId="0" fillId="0" borderId="0" xfId="0"/>
    <xf numFmtId="0" fontId="19" fillId="33" borderId="10" xfId="2" applyFont="1" applyFill="1" applyBorder="1" applyAlignment="1">
      <alignment vertical="center"/>
    </xf>
    <xf numFmtId="0" fontId="19" fillId="33" borderId="0" xfId="2" applyFont="1" applyFill="1"/>
    <xf numFmtId="0" fontId="19" fillId="33" borderId="0" xfId="2" applyFont="1" applyFill="1" applyAlignment="1">
      <alignment vertical="center"/>
    </xf>
    <xf numFmtId="0" fontId="20" fillId="33" borderId="0" xfId="2" applyFont="1" applyFill="1" applyBorder="1" applyAlignment="1">
      <alignment horizontal="left" vertical="center" indent="3"/>
    </xf>
    <xf numFmtId="0" fontId="21" fillId="33" borderId="0" xfId="2" applyFont="1" applyFill="1" applyBorder="1" applyAlignment="1">
      <alignment vertical="center"/>
    </xf>
    <xf numFmtId="0" fontId="21" fillId="33" borderId="11" xfId="2" applyFont="1" applyFill="1" applyBorder="1" applyAlignment="1">
      <alignment vertical="center"/>
    </xf>
    <xf numFmtId="0" fontId="19" fillId="33" borderId="11" xfId="2" applyFont="1" applyFill="1" applyBorder="1" applyAlignment="1">
      <alignment vertical="center"/>
    </xf>
    <xf numFmtId="0" fontId="19" fillId="33" borderId="0" xfId="2" applyFont="1" applyFill="1" applyBorder="1" applyAlignment="1">
      <alignment vertical="center"/>
    </xf>
    <xf numFmtId="0" fontId="21" fillId="33" borderId="12" xfId="2" applyFont="1" applyFill="1" applyBorder="1" applyAlignment="1">
      <alignment horizontal="right" vertical="center"/>
    </xf>
    <xf numFmtId="0" fontId="23" fillId="33" borderId="0" xfId="3" applyFont="1" applyFill="1" applyBorder="1" applyAlignment="1" applyProtection="1">
      <alignment vertical="center"/>
    </xf>
    <xf numFmtId="0" fontId="24" fillId="0" borderId="0" xfId="3" applyFont="1" applyAlignment="1" applyProtection="1"/>
    <xf numFmtId="0" fontId="19" fillId="33" borderId="10" xfId="2" applyFont="1" applyFill="1" applyBorder="1"/>
    <xf numFmtId="0" fontId="19" fillId="33" borderId="13" xfId="2" applyFont="1" applyFill="1" applyBorder="1"/>
    <xf numFmtId="0" fontId="25" fillId="33" borderId="0" xfId="4" applyFont="1" applyFill="1"/>
    <xf numFmtId="0" fontId="24" fillId="0" borderId="0" xfId="5" applyFont="1"/>
    <xf numFmtId="0" fontId="28" fillId="0" borderId="0" xfId="6" applyFont="1" applyFill="1" applyBorder="1" applyAlignment="1">
      <alignment horizontal="centerContinuous" vertical="center" wrapText="1"/>
    </xf>
    <xf numFmtId="0" fontId="28" fillId="0" borderId="0" xfId="4" applyFont="1" applyAlignment="1">
      <alignment horizontal="centerContinuous" vertical="center" wrapText="1"/>
    </xf>
    <xf numFmtId="0" fontId="28" fillId="33" borderId="0" xfId="7" applyFont="1" applyFill="1" applyBorder="1" applyAlignment="1">
      <alignment vertical="center"/>
    </xf>
    <xf numFmtId="164" fontId="30" fillId="33" borderId="0" xfId="6" applyNumberFormat="1" applyFont="1" applyFill="1" applyBorder="1" applyAlignment="1">
      <alignment horizontal="centerContinuous" vertical="center"/>
    </xf>
    <xf numFmtId="16" fontId="31" fillId="33" borderId="0" xfId="7" applyNumberFormat="1" applyFont="1" applyFill="1" applyBorder="1" applyAlignment="1">
      <alignment horizontal="centerContinuous" vertical="center"/>
    </xf>
    <xf numFmtId="0" fontId="31" fillId="33" borderId="0" xfId="7" applyFont="1" applyFill="1" applyBorder="1" applyAlignment="1">
      <alignment horizontal="centerContinuous" vertical="center"/>
    </xf>
    <xf numFmtId="0" fontId="32" fillId="33" borderId="0" xfId="7" applyFont="1" applyFill="1" applyBorder="1" applyAlignment="1">
      <alignment vertical="center"/>
    </xf>
    <xf numFmtId="0" fontId="33" fillId="33" borderId="10" xfId="7" applyFont="1" applyFill="1" applyBorder="1" applyAlignment="1">
      <alignment horizontal="centerContinuous" vertical="center"/>
    </xf>
    <xf numFmtId="0" fontId="35" fillId="33" borderId="15" xfId="7" applyFont="1" applyFill="1" applyBorder="1" applyAlignment="1">
      <alignment horizontal="centerContinuous" vertical="center"/>
    </xf>
    <xf numFmtId="0" fontId="35" fillId="33" borderId="0" xfId="6" applyFont="1" applyFill="1" applyAlignment="1">
      <alignment horizontal="center"/>
    </xf>
    <xf numFmtId="165" fontId="35" fillId="33" borderId="11" xfId="6" applyNumberFormat="1" applyFont="1" applyFill="1" applyBorder="1" applyAlignment="1">
      <alignment horizontal="center" vertical="center"/>
    </xf>
    <xf numFmtId="165" fontId="35" fillId="33" borderId="11" xfId="6" applyNumberFormat="1" applyFont="1" applyFill="1" applyBorder="1" applyAlignment="1">
      <alignment horizontal="center"/>
    </xf>
    <xf numFmtId="0" fontId="35" fillId="33" borderId="11" xfId="6" applyFont="1" applyFill="1" applyBorder="1" applyAlignment="1">
      <alignment horizontal="center"/>
    </xf>
    <xf numFmtId="0" fontId="21" fillId="33" borderId="0" xfId="6" applyFont="1" applyFill="1" applyBorder="1" applyAlignment="1">
      <alignment horizontal="left" vertical="center"/>
    </xf>
    <xf numFmtId="0" fontId="36" fillId="33" borderId="0" xfId="6" applyFont="1" applyFill="1" applyBorder="1" applyAlignment="1">
      <alignment horizontal="center" vertical="center"/>
    </xf>
    <xf numFmtId="166" fontId="21" fillId="33" borderId="0" xfId="6" applyNumberFormat="1" applyFont="1" applyFill="1" applyAlignment="1">
      <alignment vertical="center"/>
    </xf>
    <xf numFmtId="9" fontId="21" fillId="33" borderId="0" xfId="1" applyFont="1" applyFill="1" applyAlignment="1">
      <alignment vertical="center"/>
    </xf>
    <xf numFmtId="167" fontId="21" fillId="33" borderId="0" xfId="1" applyNumberFormat="1" applyFont="1" applyFill="1" applyAlignment="1">
      <alignment vertical="center"/>
    </xf>
    <xf numFmtId="166" fontId="32" fillId="33" borderId="0" xfId="7" applyNumberFormat="1" applyFont="1" applyFill="1" applyBorder="1" applyAlignment="1">
      <alignment vertical="center"/>
    </xf>
    <xf numFmtId="0" fontId="19" fillId="33" borderId="0" xfId="6" applyFont="1" applyFill="1" applyBorder="1" applyAlignment="1">
      <alignment vertical="center"/>
    </xf>
    <xf numFmtId="0" fontId="19" fillId="33" borderId="0" xfId="6" applyFont="1" applyFill="1" applyBorder="1" applyAlignment="1">
      <alignment horizontal="left" vertical="center"/>
    </xf>
    <xf numFmtId="166" fontId="19" fillId="33" borderId="0" xfId="8" applyNumberFormat="1" applyFont="1" applyFill="1" applyBorder="1" applyAlignment="1">
      <alignment vertical="center"/>
    </xf>
    <xf numFmtId="9" fontId="19" fillId="33" borderId="0" xfId="1" applyFont="1" applyFill="1" applyBorder="1" applyAlignment="1">
      <alignment vertical="center"/>
    </xf>
    <xf numFmtId="167" fontId="19" fillId="33" borderId="0" xfId="1" applyNumberFormat="1" applyFont="1" applyFill="1" applyBorder="1" applyAlignment="1">
      <alignment vertical="center"/>
    </xf>
    <xf numFmtId="3" fontId="32" fillId="33" borderId="0" xfId="7" applyNumberFormat="1" applyFont="1" applyFill="1" applyBorder="1" applyAlignment="1">
      <alignment vertical="center"/>
    </xf>
    <xf numFmtId="0" fontId="21" fillId="33" borderId="16" xfId="6" applyFont="1" applyFill="1" applyBorder="1" applyAlignment="1">
      <alignment horizontal="left" vertical="center"/>
    </xf>
    <xf numFmtId="0" fontId="19" fillId="33" borderId="16" xfId="6" applyFont="1" applyFill="1" applyBorder="1" applyAlignment="1">
      <alignment horizontal="left" vertical="center"/>
    </xf>
    <xf numFmtId="166" fontId="19" fillId="33" borderId="16" xfId="8" applyNumberFormat="1" applyFont="1" applyFill="1" applyBorder="1" applyAlignment="1">
      <alignment vertical="center"/>
    </xf>
    <xf numFmtId="9" fontId="19" fillId="33" borderId="16" xfId="1" applyFont="1" applyFill="1" applyBorder="1" applyAlignment="1">
      <alignment vertical="center"/>
    </xf>
    <xf numFmtId="167" fontId="19" fillId="33" borderId="16" xfId="1" applyNumberFormat="1" applyFont="1" applyFill="1" applyBorder="1" applyAlignment="1">
      <alignment vertical="center"/>
    </xf>
    <xf numFmtId="0" fontId="21" fillId="33" borderId="0" xfId="7" applyFont="1" applyFill="1" applyBorder="1" applyAlignment="1">
      <alignment horizontal="left" vertical="center"/>
    </xf>
    <xf numFmtId="0" fontId="19" fillId="33" borderId="0" xfId="7" applyFont="1" applyFill="1" applyBorder="1" applyAlignment="1">
      <alignment vertical="center"/>
    </xf>
    <xf numFmtId="0" fontId="19" fillId="33" borderId="0" xfId="7" applyFont="1" applyFill="1" applyBorder="1" applyAlignment="1">
      <alignment horizontal="left" vertical="center"/>
    </xf>
    <xf numFmtId="0" fontId="19" fillId="33" borderId="16" xfId="7" applyFont="1" applyFill="1" applyBorder="1" applyAlignment="1">
      <alignment horizontal="left" vertical="center"/>
    </xf>
    <xf numFmtId="168" fontId="19" fillId="33" borderId="0" xfId="7" applyNumberFormat="1" applyFont="1" applyFill="1" applyBorder="1" applyAlignment="1">
      <alignment vertical="center"/>
    </xf>
    <xf numFmtId="0" fontId="19" fillId="33" borderId="0" xfId="6" applyFont="1" applyFill="1" applyBorder="1" applyAlignment="1">
      <alignment horizontal="center" vertical="center"/>
    </xf>
    <xf numFmtId="0" fontId="32" fillId="33" borderId="10" xfId="7" applyFont="1" applyFill="1" applyBorder="1" applyAlignment="1">
      <alignment horizontal="center" vertical="center"/>
    </xf>
    <xf numFmtId="0" fontId="32" fillId="33" borderId="10" xfId="7" applyFont="1" applyFill="1" applyBorder="1" applyAlignment="1">
      <alignment horizontal="right" vertical="center"/>
    </xf>
    <xf numFmtId="0" fontId="37" fillId="33" borderId="0" xfId="7" applyFont="1" applyFill="1" applyBorder="1" applyAlignment="1">
      <alignment horizontal="left" vertical="center"/>
    </xf>
    <xf numFmtId="0" fontId="32" fillId="33" borderId="0" xfId="7" applyFont="1" applyFill="1" applyBorder="1" applyAlignment="1">
      <alignment horizontal="center" vertical="center"/>
    </xf>
    <xf numFmtId="0" fontId="32" fillId="33" borderId="0" xfId="7" applyFont="1" applyFill="1" applyBorder="1" applyAlignment="1">
      <alignment horizontal="right" vertical="center"/>
    </xf>
    <xf numFmtId="0" fontId="32" fillId="0" borderId="0" xfId="7" applyFont="1" applyFill="1" applyBorder="1" applyAlignment="1">
      <alignment horizontal="center" vertical="center"/>
    </xf>
    <xf numFmtId="0" fontId="32" fillId="0" borderId="0" xfId="7" applyFont="1" applyFill="1" applyBorder="1" applyAlignment="1">
      <alignment horizontal="right" vertical="center"/>
    </xf>
    <xf numFmtId="0" fontId="32" fillId="0" borderId="0" xfId="7" applyFont="1" applyFill="1" applyBorder="1" applyAlignment="1">
      <alignment vertical="center"/>
    </xf>
    <xf numFmtId="0" fontId="33" fillId="0" borderId="10" xfId="7" applyFont="1" applyFill="1" applyBorder="1" applyAlignment="1">
      <alignment horizontal="centerContinuous" vertical="center"/>
    </xf>
    <xf numFmtId="169" fontId="35" fillId="0" borderId="17" xfId="6" applyNumberFormat="1" applyFont="1" applyFill="1" applyBorder="1" applyAlignment="1">
      <alignment horizontal="centerContinuous" vertical="center"/>
    </xf>
    <xf numFmtId="0" fontId="32" fillId="0" borderId="18" xfId="7" applyFont="1" applyFill="1" applyBorder="1" applyAlignment="1">
      <alignment horizontal="centerContinuous" vertical="center"/>
    </xf>
    <xf numFmtId="169" fontId="35" fillId="0" borderId="19" xfId="6" applyNumberFormat="1" applyFont="1" applyFill="1" applyBorder="1" applyAlignment="1">
      <alignment horizontal="center" vertical="center"/>
    </xf>
    <xf numFmtId="0" fontId="34" fillId="0" borderId="20" xfId="7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left" vertical="center"/>
    </xf>
    <xf numFmtId="0" fontId="19" fillId="0" borderId="21" xfId="6" applyFont="1" applyFill="1" applyBorder="1" applyAlignment="1">
      <alignment horizontal="left" vertical="center" wrapText="1"/>
    </xf>
    <xf numFmtId="166" fontId="21" fillId="33" borderId="21" xfId="8" applyNumberFormat="1" applyFont="1" applyFill="1" applyBorder="1" applyAlignment="1">
      <alignment vertical="center"/>
    </xf>
    <xf numFmtId="166" fontId="21" fillId="33" borderId="0" xfId="8" applyNumberFormat="1" applyFont="1" applyFill="1" applyBorder="1" applyAlignment="1">
      <alignment vertical="center"/>
    </xf>
    <xf numFmtId="166" fontId="21" fillId="33" borderId="12" xfId="8" applyNumberFormat="1" applyFont="1" applyFill="1" applyBorder="1" applyAlignment="1">
      <alignment vertical="center"/>
    </xf>
    <xf numFmtId="9" fontId="35" fillId="33" borderId="0" xfId="1" applyFont="1" applyFill="1" applyAlignment="1">
      <alignment vertical="center"/>
    </xf>
    <xf numFmtId="0" fontId="21" fillId="0" borderId="0" xfId="6" applyFont="1" applyFill="1" applyBorder="1" applyAlignment="1">
      <alignment horizontal="left" vertical="center"/>
    </xf>
    <xf numFmtId="0" fontId="19" fillId="0" borderId="0" xfId="6" applyFont="1" applyFill="1" applyBorder="1" applyAlignment="1">
      <alignment horizontal="left" vertical="center" wrapText="1"/>
    </xf>
    <xf numFmtId="166" fontId="19" fillId="33" borderId="12" xfId="8" applyNumberFormat="1" applyFont="1" applyFill="1" applyBorder="1" applyAlignment="1">
      <alignment vertical="center"/>
    </xf>
    <xf numFmtId="9" fontId="21" fillId="33" borderId="0" xfId="1" applyFont="1" applyFill="1" applyBorder="1" applyAlignment="1">
      <alignment vertical="center"/>
    </xf>
    <xf numFmtId="0" fontId="21" fillId="0" borderId="16" xfId="6" applyFont="1" applyFill="1" applyBorder="1" applyAlignment="1">
      <alignment horizontal="left" vertical="center"/>
    </xf>
    <xf numFmtId="0" fontId="19" fillId="0" borderId="16" xfId="6" applyFont="1" applyFill="1" applyBorder="1" applyAlignment="1">
      <alignment horizontal="left" vertical="center" wrapText="1"/>
    </xf>
    <xf numFmtId="166" fontId="19" fillId="33" borderId="22" xfId="8" applyNumberFormat="1" applyFont="1" applyFill="1" applyBorder="1" applyAlignment="1">
      <alignment vertical="center"/>
    </xf>
    <xf numFmtId="9" fontId="21" fillId="33" borderId="16" xfId="1" applyFont="1" applyFill="1" applyBorder="1" applyAlignment="1">
      <alignment vertical="center"/>
    </xf>
    <xf numFmtId="166" fontId="19" fillId="33" borderId="11" xfId="8" applyNumberFormat="1" applyFont="1" applyFill="1" applyBorder="1" applyAlignment="1">
      <alignment vertical="center"/>
    </xf>
    <xf numFmtId="166" fontId="19" fillId="33" borderId="23" xfId="8" applyNumberFormat="1" applyFont="1" applyFill="1" applyBorder="1" applyAlignment="1">
      <alignment vertical="center"/>
    </xf>
    <xf numFmtId="9" fontId="21" fillId="33" borderId="11" xfId="1" applyFont="1" applyFill="1" applyBorder="1" applyAlignment="1">
      <alignment vertical="center"/>
    </xf>
    <xf numFmtId="9" fontId="35" fillId="33" borderId="21" xfId="1" applyFont="1" applyFill="1" applyBorder="1" applyAlignment="1">
      <alignment vertical="center"/>
    </xf>
    <xf numFmtId="9" fontId="37" fillId="33" borderId="0" xfId="1" applyFont="1" applyFill="1" applyBorder="1" applyAlignment="1">
      <alignment vertical="center"/>
    </xf>
    <xf numFmtId="0" fontId="21" fillId="0" borderId="10" xfId="6" applyFont="1" applyFill="1" applyBorder="1" applyAlignment="1">
      <alignment horizontal="left" vertical="center"/>
    </xf>
    <xf numFmtId="0" fontId="19" fillId="0" borderId="10" xfId="6" applyFont="1" applyFill="1" applyBorder="1" applyAlignment="1">
      <alignment horizontal="left" vertical="center" wrapText="1"/>
    </xf>
    <xf numFmtId="166" fontId="19" fillId="33" borderId="10" xfId="8" applyNumberFormat="1" applyFont="1" applyFill="1" applyBorder="1" applyAlignment="1">
      <alignment vertical="center"/>
    </xf>
    <xf numFmtId="166" fontId="19" fillId="33" borderId="13" xfId="8" applyNumberFormat="1" applyFont="1" applyFill="1" applyBorder="1" applyAlignment="1">
      <alignment vertical="center"/>
    </xf>
    <xf numFmtId="9" fontId="37" fillId="33" borderId="10" xfId="1" applyFont="1" applyFill="1" applyBorder="1" applyAlignment="1">
      <alignment vertical="center"/>
    </xf>
    <xf numFmtId="0" fontId="37" fillId="0" borderId="0" xfId="6" applyFont="1" applyFill="1" applyBorder="1" applyAlignment="1">
      <alignment horizontal="left" vertical="center"/>
    </xf>
    <xf numFmtId="167" fontId="21" fillId="0" borderId="0" xfId="9" applyNumberFormat="1" applyFont="1" applyFill="1" applyBorder="1" applyAlignment="1">
      <alignment vertical="center"/>
    </xf>
    <xf numFmtId="0" fontId="37" fillId="0" borderId="0" xfId="7" applyFont="1" applyFill="1" applyBorder="1" applyAlignment="1">
      <alignment horizontal="left" vertical="center"/>
    </xf>
    <xf numFmtId="0" fontId="28" fillId="33" borderId="0" xfId="6" applyFont="1" applyFill="1" applyBorder="1" applyAlignment="1">
      <alignment horizontal="centerContinuous" vertical="center" wrapText="1"/>
    </xf>
    <xf numFmtId="0" fontId="31" fillId="33" borderId="0" xfId="7" applyFont="1" applyFill="1" applyBorder="1" applyAlignment="1">
      <alignment vertical="center"/>
    </xf>
    <xf numFmtId="0" fontId="33" fillId="33" borderId="0" xfId="7" applyFont="1" applyFill="1" applyBorder="1" applyAlignment="1">
      <alignment horizontal="centerContinuous" vertical="center"/>
    </xf>
    <xf numFmtId="169" fontId="35" fillId="33" borderId="17" xfId="6" applyNumberFormat="1" applyFont="1" applyFill="1" applyBorder="1" applyAlignment="1">
      <alignment horizontal="centerContinuous" vertical="center"/>
    </xf>
    <xf numFmtId="0" fontId="32" fillId="33" borderId="18" xfId="7" applyFont="1" applyFill="1" applyBorder="1" applyAlignment="1">
      <alignment horizontal="centerContinuous" vertical="center"/>
    </xf>
    <xf numFmtId="169" fontId="35" fillId="33" borderId="19" xfId="6" applyNumberFormat="1" applyFont="1" applyFill="1" applyBorder="1" applyAlignment="1">
      <alignment horizontal="center" vertical="center"/>
    </xf>
    <xf numFmtId="0" fontId="34" fillId="33" borderId="20" xfId="7" applyFont="1" applyFill="1" applyBorder="1" applyAlignment="1">
      <alignment horizontal="center" vertical="center"/>
    </xf>
    <xf numFmtId="0" fontId="21" fillId="33" borderId="21" xfId="6" applyFont="1" applyFill="1" applyBorder="1" applyAlignment="1">
      <alignment horizontal="left" vertical="center"/>
    </xf>
    <xf numFmtId="0" fontId="19" fillId="33" borderId="21" xfId="6" applyFont="1" applyFill="1" applyBorder="1" applyAlignment="1">
      <alignment horizontal="left" vertical="center" wrapText="1"/>
    </xf>
    <xf numFmtId="9" fontId="32" fillId="33" borderId="0" xfId="1" applyFont="1" applyFill="1" applyBorder="1" applyAlignment="1">
      <alignment vertical="center"/>
    </xf>
    <xf numFmtId="0" fontId="19" fillId="33" borderId="0" xfId="6" applyFont="1" applyFill="1" applyBorder="1" applyAlignment="1">
      <alignment horizontal="left" vertical="center" wrapText="1"/>
    </xf>
    <xf numFmtId="170" fontId="19" fillId="33" borderId="0" xfId="8" applyNumberFormat="1" applyFont="1" applyFill="1" applyBorder="1" applyAlignment="1">
      <alignment vertical="center"/>
    </xf>
    <xf numFmtId="170" fontId="19" fillId="33" borderId="0" xfId="10" applyNumberFormat="1" applyFont="1" applyFill="1" applyBorder="1" applyAlignment="1">
      <alignment vertical="center"/>
    </xf>
    <xf numFmtId="0" fontId="19" fillId="33" borderId="16" xfId="6" applyFont="1" applyFill="1" applyBorder="1" applyAlignment="1">
      <alignment horizontal="left" vertical="center" wrapText="1"/>
    </xf>
    <xf numFmtId="170" fontId="19" fillId="33" borderId="16" xfId="8" applyNumberFormat="1" applyFont="1" applyFill="1" applyBorder="1" applyAlignment="1">
      <alignment vertical="center"/>
    </xf>
    <xf numFmtId="9" fontId="21" fillId="33" borderId="21" xfId="1" applyFont="1" applyFill="1" applyBorder="1" applyAlignment="1">
      <alignment vertical="center"/>
    </xf>
    <xf numFmtId="0" fontId="21" fillId="33" borderId="10" xfId="6" applyFont="1" applyFill="1" applyBorder="1" applyAlignment="1">
      <alignment horizontal="left" vertical="center"/>
    </xf>
    <xf numFmtId="0" fontId="19" fillId="33" borderId="10" xfId="6" applyFont="1" applyFill="1" applyBorder="1" applyAlignment="1">
      <alignment horizontal="left" vertical="center" wrapText="1"/>
    </xf>
    <xf numFmtId="9" fontId="19" fillId="33" borderId="10" xfId="1" applyFont="1" applyFill="1" applyBorder="1" applyAlignment="1">
      <alignment vertical="center"/>
    </xf>
    <xf numFmtId="0" fontId="37" fillId="33" borderId="0" xfId="6" applyFont="1" applyFill="1" applyBorder="1" applyAlignment="1">
      <alignment horizontal="left" vertical="center"/>
    </xf>
    <xf numFmtId="167" fontId="21" fillId="33" borderId="0" xfId="9" applyNumberFormat="1" applyFont="1" applyFill="1" applyBorder="1" applyAlignment="1">
      <alignment vertical="center"/>
    </xf>
    <xf numFmtId="0" fontId="37" fillId="33" borderId="0" xfId="7" applyFont="1" applyFill="1" applyBorder="1" applyAlignment="1">
      <alignment horizontal="center" vertical="center"/>
    </xf>
    <xf numFmtId="0" fontId="37" fillId="33" borderId="0" xfId="7" applyFont="1" applyFill="1" applyBorder="1" applyAlignment="1">
      <alignment horizontal="right" vertical="center"/>
    </xf>
    <xf numFmtId="0" fontId="34" fillId="33" borderId="0" xfId="7" applyFont="1" applyFill="1" applyBorder="1" applyAlignment="1">
      <alignment horizontal="center" vertical="center"/>
    </xf>
    <xf numFmtId="0" fontId="34" fillId="0" borderId="14" xfId="7" applyFont="1" applyFill="1" applyBorder="1" applyAlignment="1">
      <alignment horizontal="center" vertical="center" wrapText="1"/>
    </xf>
    <xf numFmtId="0" fontId="25" fillId="0" borderId="14" xfId="4" applyFont="1" applyBorder="1" applyAlignment="1">
      <alignment horizontal="center" vertical="center" wrapText="1"/>
    </xf>
    <xf numFmtId="0" fontId="25" fillId="0" borderId="11" xfId="4" applyFont="1" applyBorder="1" applyAlignment="1">
      <alignment horizontal="center" vertical="center" wrapText="1"/>
    </xf>
    <xf numFmtId="0" fontId="35" fillId="33" borderId="14" xfId="7" applyFont="1" applyFill="1" applyBorder="1" applyAlignment="1">
      <alignment horizontal="center" vertical="center"/>
    </xf>
    <xf numFmtId="0" fontId="27" fillId="33" borderId="11" xfId="6" applyFont="1" applyFill="1" applyBorder="1" applyAlignment="1">
      <alignment horizontal="center" vertical="center"/>
    </xf>
    <xf numFmtId="0" fontId="37" fillId="33" borderId="0" xfId="7" applyFont="1" applyFill="1" applyBorder="1" applyAlignment="1">
      <alignment horizontal="left" vertical="center" wrapText="1"/>
    </xf>
    <xf numFmtId="0" fontId="27" fillId="33" borderId="0" xfId="6" applyFont="1" applyFill="1" applyBorder="1" applyAlignment="1">
      <alignment vertical="center" wrapText="1"/>
    </xf>
    <xf numFmtId="169" fontId="35" fillId="33" borderId="14" xfId="6" applyNumberFormat="1" applyFont="1" applyFill="1" applyBorder="1" applyAlignment="1">
      <alignment horizontal="center" vertical="center"/>
    </xf>
    <xf numFmtId="0" fontId="37" fillId="0" borderId="0" xfId="7" applyFont="1" applyFill="1" applyBorder="1" applyAlignment="1">
      <alignment horizontal="left" vertical="center" wrapText="1"/>
    </xf>
    <xf numFmtId="0" fontId="27" fillId="0" borderId="0" xfId="6" applyFont="1" applyBorder="1" applyAlignment="1">
      <alignment horizontal="left" vertical="center" wrapText="1"/>
    </xf>
    <xf numFmtId="0" fontId="25" fillId="0" borderId="0" xfId="4" applyFont="1" applyBorder="1" applyAlignment="1">
      <alignment vertical="center" wrapText="1"/>
    </xf>
    <xf numFmtId="169" fontId="35" fillId="33" borderId="11" xfId="6" applyNumberFormat="1" applyFont="1" applyFill="1" applyBorder="1" applyAlignment="1">
      <alignment horizontal="center" vertical="center"/>
    </xf>
    <xf numFmtId="169" fontId="35" fillId="33" borderId="24" xfId="6" applyNumberFormat="1" applyFont="1" applyFill="1" applyBorder="1" applyAlignment="1">
      <alignment horizontal="center" vertical="center"/>
    </xf>
    <xf numFmtId="169" fontId="35" fillId="33" borderId="25" xfId="6" applyNumberFormat="1" applyFont="1" applyFill="1" applyBorder="1" applyAlignment="1">
      <alignment horizontal="center" vertical="center"/>
    </xf>
    <xf numFmtId="0" fontId="34" fillId="33" borderId="14" xfId="7" applyFont="1" applyFill="1" applyBorder="1" applyAlignment="1">
      <alignment horizontal="center" vertical="center" wrapText="1"/>
    </xf>
    <xf numFmtId="0" fontId="25" fillId="33" borderId="14" xfId="4" applyFont="1" applyFill="1" applyBorder="1" applyAlignment="1">
      <alignment horizontal="center" vertical="center" wrapText="1"/>
    </xf>
    <xf numFmtId="0" fontId="25" fillId="33" borderId="11" xfId="4" applyFont="1" applyFill="1" applyBorder="1" applyAlignment="1">
      <alignment horizontal="center" vertical="center" wrapText="1"/>
    </xf>
  </cellXfs>
  <cellStyles count="989">
    <cellStyle name="20% - Énfasis1 2" xfId="11"/>
    <cellStyle name="20% - Énfasis1 3" xfId="12"/>
    <cellStyle name="20% - Énfasis1 3 2" xfId="13"/>
    <cellStyle name="20% - Énfasis1 3 3" xfId="14"/>
    <cellStyle name="20% - Énfasis1 4" xfId="15"/>
    <cellStyle name="20% - Énfasis1 4 2" xfId="16"/>
    <cellStyle name="20% - Énfasis1 4 3" xfId="17"/>
    <cellStyle name="20% - Énfasis1 5" xfId="18"/>
    <cellStyle name="20% - Énfasis1 6" xfId="19"/>
    <cellStyle name="20% - Énfasis1 7" xfId="20"/>
    <cellStyle name="20% - Énfasis1 8" xfId="21"/>
    <cellStyle name="20% - Énfasis1 9" xfId="22"/>
    <cellStyle name="20% - Énfasis2 2" xfId="23"/>
    <cellStyle name="20% - Énfasis2 3" xfId="24"/>
    <cellStyle name="20% - Énfasis2 3 2" xfId="25"/>
    <cellStyle name="20% - Énfasis2 3 3" xfId="26"/>
    <cellStyle name="20% - Énfasis2 4" xfId="27"/>
    <cellStyle name="20% - Énfasis2 4 2" xfId="28"/>
    <cellStyle name="20% - Énfasis2 4 3" xfId="29"/>
    <cellStyle name="20% - Énfasis2 5" xfId="30"/>
    <cellStyle name="20% - Énfasis2 6" xfId="31"/>
    <cellStyle name="20% - Énfasis2 7" xfId="32"/>
    <cellStyle name="20% - Énfasis2 8" xfId="33"/>
    <cellStyle name="20% - Énfasis2 9" xfId="34"/>
    <cellStyle name="20% - Énfasis3 2" xfId="35"/>
    <cellStyle name="20% - Énfasis3 3" xfId="36"/>
    <cellStyle name="20% - Énfasis3 3 2" xfId="37"/>
    <cellStyle name="20% - Énfasis3 3 3" xfId="38"/>
    <cellStyle name="20% - Énfasis3 4" xfId="39"/>
    <cellStyle name="20% - Énfasis3 4 2" xfId="40"/>
    <cellStyle name="20% - Énfasis3 4 3" xfId="41"/>
    <cellStyle name="20% - Énfasis3 5" xfId="42"/>
    <cellStyle name="20% - Énfasis3 6" xfId="43"/>
    <cellStyle name="20% - Énfasis3 7" xfId="44"/>
    <cellStyle name="20% - Énfasis3 8" xfId="45"/>
    <cellStyle name="20% - Énfasis3 9" xfId="46"/>
    <cellStyle name="20% - Énfasis4 2" xfId="47"/>
    <cellStyle name="20% - Énfasis4 3" xfId="48"/>
    <cellStyle name="20% - Énfasis4 3 2" xfId="49"/>
    <cellStyle name="20% - Énfasis4 3 3" xfId="50"/>
    <cellStyle name="20% - Énfasis4 4" xfId="51"/>
    <cellStyle name="20% - Énfasis4 4 2" xfId="52"/>
    <cellStyle name="20% - Énfasis4 4 3" xfId="53"/>
    <cellStyle name="20% - Énfasis4 5" xfId="54"/>
    <cellStyle name="20% - Énfasis4 6" xfId="55"/>
    <cellStyle name="20% - Énfasis4 7" xfId="56"/>
    <cellStyle name="20% - Énfasis4 8" xfId="57"/>
    <cellStyle name="20% - Énfasis4 9" xfId="58"/>
    <cellStyle name="20% - Énfasis5 2" xfId="59"/>
    <cellStyle name="20% - Énfasis5 2 2" xfId="60"/>
    <cellStyle name="20% - Énfasis5 2 3" xfId="61"/>
    <cellStyle name="20% - Énfasis5 3" xfId="62"/>
    <cellStyle name="20% - Énfasis5 4" xfId="63"/>
    <cellStyle name="20% - Énfasis5 4 2" xfId="64"/>
    <cellStyle name="20% - Énfasis5 5" xfId="65"/>
    <cellStyle name="20% - Énfasis5 6" xfId="66"/>
    <cellStyle name="20% - Énfasis5 7" xfId="67"/>
    <cellStyle name="20% - Énfasis5 8" xfId="68"/>
    <cellStyle name="20% - Énfasis5 9" xfId="69"/>
    <cellStyle name="20% - Énfasis6 2" xfId="70"/>
    <cellStyle name="20% - Énfasis6 3" xfId="71"/>
    <cellStyle name="20% - Énfasis6 3 2" xfId="72"/>
    <cellStyle name="20% - Énfasis6 3 3" xfId="73"/>
    <cellStyle name="20% - Énfasis6 4" xfId="74"/>
    <cellStyle name="20% - Énfasis6 4 2" xfId="75"/>
    <cellStyle name="20% - Énfasis6 4 3" xfId="76"/>
    <cellStyle name="20% - Énfasis6 5" xfId="77"/>
    <cellStyle name="20% - Énfasis6 6" xfId="78"/>
    <cellStyle name="20% - Énfasis6 7" xfId="79"/>
    <cellStyle name="20% - Énfasis6 8" xfId="80"/>
    <cellStyle name="20% - Énfasis6 9" xfId="81"/>
    <cellStyle name="40% - Énfasis1 2" xfId="82"/>
    <cellStyle name="40% - Énfasis1 3" xfId="83"/>
    <cellStyle name="40% - Énfasis1 3 2" xfId="84"/>
    <cellStyle name="40% - Énfasis1 3 3" xfId="85"/>
    <cellStyle name="40% - Énfasis1 4" xfId="86"/>
    <cellStyle name="40% - Énfasis1 4 2" xfId="87"/>
    <cellStyle name="40% - Énfasis1 4 3" xfId="88"/>
    <cellStyle name="40% - Énfasis1 5" xfId="89"/>
    <cellStyle name="40% - Énfasis1 6" xfId="90"/>
    <cellStyle name="40% - Énfasis1 7" xfId="91"/>
    <cellStyle name="40% - Énfasis1 8" xfId="92"/>
    <cellStyle name="40% - Énfasis1 9" xfId="93"/>
    <cellStyle name="40% - Énfasis2 2" xfId="94"/>
    <cellStyle name="40% - Énfasis2 2 2" xfId="95"/>
    <cellStyle name="40% - Énfasis2 2 3" xfId="96"/>
    <cellStyle name="40% - Énfasis2 3" xfId="97"/>
    <cellStyle name="40% - Énfasis2 4" xfId="98"/>
    <cellStyle name="40% - Énfasis2 4 2" xfId="99"/>
    <cellStyle name="40% - Énfasis2 5" xfId="100"/>
    <cellStyle name="40% - Énfasis2 6" xfId="101"/>
    <cellStyle name="40% - Énfasis2 7" xfId="102"/>
    <cellStyle name="40% - Énfasis2 8" xfId="103"/>
    <cellStyle name="40% - Énfasis2 9" xfId="104"/>
    <cellStyle name="40% - Énfasis3 2" xfId="105"/>
    <cellStyle name="40% - Énfasis3 3" xfId="106"/>
    <cellStyle name="40% - Énfasis3 3 2" xfId="107"/>
    <cellStyle name="40% - Énfasis3 3 3" xfId="108"/>
    <cellStyle name="40% - Énfasis3 4" xfId="109"/>
    <cellStyle name="40% - Énfasis3 4 2" xfId="110"/>
    <cellStyle name="40% - Énfasis3 4 3" xfId="111"/>
    <cellStyle name="40% - Énfasis3 5" xfId="112"/>
    <cellStyle name="40% - Énfasis3 6" xfId="113"/>
    <cellStyle name="40% - Énfasis3 7" xfId="114"/>
    <cellStyle name="40% - Énfasis3 8" xfId="115"/>
    <cellStyle name="40% - Énfasis3 9" xfId="116"/>
    <cellStyle name="40% - Énfasis4 2" xfId="117"/>
    <cellStyle name="40% - Énfasis4 3" xfId="118"/>
    <cellStyle name="40% - Énfasis4 3 2" xfId="119"/>
    <cellStyle name="40% - Énfasis4 3 3" xfId="120"/>
    <cellStyle name="40% - Énfasis4 4" xfId="121"/>
    <cellStyle name="40% - Énfasis4 4 2" xfId="122"/>
    <cellStyle name="40% - Énfasis4 4 3" xfId="123"/>
    <cellStyle name="40% - Énfasis4 5" xfId="124"/>
    <cellStyle name="40% - Énfasis4 6" xfId="125"/>
    <cellStyle name="40% - Énfasis4 7" xfId="126"/>
    <cellStyle name="40% - Énfasis4 8" xfId="127"/>
    <cellStyle name="40% - Énfasis4 9" xfId="128"/>
    <cellStyle name="40% - Énfasis5 2" xfId="129"/>
    <cellStyle name="40% - Énfasis5 3" xfId="130"/>
    <cellStyle name="40% - Énfasis5 3 2" xfId="131"/>
    <cellStyle name="40% - Énfasis5 3 3" xfId="132"/>
    <cellStyle name="40% - Énfasis5 4" xfId="133"/>
    <cellStyle name="40% - Énfasis5 4 2" xfId="134"/>
    <cellStyle name="40% - Énfasis5 4 3" xfId="135"/>
    <cellStyle name="40% - Énfasis5 5" xfId="136"/>
    <cellStyle name="40% - Énfasis5 6" xfId="137"/>
    <cellStyle name="40% - Énfasis5 7" xfId="138"/>
    <cellStyle name="40% - Énfasis5 8" xfId="139"/>
    <cellStyle name="40% - Énfasis5 9" xfId="140"/>
    <cellStyle name="40% - Énfasis6 2" xfId="141"/>
    <cellStyle name="40% - Énfasis6 3" xfId="142"/>
    <cellStyle name="40% - Énfasis6 3 2" xfId="143"/>
    <cellStyle name="40% - Énfasis6 3 3" xfId="144"/>
    <cellStyle name="40% - Énfasis6 4" xfId="145"/>
    <cellStyle name="40% - Énfasis6 4 2" xfId="146"/>
    <cellStyle name="40% - Énfasis6 4 3" xfId="147"/>
    <cellStyle name="40% - Énfasis6 5" xfId="148"/>
    <cellStyle name="40% - Énfasis6 6" xfId="149"/>
    <cellStyle name="40% - Énfasis6 7" xfId="150"/>
    <cellStyle name="40% - Énfasis6 8" xfId="151"/>
    <cellStyle name="40% - Énfasis6 9" xfId="152"/>
    <cellStyle name="60% - Énfasis1 2" xfId="153"/>
    <cellStyle name="60% - Énfasis1 3" xfId="154"/>
    <cellStyle name="60% - Énfasis1 3 2" xfId="155"/>
    <cellStyle name="60% - Énfasis1 3 3" xfId="156"/>
    <cellStyle name="60% - Énfasis1 4" xfId="157"/>
    <cellStyle name="60% - Énfasis1 4 2" xfId="158"/>
    <cellStyle name="60% - Énfasis1 4 3" xfId="159"/>
    <cellStyle name="60% - Énfasis1 5" xfId="160"/>
    <cellStyle name="60% - Énfasis1 6" xfId="161"/>
    <cellStyle name="60% - Énfasis1 7" xfId="162"/>
    <cellStyle name="60% - Énfasis1 8" xfId="163"/>
    <cellStyle name="60% - Énfasis1 9" xfId="164"/>
    <cellStyle name="60% - Énfasis2 2" xfId="165"/>
    <cellStyle name="60% - Énfasis2 3" xfId="166"/>
    <cellStyle name="60% - Énfasis2 3 2" xfId="167"/>
    <cellStyle name="60% - Énfasis2 3 3" xfId="168"/>
    <cellStyle name="60% - Énfasis2 4" xfId="169"/>
    <cellStyle name="60% - Énfasis2 4 2" xfId="170"/>
    <cellStyle name="60% - Énfasis2 4 3" xfId="171"/>
    <cellStyle name="60% - Énfasis2 5" xfId="172"/>
    <cellStyle name="60% - Énfasis2 6" xfId="173"/>
    <cellStyle name="60% - Énfasis2 7" xfId="174"/>
    <cellStyle name="60% - Énfasis2 8" xfId="175"/>
    <cellStyle name="60% - Énfasis2 9" xfId="176"/>
    <cellStyle name="60% - Énfasis3 2" xfId="177"/>
    <cellStyle name="60% - Énfasis3 3" xfId="178"/>
    <cellStyle name="60% - Énfasis3 3 2" xfId="179"/>
    <cellStyle name="60% - Énfasis3 3 3" xfId="180"/>
    <cellStyle name="60% - Énfasis3 4" xfId="181"/>
    <cellStyle name="60% - Énfasis3 4 2" xfId="182"/>
    <cellStyle name="60% - Énfasis3 4 3" xfId="183"/>
    <cellStyle name="60% - Énfasis3 5" xfId="184"/>
    <cellStyle name="60% - Énfasis3 6" xfId="185"/>
    <cellStyle name="60% - Énfasis3 7" xfId="186"/>
    <cellStyle name="60% - Énfasis3 8" xfId="187"/>
    <cellStyle name="60% - Énfasis3 9" xfId="188"/>
    <cellStyle name="60% - Énfasis4 2" xfId="189"/>
    <cellStyle name="60% - Énfasis4 3" xfId="190"/>
    <cellStyle name="60% - Énfasis4 3 2" xfId="191"/>
    <cellStyle name="60% - Énfasis4 3 3" xfId="192"/>
    <cellStyle name="60% - Énfasis4 4" xfId="193"/>
    <cellStyle name="60% - Énfasis4 4 2" xfId="194"/>
    <cellStyle name="60% - Énfasis4 4 3" xfId="195"/>
    <cellStyle name="60% - Énfasis4 5" xfId="196"/>
    <cellStyle name="60% - Énfasis4 6" xfId="197"/>
    <cellStyle name="60% - Énfasis4 7" xfId="198"/>
    <cellStyle name="60% - Énfasis4 8" xfId="199"/>
    <cellStyle name="60% - Énfasis4 9" xfId="200"/>
    <cellStyle name="60% - Énfasis5 2" xfId="201"/>
    <cellStyle name="60% - Énfasis5 3" xfId="202"/>
    <cellStyle name="60% - Énfasis5 3 2" xfId="203"/>
    <cellStyle name="60% - Énfasis5 3 3" xfId="204"/>
    <cellStyle name="60% - Énfasis5 4" xfId="205"/>
    <cellStyle name="60% - Énfasis5 4 2" xfId="206"/>
    <cellStyle name="60% - Énfasis5 4 3" xfId="207"/>
    <cellStyle name="60% - Énfasis5 5" xfId="208"/>
    <cellStyle name="60% - Énfasis5 6" xfId="209"/>
    <cellStyle name="60% - Énfasis5 7" xfId="210"/>
    <cellStyle name="60% - Énfasis5 8" xfId="211"/>
    <cellStyle name="60% - Énfasis5 9" xfId="212"/>
    <cellStyle name="60% - Énfasis6 2" xfId="213"/>
    <cellStyle name="60% - Énfasis6 3" xfId="214"/>
    <cellStyle name="60% - Énfasis6 3 2" xfId="215"/>
    <cellStyle name="60% - Énfasis6 3 3" xfId="216"/>
    <cellStyle name="60% - Énfasis6 4" xfId="217"/>
    <cellStyle name="60% - Énfasis6 4 2" xfId="218"/>
    <cellStyle name="60% - Énfasis6 4 3" xfId="219"/>
    <cellStyle name="60% - Énfasis6 5" xfId="220"/>
    <cellStyle name="60% - Énfasis6 6" xfId="221"/>
    <cellStyle name="60% - Énfasis6 7" xfId="222"/>
    <cellStyle name="60% - Énfasis6 8" xfId="223"/>
    <cellStyle name="60% - Énfasis6 9" xfId="224"/>
    <cellStyle name="años" xfId="225"/>
    <cellStyle name="Buena 2" xfId="226"/>
    <cellStyle name="Buena 3" xfId="227"/>
    <cellStyle name="Buena 3 2" xfId="228"/>
    <cellStyle name="Buena 3 3" xfId="229"/>
    <cellStyle name="Buena 4" xfId="230"/>
    <cellStyle name="Buena 4 2" xfId="231"/>
    <cellStyle name="Buena 4 3" xfId="232"/>
    <cellStyle name="Buena 5" xfId="233"/>
    <cellStyle name="Buena 6" xfId="234"/>
    <cellStyle name="Buena 7" xfId="235"/>
    <cellStyle name="Buena 8" xfId="236"/>
    <cellStyle name="Buena 9" xfId="237"/>
    <cellStyle name="Cabecera 1" xfId="238"/>
    <cellStyle name="Cabecera 1 2" xfId="239"/>
    <cellStyle name="Cabecera 1 2 2" xfId="240"/>
    <cellStyle name="Cabecera 1 3" xfId="241"/>
    <cellStyle name="Cabecera 1 3 2" xfId="242"/>
    <cellStyle name="Cabecera 1_Bol_122007" xfId="243"/>
    <cellStyle name="Cabecera 2" xfId="244"/>
    <cellStyle name="Cabecera 2 2" xfId="245"/>
    <cellStyle name="Cabecera 2 2 2" xfId="246"/>
    <cellStyle name="Cabecera 2 3" xfId="247"/>
    <cellStyle name="Cabecera 2 3 2" xfId="248"/>
    <cellStyle name="Cabecera 2_Bol_122007" xfId="249"/>
    <cellStyle name="Cálculo 2" xfId="250"/>
    <cellStyle name="Cálculo 3" xfId="251"/>
    <cellStyle name="Cálculo 3 2" xfId="252"/>
    <cellStyle name="Cálculo 3 3" xfId="253"/>
    <cellStyle name="Cálculo 4" xfId="254"/>
    <cellStyle name="Cálculo 4 2" xfId="255"/>
    <cellStyle name="Cálculo 4 3" xfId="256"/>
    <cellStyle name="Cálculo 5" xfId="257"/>
    <cellStyle name="Cálculo 6" xfId="258"/>
    <cellStyle name="Cálculo 7" xfId="259"/>
    <cellStyle name="Cálculo 8" xfId="260"/>
    <cellStyle name="Cálculo 9" xfId="261"/>
    <cellStyle name="Cambiar to&amp;do" xfId="262"/>
    <cellStyle name="Cancel" xfId="263"/>
    <cellStyle name="Cancel 2" xfId="264"/>
    <cellStyle name="Celda de comprobación 2" xfId="265"/>
    <cellStyle name="Celda de comprobación 2 2" xfId="266"/>
    <cellStyle name="Celda de comprobación 3" xfId="267"/>
    <cellStyle name="Celda de comprobación 4" xfId="268"/>
    <cellStyle name="Celda de comprobación 4 2" xfId="269"/>
    <cellStyle name="Celda de comprobación 5" xfId="270"/>
    <cellStyle name="Celda de comprobación 6" xfId="271"/>
    <cellStyle name="Celda de comprobación 7" xfId="272"/>
    <cellStyle name="Celda de comprobación 8" xfId="273"/>
    <cellStyle name="Celda de comprobación 9" xfId="274"/>
    <cellStyle name="Celda vinculada 2" xfId="275"/>
    <cellStyle name="Celda vinculada 3" xfId="276"/>
    <cellStyle name="Celda vinculada 3 2" xfId="277"/>
    <cellStyle name="Celda vinculada 3 3" xfId="278"/>
    <cellStyle name="Celda vinculada 4" xfId="279"/>
    <cellStyle name="Celda vinculada 4 2" xfId="280"/>
    <cellStyle name="Celda vinculada 4 3" xfId="281"/>
    <cellStyle name="Celda vinculada 5" xfId="282"/>
    <cellStyle name="Celda vinculada 6" xfId="283"/>
    <cellStyle name="Celda vinculada 7" xfId="284"/>
    <cellStyle name="Celda vinculada 8" xfId="285"/>
    <cellStyle name="Celda vinculada 9" xfId="286"/>
    <cellStyle name="Comma" xfId="287"/>
    <cellStyle name="Currency" xfId="288"/>
    <cellStyle name="Date" xfId="289"/>
    <cellStyle name="Diseño" xfId="290"/>
    <cellStyle name="Diseño 2" xfId="291"/>
    <cellStyle name="Dólares" xfId="292"/>
    <cellStyle name="Encabezado 4 2" xfId="293"/>
    <cellStyle name="Encabezado 4 3" xfId="294"/>
    <cellStyle name="Encabezado 4 3 2" xfId="295"/>
    <cellStyle name="Encabezado 4 3 3" xfId="296"/>
    <cellStyle name="Encabezado 4 4" xfId="297"/>
    <cellStyle name="Encabezado 4 4 2" xfId="298"/>
    <cellStyle name="Encabezado 4 4 3" xfId="299"/>
    <cellStyle name="Encabezado 4 5" xfId="300"/>
    <cellStyle name="Encabezado 4 6" xfId="301"/>
    <cellStyle name="Encabezado 4 7" xfId="302"/>
    <cellStyle name="Encabezado 4 8" xfId="303"/>
    <cellStyle name="Encabezado 4 9" xfId="304"/>
    <cellStyle name="Énfasis1 2" xfId="305"/>
    <cellStyle name="Énfasis1 3" xfId="306"/>
    <cellStyle name="Énfasis1 3 2" xfId="307"/>
    <cellStyle name="Énfasis1 3 3" xfId="308"/>
    <cellStyle name="Énfasis1 4" xfId="309"/>
    <cellStyle name="Énfasis1 4 2" xfId="310"/>
    <cellStyle name="Énfasis1 4 3" xfId="311"/>
    <cellStyle name="Énfasis1 5" xfId="312"/>
    <cellStyle name="Énfasis1 6" xfId="313"/>
    <cellStyle name="Énfasis1 7" xfId="314"/>
    <cellStyle name="Énfasis1 8" xfId="315"/>
    <cellStyle name="Énfasis1 9" xfId="316"/>
    <cellStyle name="Énfasis2 2" xfId="317"/>
    <cellStyle name="Énfasis2 3" xfId="318"/>
    <cellStyle name="Énfasis2 3 2" xfId="319"/>
    <cellStyle name="Énfasis2 3 3" xfId="320"/>
    <cellStyle name="Énfasis2 4" xfId="321"/>
    <cellStyle name="Énfasis2 4 2" xfId="322"/>
    <cellStyle name="Énfasis2 4 3" xfId="323"/>
    <cellStyle name="Énfasis2 5" xfId="324"/>
    <cellStyle name="Énfasis2 6" xfId="325"/>
    <cellStyle name="Énfasis2 7" xfId="326"/>
    <cellStyle name="Énfasis2 8" xfId="327"/>
    <cellStyle name="Énfasis2 9" xfId="328"/>
    <cellStyle name="Énfasis3 2" xfId="329"/>
    <cellStyle name="Énfasis3 3" xfId="330"/>
    <cellStyle name="Énfasis3 3 2" xfId="331"/>
    <cellStyle name="Énfasis3 3 3" xfId="332"/>
    <cellStyle name="Énfasis3 4" xfId="333"/>
    <cellStyle name="Énfasis3 4 2" xfId="334"/>
    <cellStyle name="Énfasis3 4 3" xfId="335"/>
    <cellStyle name="Énfasis3 5" xfId="336"/>
    <cellStyle name="Énfasis3 6" xfId="337"/>
    <cellStyle name="Énfasis3 7" xfId="338"/>
    <cellStyle name="Énfasis3 8" xfId="339"/>
    <cellStyle name="Énfasis3 9" xfId="340"/>
    <cellStyle name="Énfasis4 2" xfId="341"/>
    <cellStyle name="Énfasis4 3" xfId="342"/>
    <cellStyle name="Énfasis4 3 2" xfId="343"/>
    <cellStyle name="Énfasis4 3 3" xfId="344"/>
    <cellStyle name="Énfasis4 4" xfId="345"/>
    <cellStyle name="Énfasis4 4 2" xfId="346"/>
    <cellStyle name="Énfasis4 4 3" xfId="347"/>
    <cellStyle name="Énfasis4 5" xfId="348"/>
    <cellStyle name="Énfasis4 6" xfId="349"/>
    <cellStyle name="Énfasis4 7" xfId="350"/>
    <cellStyle name="Énfasis4 8" xfId="351"/>
    <cellStyle name="Énfasis4 9" xfId="352"/>
    <cellStyle name="Énfasis5 2" xfId="353"/>
    <cellStyle name="Énfasis5 2 2" xfId="354"/>
    <cellStyle name="Énfasis5 3" xfId="355"/>
    <cellStyle name="Énfasis5 4" xfId="356"/>
    <cellStyle name="Énfasis5 4 2" xfId="357"/>
    <cellStyle name="Énfasis5 5" xfId="358"/>
    <cellStyle name="Énfasis5 6" xfId="359"/>
    <cellStyle name="Énfasis5 7" xfId="360"/>
    <cellStyle name="Énfasis5 8" xfId="361"/>
    <cellStyle name="Énfasis5 9" xfId="362"/>
    <cellStyle name="Énfasis6 2" xfId="363"/>
    <cellStyle name="Énfasis6 3" xfId="364"/>
    <cellStyle name="Énfasis6 3 2" xfId="365"/>
    <cellStyle name="Énfasis6 3 3" xfId="366"/>
    <cellStyle name="Énfasis6 4" xfId="367"/>
    <cellStyle name="Énfasis6 4 2" xfId="368"/>
    <cellStyle name="Énfasis6 4 3" xfId="369"/>
    <cellStyle name="Énfasis6 5" xfId="370"/>
    <cellStyle name="Énfasis6 6" xfId="371"/>
    <cellStyle name="Énfasis6 7" xfId="372"/>
    <cellStyle name="Énfasis6 8" xfId="373"/>
    <cellStyle name="Énfasis6 9" xfId="374"/>
    <cellStyle name="Entrada 2" xfId="375"/>
    <cellStyle name="Entrada 3" xfId="376"/>
    <cellStyle name="Entrada 3 2" xfId="377"/>
    <cellStyle name="Entrada 3 3" xfId="378"/>
    <cellStyle name="Entrada 4" xfId="379"/>
    <cellStyle name="Entrada 4 2" xfId="380"/>
    <cellStyle name="Entrada 4 3" xfId="381"/>
    <cellStyle name="Entrada 5" xfId="382"/>
    <cellStyle name="Entrada 6" xfId="383"/>
    <cellStyle name="Entrada 7" xfId="384"/>
    <cellStyle name="Entrada 8" xfId="385"/>
    <cellStyle name="Entrada 9" xfId="386"/>
    <cellStyle name="Euro" xfId="387"/>
    <cellStyle name="Euro 2" xfId="388"/>
    <cellStyle name="Euro 2 2" xfId="389"/>
    <cellStyle name="Euro 2 2 2" xfId="390"/>
    <cellStyle name="Euro 3" xfId="391"/>
    <cellStyle name="Euro 4" xfId="392"/>
    <cellStyle name="Euro 5" xfId="393"/>
    <cellStyle name="Euro 6" xfId="394"/>
    <cellStyle name="Euro 7" xfId="395"/>
    <cellStyle name="Euro 8" xfId="396"/>
    <cellStyle name="Euro 9" xfId="397"/>
    <cellStyle name="Euro_Compendio 2008 V" xfId="398"/>
    <cellStyle name="F2" xfId="399"/>
    <cellStyle name="F2 2" xfId="400"/>
    <cellStyle name="F2 2 2" xfId="401"/>
    <cellStyle name="F3" xfId="402"/>
    <cellStyle name="F3 2" xfId="403"/>
    <cellStyle name="F3 2 2" xfId="404"/>
    <cellStyle name="F4" xfId="405"/>
    <cellStyle name="F4 2" xfId="406"/>
    <cellStyle name="F4 2 2" xfId="407"/>
    <cellStyle name="F5" xfId="408"/>
    <cellStyle name="F5 2" xfId="409"/>
    <cellStyle name="F5 2 2" xfId="410"/>
    <cellStyle name="F6" xfId="411"/>
    <cellStyle name="F6 2" xfId="412"/>
    <cellStyle name="F6 2 2" xfId="413"/>
    <cellStyle name="F7" xfId="414"/>
    <cellStyle name="F7 2" xfId="415"/>
    <cellStyle name="F7 2 2" xfId="416"/>
    <cellStyle name="F8" xfId="417"/>
    <cellStyle name="F8 2" xfId="418"/>
    <cellStyle name="F8 2 2" xfId="419"/>
    <cellStyle name="Fecha" xfId="420"/>
    <cellStyle name="Fecha 2" xfId="421"/>
    <cellStyle name="Fecha 3" xfId="422"/>
    <cellStyle name="Fecha_Bol_122007" xfId="423"/>
    <cellStyle name="Fechas" xfId="424"/>
    <cellStyle name="Fechas 10" xfId="425"/>
    <cellStyle name="Fechas 2" xfId="426"/>
    <cellStyle name="Fechas 3" xfId="427"/>
    <cellStyle name="Fechas 4" xfId="428"/>
    <cellStyle name="Fechas 5" xfId="429"/>
    <cellStyle name="Fechas 6" xfId="430"/>
    <cellStyle name="Fechas 7" xfId="431"/>
    <cellStyle name="Fechas 8" xfId="432"/>
    <cellStyle name="Fechas 9" xfId="433"/>
    <cellStyle name="Fechas_Aportes Voluntarios - Julio 2010" xfId="434"/>
    <cellStyle name="FECHAS1" xfId="435"/>
    <cellStyle name="Fijo" xfId="436"/>
    <cellStyle name="Fijo 2" xfId="437"/>
    <cellStyle name="Fijo 3" xfId="438"/>
    <cellStyle name="Fijo_Bol_122007" xfId="439"/>
    <cellStyle name="Fixed" xfId="440"/>
    <cellStyle name="Fixed 2" xfId="441"/>
    <cellStyle name="Fixed 2 2" xfId="442"/>
    <cellStyle name="Fixed 3" xfId="443"/>
    <cellStyle name="Fixed 4" xfId="444"/>
    <cellStyle name="Fixed 5" xfId="445"/>
    <cellStyle name="Fixed 5 2" xfId="446"/>
    <cellStyle name="Fixed 5 3" xfId="447"/>
    <cellStyle name="Fixed_CA-Infraes" xfId="448"/>
    <cellStyle name="HEADING1" xfId="449"/>
    <cellStyle name="Heading1 2" xfId="450"/>
    <cellStyle name="HEADING2" xfId="451"/>
    <cellStyle name="Heading2 2" xfId="452"/>
    <cellStyle name="Hipervínculo 2" xfId="453"/>
    <cellStyle name="Hipervínculo 2 2" xfId="454"/>
    <cellStyle name="Hipervínculo 3" xfId="455"/>
    <cellStyle name="Hipervínculo 4" xfId="3"/>
    <cellStyle name="Hipervínculo 5" xfId="456"/>
    <cellStyle name="Hipervínculo 6" xfId="5"/>
    <cellStyle name="Incorrecto 2" xfId="457"/>
    <cellStyle name="Incorrecto 3" xfId="458"/>
    <cellStyle name="Incorrecto 3 2" xfId="459"/>
    <cellStyle name="Incorrecto 3 3" xfId="460"/>
    <cellStyle name="Incorrecto 4" xfId="461"/>
    <cellStyle name="Incorrecto 4 2" xfId="462"/>
    <cellStyle name="Incorrecto 4 3" xfId="463"/>
    <cellStyle name="Incorrecto 5" xfId="464"/>
    <cellStyle name="Incorrecto 6" xfId="465"/>
    <cellStyle name="Incorrecto 7" xfId="466"/>
    <cellStyle name="Incorrecto 8" xfId="467"/>
    <cellStyle name="Incorrecto 9" xfId="468"/>
    <cellStyle name="Millares [0] 2" xfId="469"/>
    <cellStyle name="Millares [0] 2 2" xfId="470"/>
    <cellStyle name="Millares [0] 3" xfId="471"/>
    <cellStyle name="Millares [0] 3 2" xfId="472"/>
    <cellStyle name="Millares [0] 4" xfId="473"/>
    <cellStyle name="Millares [0] 4 2" xfId="474"/>
    <cellStyle name="Millares [0] 5" xfId="475"/>
    <cellStyle name="Millares [0] 5 2" xfId="476"/>
    <cellStyle name="Millares [0] 6" xfId="477"/>
    <cellStyle name="Millares [0] 6 2" xfId="478"/>
    <cellStyle name="Millares [0] 7" xfId="479"/>
    <cellStyle name="Millares [0] 7 2" xfId="480"/>
    <cellStyle name="Millares [0] 8" xfId="481"/>
    <cellStyle name="Millares [0] 8 2" xfId="482"/>
    <cellStyle name="Millares 10" xfId="483"/>
    <cellStyle name="Millares 10 2" xfId="484"/>
    <cellStyle name="Millares 11" xfId="485"/>
    <cellStyle name="Millares 11 2" xfId="486"/>
    <cellStyle name="Millares 12" xfId="487"/>
    <cellStyle name="Millares 12 2" xfId="488"/>
    <cellStyle name="Millares 12 3" xfId="489"/>
    <cellStyle name="Millares 12 4" xfId="490"/>
    <cellStyle name="Millares 13" xfId="491"/>
    <cellStyle name="Millares 13 2" xfId="492"/>
    <cellStyle name="Millares 14" xfId="493"/>
    <cellStyle name="Millares 14 2" xfId="494"/>
    <cellStyle name="Millares 14 3" xfId="495"/>
    <cellStyle name="Millares 15" xfId="496"/>
    <cellStyle name="Millares 15 2" xfId="497"/>
    <cellStyle name="Millares 16" xfId="498"/>
    <cellStyle name="Millares 16 2" xfId="499"/>
    <cellStyle name="Millares 16 2 2" xfId="500"/>
    <cellStyle name="Millares 16 3" xfId="501"/>
    <cellStyle name="Millares 17" xfId="502"/>
    <cellStyle name="Millares 17 2" xfId="503"/>
    <cellStyle name="Millares 18" xfId="504"/>
    <cellStyle name="Millares 19" xfId="505"/>
    <cellStyle name="Millares 2" xfId="506"/>
    <cellStyle name="Millares 2 10" xfId="507"/>
    <cellStyle name="Millares 2 10 2" xfId="508"/>
    <cellStyle name="Millares 2 11" xfId="509"/>
    <cellStyle name="Millares 2 11 2" xfId="510"/>
    <cellStyle name="Millares 2 11 3" xfId="511"/>
    <cellStyle name="Millares 2 11 4" xfId="512"/>
    <cellStyle name="Millares 2 12" xfId="513"/>
    <cellStyle name="Millares 2 2" xfId="514"/>
    <cellStyle name="Millares 2 2 2" xfId="515"/>
    <cellStyle name="Millares 2 2 2 2" xfId="516"/>
    <cellStyle name="Millares 2 2 2 3" xfId="517"/>
    <cellStyle name="Millares 2 2 3" xfId="518"/>
    <cellStyle name="Millares 2 2 4" xfId="519"/>
    <cellStyle name="Millares 2 2 4 2" xfId="520"/>
    <cellStyle name="Millares 2 2 4 2 2" xfId="521"/>
    <cellStyle name="Millares 2 2 4 2 3" xfId="522"/>
    <cellStyle name="Millares 2 2 4 3" xfId="523"/>
    <cellStyle name="Millares 2 2 4_Hoja1" xfId="524"/>
    <cellStyle name="Millares 2 2 5" xfId="525"/>
    <cellStyle name="Millares 2 2 6" xfId="526"/>
    <cellStyle name="Millares 2 2 7" xfId="527"/>
    <cellStyle name="Millares 2 2 8" xfId="528"/>
    <cellStyle name="Millares 2 2 9" xfId="529"/>
    <cellStyle name="Millares 2 2_03" xfId="530"/>
    <cellStyle name="Millares 2 3" xfId="531"/>
    <cellStyle name="Millares 2 3 10" xfId="532"/>
    <cellStyle name="Millares 2 3 10 2" xfId="533"/>
    <cellStyle name="Millares 2 3 11" xfId="534"/>
    <cellStyle name="Millares 2 3 2" xfId="535"/>
    <cellStyle name="Millares 2 3 2 2" xfId="536"/>
    <cellStyle name="Millares 2 3 2 2 2" xfId="537"/>
    <cellStyle name="Millares 2 3 2 2 3" xfId="538"/>
    <cellStyle name="Millares 2 3 2 3" xfId="539"/>
    <cellStyle name="Millares 2 3 2 4" xfId="540"/>
    <cellStyle name="Millares 2 3 2_Hoja1" xfId="541"/>
    <cellStyle name="Millares 2 3 3" xfId="542"/>
    <cellStyle name="Millares 2 3 3 2" xfId="543"/>
    <cellStyle name="Millares 2 3 3 3" xfId="544"/>
    <cellStyle name="Millares 2 3 4" xfId="545"/>
    <cellStyle name="Millares 2 3 4 2" xfId="546"/>
    <cellStyle name="Millares 2 3 5" xfId="547"/>
    <cellStyle name="Millares 2 3 5 2" xfId="548"/>
    <cellStyle name="Millares 2 3 6" xfId="549"/>
    <cellStyle name="Millares 2 3 6 2" xfId="550"/>
    <cellStyle name="Millares 2 3 6 3" xfId="551"/>
    <cellStyle name="Millares 2 3 7" xfId="552"/>
    <cellStyle name="Millares 2 3 7 2" xfId="553"/>
    <cellStyle name="Millares 2 3 7 3" xfId="554"/>
    <cellStyle name="Millares 2 3 8" xfId="555"/>
    <cellStyle name="Millares 2 3 8 2" xfId="556"/>
    <cellStyle name="Millares 2 3 8 3" xfId="557"/>
    <cellStyle name="Millares 2 3 9" xfId="558"/>
    <cellStyle name="Millares 2 3 9 2" xfId="559"/>
    <cellStyle name="Millares 2 3_03" xfId="560"/>
    <cellStyle name="Millares 2 4" xfId="561"/>
    <cellStyle name="Millares 2 4 2" xfId="562"/>
    <cellStyle name="Millares 2 4 2 2" xfId="563"/>
    <cellStyle name="Millares 2 4 2 3" xfId="564"/>
    <cellStyle name="Millares 2 4 3" xfId="565"/>
    <cellStyle name="Millares 2 4_Hoja1" xfId="566"/>
    <cellStyle name="Millares 2 5" xfId="567"/>
    <cellStyle name="Millares 2 5 2" xfId="568"/>
    <cellStyle name="Millares 2 5 3" xfId="569"/>
    <cellStyle name="Millares 2 5 4" xfId="570"/>
    <cellStyle name="Millares 2 6" xfId="571"/>
    <cellStyle name="Millares 2 6 2" xfId="572"/>
    <cellStyle name="Millares 2 7" xfId="573"/>
    <cellStyle name="Millares 2 7 2" xfId="574"/>
    <cellStyle name="Millares 2 8" xfId="575"/>
    <cellStyle name="Millares 2 8 2" xfId="576"/>
    <cellStyle name="Millares 2 9" xfId="577"/>
    <cellStyle name="Millares 2 9 2" xfId="578"/>
    <cellStyle name="Millares 2_03" xfId="579"/>
    <cellStyle name="Millares 20" xfId="580"/>
    <cellStyle name="Millares 21" xfId="581"/>
    <cellStyle name="Millares 21 2" xfId="582"/>
    <cellStyle name="Millares 22" xfId="583"/>
    <cellStyle name="Millares 23" xfId="584"/>
    <cellStyle name="Millares 24" xfId="585"/>
    <cellStyle name="Millares 25" xfId="586"/>
    <cellStyle name="Millares 26" xfId="587"/>
    <cellStyle name="Millares 27" xfId="588"/>
    <cellStyle name="Millares 28" xfId="589"/>
    <cellStyle name="Millares 29" xfId="590"/>
    <cellStyle name="Millares 3" xfId="591"/>
    <cellStyle name="Millares 3 10" xfId="592"/>
    <cellStyle name="Millares 3 2" xfId="593"/>
    <cellStyle name="Millares 3 2 2" xfId="594"/>
    <cellStyle name="Millares 3 2 2 2" xfId="595"/>
    <cellStyle name="Millares 3 2 2 3" xfId="596"/>
    <cellStyle name="Millares 3 2 2 3 2" xfId="597"/>
    <cellStyle name="Millares 3 2 3" xfId="598"/>
    <cellStyle name="Millares 3 2 4" xfId="599"/>
    <cellStyle name="Millares 3 2_Hoja1" xfId="600"/>
    <cellStyle name="Millares 3 3" xfId="601"/>
    <cellStyle name="Millares 3 3 2" xfId="602"/>
    <cellStyle name="Millares 3 4" xfId="603"/>
    <cellStyle name="Millares 3 5" xfId="604"/>
    <cellStyle name="Millares 3 6" xfId="605"/>
    <cellStyle name="Millares 3 7" xfId="606"/>
    <cellStyle name="Millares 3 8" xfId="607"/>
    <cellStyle name="Millares 3 9" xfId="608"/>
    <cellStyle name="Millares 3_Comisiones y Primas" xfId="609"/>
    <cellStyle name="Millares 30" xfId="610"/>
    <cellStyle name="Millares 31" xfId="611"/>
    <cellStyle name="Millares 32" xfId="612"/>
    <cellStyle name="Millares 33" xfId="613"/>
    <cellStyle name="Millares 34" xfId="614"/>
    <cellStyle name="Millares 35" xfId="615"/>
    <cellStyle name="Millares 36" xfId="616"/>
    <cellStyle name="Millares 37" xfId="617"/>
    <cellStyle name="Millares 38" xfId="618"/>
    <cellStyle name="Millares 39" xfId="619"/>
    <cellStyle name="Millares 4" xfId="620"/>
    <cellStyle name="Millares 4 10" xfId="621"/>
    <cellStyle name="Millares 4 2" xfId="622"/>
    <cellStyle name="Millares 4 2 2" xfId="623"/>
    <cellStyle name="Millares 4 2 2 2" xfId="624"/>
    <cellStyle name="Millares 4 2 2 3" xfId="625"/>
    <cellStyle name="Millares 4 2 3" xfId="626"/>
    <cellStyle name="Millares 4 2 4" xfId="627"/>
    <cellStyle name="Millares 4 2_Hoja1" xfId="628"/>
    <cellStyle name="Millares 4 3" xfId="629"/>
    <cellStyle name="Millares 4 3 2" xfId="630"/>
    <cellStyle name="Millares 4 4" xfId="631"/>
    <cellStyle name="Millares 4 5" xfId="632"/>
    <cellStyle name="Millares 4 6" xfId="633"/>
    <cellStyle name="Millares 4 7" xfId="634"/>
    <cellStyle name="Millares 4 8" xfId="635"/>
    <cellStyle name="Millares 4 9" xfId="636"/>
    <cellStyle name="Millares 4_Emisor e Instrumento" xfId="637"/>
    <cellStyle name="Millares 40" xfId="638"/>
    <cellStyle name="Millares 41" xfId="639"/>
    <cellStyle name="Millares 42" xfId="640"/>
    <cellStyle name="Millares 43" xfId="10"/>
    <cellStyle name="Millares 5" xfId="641"/>
    <cellStyle name="Millares 5 2" xfId="642"/>
    <cellStyle name="Millares 5 2 2" xfId="643"/>
    <cellStyle name="Millares 5 2 2 2" xfId="644"/>
    <cellStyle name="Millares 5 2 2 3" xfId="645"/>
    <cellStyle name="Millares 5 2 3" xfId="646"/>
    <cellStyle name="Millares 5 2 4" xfId="647"/>
    <cellStyle name="Millares 5 2_Hoja1" xfId="648"/>
    <cellStyle name="Millares 5 3" xfId="649"/>
    <cellStyle name="Millares 5 3 2" xfId="650"/>
    <cellStyle name="Millares 5 3 3" xfId="651"/>
    <cellStyle name="Millares 5 3 3 2" xfId="652"/>
    <cellStyle name="Millares 5 4" xfId="653"/>
    <cellStyle name="Millares 5 5" xfId="654"/>
    <cellStyle name="Millares 5_03" xfId="655"/>
    <cellStyle name="Millares 6" xfId="656"/>
    <cellStyle name="Millares 6 2" xfId="657"/>
    <cellStyle name="Millares 6 3" xfId="658"/>
    <cellStyle name="Millares 6 4" xfId="659"/>
    <cellStyle name="Millares 6 5" xfId="660"/>
    <cellStyle name="Millares 7" xfId="661"/>
    <cellStyle name="Millares 7 2" xfId="662"/>
    <cellStyle name="Millares 7 3" xfId="663"/>
    <cellStyle name="Millares 7 4" xfId="664"/>
    <cellStyle name="Millares 8" xfId="665"/>
    <cellStyle name="Millares 8 2" xfId="666"/>
    <cellStyle name="Millares 9" xfId="667"/>
    <cellStyle name="Millares 9 2" xfId="668"/>
    <cellStyle name="Millares Sangría" xfId="669"/>
    <cellStyle name="Millares Sangría 1" xfId="670"/>
    <cellStyle name="Millones de S/." xfId="671"/>
    <cellStyle name="Millones de US$" xfId="672"/>
    <cellStyle name="Moneda 2" xfId="673"/>
    <cellStyle name="Moneda 2 2" xfId="674"/>
    <cellStyle name="Moneda 2 2 2" xfId="675"/>
    <cellStyle name="Moneda 2 3" xfId="676"/>
    <cellStyle name="Moneda 2_Hoja1" xfId="677"/>
    <cellStyle name="Moneda 3" xfId="678"/>
    <cellStyle name="Moneda 4" xfId="679"/>
    <cellStyle name="Monetario0" xfId="680"/>
    <cellStyle name="Neutral 2" xfId="681"/>
    <cellStyle name="Neutral 3" xfId="682"/>
    <cellStyle name="Neutral 3 2" xfId="683"/>
    <cellStyle name="Neutral 3 3" xfId="684"/>
    <cellStyle name="Neutral 4" xfId="685"/>
    <cellStyle name="Neutral 4 2" xfId="686"/>
    <cellStyle name="Neutral 4 3" xfId="687"/>
    <cellStyle name="Neutral 5" xfId="688"/>
    <cellStyle name="Neutral 6" xfId="689"/>
    <cellStyle name="Neutral 7" xfId="690"/>
    <cellStyle name="Neutral 8" xfId="691"/>
    <cellStyle name="Neutral 9" xfId="692"/>
    <cellStyle name="Normal" xfId="0" builtinId="0"/>
    <cellStyle name="Normal 10" xfId="693"/>
    <cellStyle name="Normal 10 2" xfId="694"/>
    <cellStyle name="Normal 11" xfId="695"/>
    <cellStyle name="Normal 12" xfId="696"/>
    <cellStyle name="Normal 13" xfId="697"/>
    <cellStyle name="Normal 14" xfId="698"/>
    <cellStyle name="Normal 15" xfId="699"/>
    <cellStyle name="Normal 15 2" xfId="700"/>
    <cellStyle name="Normal 16" xfId="701"/>
    <cellStyle name="Normal 16 2" xfId="702"/>
    <cellStyle name="Normal 17" xfId="703"/>
    <cellStyle name="Normal 17 2" xfId="704"/>
    <cellStyle name="Normal 18" xfId="705"/>
    <cellStyle name="Normal 18 2" xfId="706"/>
    <cellStyle name="Normal 18 3" xfId="707"/>
    <cellStyle name="Normal 19" xfId="708"/>
    <cellStyle name="Normal 19 2" xfId="709"/>
    <cellStyle name="Normal 19 3" xfId="710"/>
    <cellStyle name="Normal 19 4" xfId="711"/>
    <cellStyle name="Normal 2" xfId="712"/>
    <cellStyle name="Normal 2 2" xfId="713"/>
    <cellStyle name="Normal 2 2 2" xfId="714"/>
    <cellStyle name="Normal 2 2 2 2" xfId="715"/>
    <cellStyle name="Normal 2 2 3" xfId="716"/>
    <cellStyle name="Normal 2 2 4" xfId="717"/>
    <cellStyle name="Normal 2 2_Sol Tra Pres" xfId="718"/>
    <cellStyle name="Normal 2 3" xfId="719"/>
    <cellStyle name="Normal 2 3 2" xfId="720"/>
    <cellStyle name="Normal 2 3 3" xfId="721"/>
    <cellStyle name="Normal 2 4" xfId="6"/>
    <cellStyle name="Normal 2 4 2" xfId="722"/>
    <cellStyle name="Normal 2 4 2 2" xfId="723"/>
    <cellStyle name="Normal 2 4 3" xfId="724"/>
    <cellStyle name="Normal 2 4_Hoja1" xfId="725"/>
    <cellStyle name="Normal 2 5" xfId="726"/>
    <cellStyle name="Normal 2 6" xfId="727"/>
    <cellStyle name="Normal 2 7" xfId="728"/>
    <cellStyle name="Normal 2 8" xfId="729"/>
    <cellStyle name="Normal 2 9" xfId="730"/>
    <cellStyle name="Normal 2_AFP" xfId="731"/>
    <cellStyle name="Normal 20" xfId="732"/>
    <cellStyle name="Normal 20 2" xfId="733"/>
    <cellStyle name="Normal 21" xfId="734"/>
    <cellStyle name="Normal 21 2" xfId="735"/>
    <cellStyle name="Normal 22" xfId="736"/>
    <cellStyle name="Normal 22 2" xfId="737"/>
    <cellStyle name="Normal 23" xfId="738"/>
    <cellStyle name="Normal 23 2" xfId="739"/>
    <cellStyle name="Normal 24" xfId="740"/>
    <cellStyle name="Normal 24 2" xfId="741"/>
    <cellStyle name="Normal 25" xfId="742"/>
    <cellStyle name="Normal 26" xfId="743"/>
    <cellStyle name="Normal 26 2" xfId="744"/>
    <cellStyle name="Normal 26 3" xfId="4"/>
    <cellStyle name="Normal 27" xfId="745"/>
    <cellStyle name="Normal 27 2" xfId="746"/>
    <cellStyle name="Normal 27 3" xfId="747"/>
    <cellStyle name="Normal 28" xfId="748"/>
    <cellStyle name="Normal 28 2" xfId="749"/>
    <cellStyle name="Normal 29" xfId="750"/>
    <cellStyle name="Normal 29 2" xfId="751"/>
    <cellStyle name="Normal 29 3" xfId="752"/>
    <cellStyle name="Normal 3" xfId="753"/>
    <cellStyle name="Normal 3 2" xfId="754"/>
    <cellStyle name="Normal 3 2 2" xfId="755"/>
    <cellStyle name="Normal 3 2 2 2" xfId="756"/>
    <cellStyle name="Normal 3 3" xfId="757"/>
    <cellStyle name="Normal 3 4" xfId="758"/>
    <cellStyle name="Normal 3 4 2" xfId="759"/>
    <cellStyle name="Normal 3_Aportes Voluntarios - Julio 2010" xfId="760"/>
    <cellStyle name="Normal 30" xfId="761"/>
    <cellStyle name="Normal 30 2" xfId="762"/>
    <cellStyle name="Normal 30 3" xfId="763"/>
    <cellStyle name="Normal 31" xfId="764"/>
    <cellStyle name="Normal 31 2" xfId="765"/>
    <cellStyle name="Normal 31 3" xfId="766"/>
    <cellStyle name="Normal 32" xfId="767"/>
    <cellStyle name="Normal 32 2" xfId="768"/>
    <cellStyle name="Normal 33" xfId="769"/>
    <cellStyle name="Normal 33 2" xfId="770"/>
    <cellStyle name="Normal 33 2 2" xfId="771"/>
    <cellStyle name="Normal 33 3" xfId="772"/>
    <cellStyle name="Normal 34" xfId="773"/>
    <cellStyle name="Normal 34 2" xfId="774"/>
    <cellStyle name="Normal 35" xfId="775"/>
    <cellStyle name="Normal 35 2" xfId="776"/>
    <cellStyle name="Normal 36" xfId="777"/>
    <cellStyle name="Normal 36 2" xfId="778"/>
    <cellStyle name="Normal 37" xfId="779"/>
    <cellStyle name="Normal 37 2" xfId="780"/>
    <cellStyle name="Normal 38" xfId="781"/>
    <cellStyle name="Normal 38 2" xfId="782"/>
    <cellStyle name="Normal 39" xfId="783"/>
    <cellStyle name="Normal 39 2" xfId="784"/>
    <cellStyle name="Normal 4" xfId="785"/>
    <cellStyle name="Normal 4 2" xfId="786"/>
    <cellStyle name="Normal 4 2 2" xfId="787"/>
    <cellStyle name="Normal 4 3" xfId="788"/>
    <cellStyle name="Normal 4 4" xfId="789"/>
    <cellStyle name="Normal 4 5 2" xfId="790"/>
    <cellStyle name="Normal 4_Formato nuevos cuadros" xfId="791"/>
    <cellStyle name="Normal 40" xfId="792"/>
    <cellStyle name="Normal 40 2" xfId="793"/>
    <cellStyle name="Normal 41" xfId="794"/>
    <cellStyle name="Normal 41 2" xfId="795"/>
    <cellStyle name="Normal 42" xfId="796"/>
    <cellStyle name="Normal 42 2" xfId="797"/>
    <cellStyle name="Normal 43" xfId="798"/>
    <cellStyle name="Normal 44" xfId="799"/>
    <cellStyle name="Normal 45" xfId="800"/>
    <cellStyle name="Normal 46" xfId="801"/>
    <cellStyle name="Normal 5" xfId="802"/>
    <cellStyle name="Normal 5 2" xfId="803"/>
    <cellStyle name="Normal 5 2 2" xfId="804"/>
    <cellStyle name="Normal 5 3" xfId="805"/>
    <cellStyle name="Normal 5 4" xfId="806"/>
    <cellStyle name="Normal 5 5" xfId="807"/>
    <cellStyle name="Normal 6" xfId="808"/>
    <cellStyle name="Normal 6 2" xfId="809"/>
    <cellStyle name="Normal 6 2 2" xfId="810"/>
    <cellStyle name="Normal 6 3" xfId="811"/>
    <cellStyle name="Normal 6 3 2" xfId="812"/>
    <cellStyle name="Normal 6 4" xfId="813"/>
    <cellStyle name="Normal 6_Hoja1" xfId="814"/>
    <cellStyle name="Normal 7" xfId="815"/>
    <cellStyle name="Normal 7 2" xfId="816"/>
    <cellStyle name="Normal 7 2 2" xfId="817"/>
    <cellStyle name="Normal 7 2 3" xfId="818"/>
    <cellStyle name="Normal 7 3" xfId="819"/>
    <cellStyle name="Normal 7 3 2" xfId="820"/>
    <cellStyle name="Normal 7_Hoja1" xfId="821"/>
    <cellStyle name="Normal 8" xfId="822"/>
    <cellStyle name="Normal 8 2" xfId="823"/>
    <cellStyle name="Normal 9" xfId="824"/>
    <cellStyle name="Normal_Bol_Propuesto_Cap" xfId="2"/>
    <cellStyle name="Normal_PAG_01" xfId="7"/>
    <cellStyle name="Normal_PAG_02" xfId="8"/>
    <cellStyle name="Notas 2" xfId="825"/>
    <cellStyle name="Notas 2 2" xfId="826"/>
    <cellStyle name="Notas 2 2 2" xfId="827"/>
    <cellStyle name="Notas 2 2 3" xfId="828"/>
    <cellStyle name="Notas 3" xfId="829"/>
    <cellStyle name="Notas 3 2" xfId="830"/>
    <cellStyle name="Notas 4" xfId="831"/>
    <cellStyle name="Notas 5" xfId="832"/>
    <cellStyle name="Notas 6" xfId="833"/>
    <cellStyle name="Notas 7" xfId="834"/>
    <cellStyle name="Notas 8" xfId="835"/>
    <cellStyle name="Notas 9" xfId="836"/>
    <cellStyle name="Note 2" xfId="837"/>
    <cellStyle name="Note 2 2" xfId="838"/>
    <cellStyle name="Note 2 3" xfId="839"/>
    <cellStyle name="Note 3" xfId="840"/>
    <cellStyle name="Note 3 2" xfId="841"/>
    <cellStyle name="Note 4" xfId="842"/>
    <cellStyle name="Original" xfId="843"/>
    <cellStyle name="Original 2" xfId="844"/>
    <cellStyle name="Original 3" xfId="845"/>
    <cellStyle name="Percent" xfId="846"/>
    <cellStyle name="Percent 2" xfId="847"/>
    <cellStyle name="Percent 2 2" xfId="848"/>
    <cellStyle name="Porcentaje" xfId="1" builtinId="5"/>
    <cellStyle name="Porcentaje 2" xfId="849"/>
    <cellStyle name="Porcentaje 2 2" xfId="850"/>
    <cellStyle name="Porcentaje 2 3" xfId="9"/>
    <cellStyle name="Porcentaje 3" xfId="851"/>
    <cellStyle name="Porcentaje 3 2" xfId="852"/>
    <cellStyle name="Porcentaje 3 3" xfId="853"/>
    <cellStyle name="Porcentaje 3 4" xfId="854"/>
    <cellStyle name="Porcentaje 4" xfId="855"/>
    <cellStyle name="Porcentaje 4 2" xfId="856"/>
    <cellStyle name="Porcentaje 5" xfId="857"/>
    <cellStyle name="Porcentaje 6" xfId="858"/>
    <cellStyle name="Porcentaje 6 2" xfId="859"/>
    <cellStyle name="Porcentaje 6 3" xfId="860"/>
    <cellStyle name="Porcentaje 7" xfId="861"/>
    <cellStyle name="Porcentaje 8" xfId="862"/>
    <cellStyle name="Porcentual 10" xfId="863"/>
    <cellStyle name="Porcentual 2" xfId="864"/>
    <cellStyle name="Porcentual 2 2" xfId="865"/>
    <cellStyle name="Porcentual 2 2 2" xfId="866"/>
    <cellStyle name="Porcentual 2 3" xfId="867"/>
    <cellStyle name="Porcentual 2 4" xfId="868"/>
    <cellStyle name="Porcentual 2 4 2" xfId="869"/>
    <cellStyle name="Porcentual 2 5" xfId="870"/>
    <cellStyle name="Porcentual 2 6" xfId="871"/>
    <cellStyle name="Porcentual 2 7" xfId="872"/>
    <cellStyle name="Porcentual 2 8" xfId="873"/>
    <cellStyle name="Porcentual 3" xfId="874"/>
    <cellStyle name="Porcentual 3 2" xfId="875"/>
    <cellStyle name="Porcentual 3 2 2" xfId="876"/>
    <cellStyle name="Porcentual 4" xfId="877"/>
    <cellStyle name="Porcentual 4 2" xfId="878"/>
    <cellStyle name="Porcentual 4 2 2" xfId="879"/>
    <cellStyle name="Porcentual 4 3" xfId="880"/>
    <cellStyle name="Porcentual 4 4" xfId="881"/>
    <cellStyle name="Porcentual 5" xfId="882"/>
    <cellStyle name="Porcentual 5 2" xfId="883"/>
    <cellStyle name="Porcentual 5 2 2" xfId="884"/>
    <cellStyle name="Porcentual 5 3" xfId="885"/>
    <cellStyle name="Porcentual 6" xfId="886"/>
    <cellStyle name="Porcentual 7" xfId="887"/>
    <cellStyle name="Porcentual 8" xfId="888"/>
    <cellStyle name="Porcentual 9" xfId="889"/>
    <cellStyle name="Punto0" xfId="890"/>
    <cellStyle name="Salida 2" xfId="891"/>
    <cellStyle name="Salida 3" xfId="892"/>
    <cellStyle name="Salida 3 2" xfId="893"/>
    <cellStyle name="Salida 3 3" xfId="894"/>
    <cellStyle name="Salida 4" xfId="895"/>
    <cellStyle name="Salida 4 2" xfId="896"/>
    <cellStyle name="Salida 4 3" xfId="897"/>
    <cellStyle name="Salida 5" xfId="898"/>
    <cellStyle name="Salida 6" xfId="899"/>
    <cellStyle name="Salida 7" xfId="900"/>
    <cellStyle name="Salida 8" xfId="901"/>
    <cellStyle name="Salida 9" xfId="902"/>
    <cellStyle name="Texto de advertencia 2" xfId="903"/>
    <cellStyle name="Texto de advertencia 2 2" xfId="904"/>
    <cellStyle name="Texto de advertencia 3" xfId="905"/>
    <cellStyle name="Texto de advertencia 4" xfId="906"/>
    <cellStyle name="Texto de advertencia 4 2" xfId="907"/>
    <cellStyle name="Texto de advertencia 5" xfId="908"/>
    <cellStyle name="Texto de advertencia 6" xfId="909"/>
    <cellStyle name="Texto de advertencia 7" xfId="910"/>
    <cellStyle name="Texto de advertencia 8" xfId="911"/>
    <cellStyle name="Texto de advertencia 9" xfId="912"/>
    <cellStyle name="Texto explicativo 2" xfId="913"/>
    <cellStyle name="Texto explicativo 2 2" xfId="914"/>
    <cellStyle name="Texto explicativo 3" xfId="915"/>
    <cellStyle name="Texto explicativo 4" xfId="916"/>
    <cellStyle name="Texto explicativo 4 2" xfId="917"/>
    <cellStyle name="Texto explicativo 5" xfId="918"/>
    <cellStyle name="Texto explicativo 6" xfId="919"/>
    <cellStyle name="Texto explicativo 7" xfId="920"/>
    <cellStyle name="Texto explicativo 8" xfId="921"/>
    <cellStyle name="Texto explicativo 9" xfId="922"/>
    <cellStyle name="Título 1 2" xfId="923"/>
    <cellStyle name="Título 1 3" xfId="924"/>
    <cellStyle name="Título 1 3 2" xfId="925"/>
    <cellStyle name="Título 1 3 3" xfId="926"/>
    <cellStyle name="Título 1 4" xfId="927"/>
    <cellStyle name="Título 1 4 2" xfId="928"/>
    <cellStyle name="Título 1 4 3" xfId="929"/>
    <cellStyle name="Título 1 5" xfId="930"/>
    <cellStyle name="Título 1 6" xfId="931"/>
    <cellStyle name="Título 1 7" xfId="932"/>
    <cellStyle name="Título 1 8" xfId="933"/>
    <cellStyle name="Título 1 9" xfId="934"/>
    <cellStyle name="Título 10" xfId="935"/>
    <cellStyle name="Título 11" xfId="936"/>
    <cellStyle name="Título 2 2" xfId="937"/>
    <cellStyle name="Título 2 3" xfId="938"/>
    <cellStyle name="Título 2 3 2" xfId="939"/>
    <cellStyle name="Título 2 3 3" xfId="940"/>
    <cellStyle name="Título 2 4" xfId="941"/>
    <cellStyle name="Título 2 4 2" xfId="942"/>
    <cellStyle name="Título 2 4 3" xfId="943"/>
    <cellStyle name="Título 2 5" xfId="944"/>
    <cellStyle name="Título 2 6" xfId="945"/>
    <cellStyle name="Título 2 7" xfId="946"/>
    <cellStyle name="Título 2 8" xfId="947"/>
    <cellStyle name="Título 2 9" xfId="948"/>
    <cellStyle name="Título 3 2" xfId="949"/>
    <cellStyle name="Título 3 3" xfId="950"/>
    <cellStyle name="Título 3 3 2" xfId="951"/>
    <cellStyle name="Título 3 3 3" xfId="952"/>
    <cellStyle name="Título 3 4" xfId="953"/>
    <cellStyle name="Título 3 4 2" xfId="954"/>
    <cellStyle name="Título 3 4 3" xfId="955"/>
    <cellStyle name="Título 3 5" xfId="956"/>
    <cellStyle name="Título 3 6" xfId="957"/>
    <cellStyle name="Título 3 7" xfId="958"/>
    <cellStyle name="Título 3 8" xfId="959"/>
    <cellStyle name="Título 3 9" xfId="960"/>
    <cellStyle name="Título 4" xfId="961"/>
    <cellStyle name="Título 5" xfId="962"/>
    <cellStyle name="Título 5 2" xfId="963"/>
    <cellStyle name="Título 5 3" xfId="964"/>
    <cellStyle name="Título 6" xfId="965"/>
    <cellStyle name="Título 6 2" xfId="966"/>
    <cellStyle name="Título 7" xfId="967"/>
    <cellStyle name="Título 8" xfId="968"/>
    <cellStyle name="Título 9" xfId="969"/>
    <cellStyle name="Total 10" xfId="970"/>
    <cellStyle name="Total 10 2" xfId="971"/>
    <cellStyle name="Total 10 2 2" xfId="972"/>
    <cellStyle name="Total 11" xfId="973"/>
    <cellStyle name="Total 12" xfId="974"/>
    <cellStyle name="Total 2" xfId="975"/>
    <cellStyle name="Total 2 2" xfId="976"/>
    <cellStyle name="Total 2 3" xfId="977"/>
    <cellStyle name="Total 2_01" xfId="978"/>
    <cellStyle name="Total 3" xfId="979"/>
    <cellStyle name="Total 3 2" xfId="980"/>
    <cellStyle name="Total 3 2 2" xfId="981"/>
    <cellStyle name="Total 4" xfId="982"/>
    <cellStyle name="Total 5" xfId="983"/>
    <cellStyle name="Total 6" xfId="984"/>
    <cellStyle name="Total 7" xfId="985"/>
    <cellStyle name="Total 8" xfId="986"/>
    <cellStyle name="Total 9" xfId="987"/>
    <cellStyle name="US$" xfId="9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asara\PLantillas\windows\TEMP\INFORME%20DIARIO\INFORME%20DIARIO\Integra\Integra\INFORME%20DIARIO\Integra\Integra\NV9805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31"/>
  <sheetViews>
    <sheetView tabSelected="1" zoomScale="120" zoomScaleNormal="120" workbookViewId="0">
      <selection activeCell="C14" sqref="C14"/>
    </sheetView>
  </sheetViews>
  <sheetFormatPr baseColWidth="10" defaultRowHeight="13.5"/>
  <cols>
    <col min="1" max="1" width="5.5703125" style="2" customWidth="1"/>
    <col min="2" max="2" width="2.42578125" style="2" customWidth="1"/>
    <col min="3" max="3" width="125.7109375" style="2" customWidth="1"/>
    <col min="4" max="16384" width="11.42578125" style="2"/>
  </cols>
  <sheetData>
    <row r="7" spans="1:3" ht="14.25" thickBot="1">
      <c r="A7" s="1"/>
      <c r="B7" s="1"/>
      <c r="C7" s="1"/>
    </row>
    <row r="8" spans="1:3">
      <c r="A8" s="3"/>
      <c r="B8" s="3"/>
      <c r="C8" s="3"/>
    </row>
    <row r="9" spans="1:3" ht="17.25">
      <c r="A9" s="4" t="s">
        <v>0</v>
      </c>
      <c r="B9" s="5"/>
      <c r="C9" s="3"/>
    </row>
    <row r="10" spans="1:3">
      <c r="A10" s="6"/>
      <c r="B10" s="6"/>
      <c r="C10" s="7"/>
    </row>
    <row r="11" spans="1:3">
      <c r="A11" s="8"/>
      <c r="B11" s="9" t="s">
        <v>1</v>
      </c>
      <c r="C11" s="10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>
      <c r="A12" s="8"/>
      <c r="B12" s="9" t="s">
        <v>1</v>
      </c>
      <c r="C12" s="10" t="str">
        <f>+'Retiros25%| Flujo de afil'!A2</f>
        <v>Flujo mensual de Afiliados que Retiraron hasta el 25% de su Cuenta Individual de Capitalización para la Compra de Primer Inmueble según AFP y Finalidad</v>
      </c>
    </row>
    <row r="13" spans="1:3">
      <c r="A13" s="8"/>
      <c r="B13" s="9" t="s">
        <v>1</v>
      </c>
      <c r="C13" s="10" t="str">
        <f>+'Retiros25%| Monto'!A2</f>
        <v>Monto mensual de Retiros de las Cuentas Individuales de Capitalización para la compra de Primer Inmueble según AFP y Finalidad</v>
      </c>
    </row>
    <row r="14" spans="1:3" ht="16.5">
      <c r="A14" s="8"/>
      <c r="B14" s="9" t="s">
        <v>1</v>
      </c>
      <c r="C14" s="11" t="s">
        <v>2</v>
      </c>
    </row>
    <row r="15" spans="1:3" ht="14.25" thickBot="1">
      <c r="A15" s="12"/>
      <c r="B15" s="13"/>
      <c r="C15" s="12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zoomScale="85" zoomScaleNormal="85" workbookViewId="0">
      <selection activeCell="A3" sqref="A3"/>
    </sheetView>
  </sheetViews>
  <sheetFormatPr baseColWidth="10" defaultRowHeight="15"/>
  <cols>
    <col min="1" max="1" width="1.7109375" style="14" customWidth="1"/>
    <col min="2" max="2" width="29.5703125" style="14" customWidth="1"/>
    <col min="3" max="13" width="10.7109375" style="14" customWidth="1"/>
    <col min="14" max="17" width="11.42578125" style="14"/>
    <col min="18" max="18" width="31" style="14" customWidth="1"/>
    <col min="19" max="16384" width="11.42578125" style="14"/>
  </cols>
  <sheetData>
    <row r="1" spans="1:29" ht="16.5">
      <c r="B1" s="15" t="s">
        <v>3</v>
      </c>
    </row>
    <row r="2" spans="1:29" s="18" customFormat="1" ht="55.5" customHeight="1">
      <c r="A2" s="16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9" s="22" customFormat="1" ht="18.75" customHeight="1">
      <c r="A3" s="19">
        <v>43861</v>
      </c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29" s="22" customFormat="1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29" s="22" customFormat="1" ht="12.75" customHeight="1">
      <c r="A5" s="116" t="s">
        <v>5</v>
      </c>
      <c r="B5" s="117"/>
      <c r="C5" s="24" t="s">
        <v>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119" t="s">
        <v>7</v>
      </c>
      <c r="O5" s="25" t="s">
        <v>42</v>
      </c>
      <c r="P5" s="25" t="s">
        <v>8</v>
      </c>
    </row>
    <row r="6" spans="1:29" s="22" customFormat="1" ht="12.75">
      <c r="A6" s="118"/>
      <c r="B6" s="118"/>
      <c r="C6" s="26" t="s">
        <v>9</v>
      </c>
      <c r="D6" s="26" t="s">
        <v>10</v>
      </c>
      <c r="E6" s="26" t="s">
        <v>11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7" t="s">
        <v>18</v>
      </c>
      <c r="M6" s="27" t="s">
        <v>19</v>
      </c>
      <c r="N6" s="120"/>
      <c r="O6" s="28" t="s">
        <v>43</v>
      </c>
      <c r="P6" s="28" t="s">
        <v>20</v>
      </c>
    </row>
    <row r="7" spans="1:29" s="22" customFormat="1" ht="13.5">
      <c r="A7" s="29" t="s">
        <v>21</v>
      </c>
      <c r="B7" s="30"/>
      <c r="C7" s="31">
        <v>0</v>
      </c>
      <c r="D7" s="31">
        <v>108</v>
      </c>
      <c r="E7" s="31">
        <v>1010</v>
      </c>
      <c r="F7" s="31">
        <v>1048</v>
      </c>
      <c r="G7" s="31">
        <v>827</v>
      </c>
      <c r="H7" s="31">
        <v>523</v>
      </c>
      <c r="I7" s="31">
        <v>262</v>
      </c>
      <c r="J7" s="31">
        <v>113</v>
      </c>
      <c r="K7" s="31">
        <v>56</v>
      </c>
      <c r="L7" s="31">
        <v>11</v>
      </c>
      <c r="M7" s="31">
        <v>4</v>
      </c>
      <c r="N7" s="31">
        <v>3962</v>
      </c>
      <c r="O7" s="32">
        <v>1</v>
      </c>
      <c r="P7" s="33">
        <v>4.3369748451080416E-2</v>
      </c>
      <c r="Q7" s="34"/>
    </row>
    <row r="8" spans="1:29" s="22" customFormat="1" ht="13.5">
      <c r="A8" s="35"/>
      <c r="B8" s="36" t="s">
        <v>22</v>
      </c>
      <c r="C8" s="37">
        <v>0</v>
      </c>
      <c r="D8" s="37">
        <v>17</v>
      </c>
      <c r="E8" s="37">
        <v>286</v>
      </c>
      <c r="F8" s="37">
        <v>509</v>
      </c>
      <c r="G8" s="37">
        <v>569</v>
      </c>
      <c r="H8" s="37">
        <v>388</v>
      </c>
      <c r="I8" s="37">
        <v>182</v>
      </c>
      <c r="J8" s="37">
        <v>78</v>
      </c>
      <c r="K8" s="37">
        <v>38</v>
      </c>
      <c r="L8" s="37">
        <v>7</v>
      </c>
      <c r="M8" s="37">
        <v>0</v>
      </c>
      <c r="N8" s="37">
        <v>2074</v>
      </c>
      <c r="O8" s="38">
        <v>0.52347299343765774</v>
      </c>
      <c r="P8" s="39"/>
      <c r="Q8" s="34"/>
      <c r="AC8" s="40"/>
    </row>
    <row r="9" spans="1:29" s="22" customFormat="1" ht="13.5">
      <c r="A9" s="41"/>
      <c r="B9" s="42" t="s">
        <v>23</v>
      </c>
      <c r="C9" s="43">
        <v>0</v>
      </c>
      <c r="D9" s="43">
        <v>91</v>
      </c>
      <c r="E9" s="43">
        <v>724</v>
      </c>
      <c r="F9" s="43">
        <v>539</v>
      </c>
      <c r="G9" s="43">
        <v>258</v>
      </c>
      <c r="H9" s="43">
        <v>135</v>
      </c>
      <c r="I9" s="43">
        <v>80</v>
      </c>
      <c r="J9" s="43">
        <v>35</v>
      </c>
      <c r="K9" s="43">
        <v>18</v>
      </c>
      <c r="L9" s="43">
        <v>4</v>
      </c>
      <c r="M9" s="43">
        <v>4</v>
      </c>
      <c r="N9" s="43">
        <v>1888</v>
      </c>
      <c r="O9" s="44">
        <v>0.47652700656234226</v>
      </c>
      <c r="P9" s="45"/>
      <c r="Q9" s="34"/>
    </row>
    <row r="10" spans="1:29" s="22" customFormat="1" ht="13.5">
      <c r="A10" s="29" t="s">
        <v>24</v>
      </c>
      <c r="B10" s="29"/>
      <c r="C10" s="31">
        <v>0</v>
      </c>
      <c r="D10" s="31">
        <v>43</v>
      </c>
      <c r="E10" s="31">
        <v>1388</v>
      </c>
      <c r="F10" s="31">
        <v>4984</v>
      </c>
      <c r="G10" s="31">
        <v>7974</v>
      </c>
      <c r="H10" s="31">
        <v>7469</v>
      </c>
      <c r="I10" s="31">
        <v>5117</v>
      </c>
      <c r="J10" s="31">
        <v>3087</v>
      </c>
      <c r="K10" s="31">
        <v>1622</v>
      </c>
      <c r="L10" s="31">
        <v>524</v>
      </c>
      <c r="M10" s="31">
        <v>14</v>
      </c>
      <c r="N10" s="31">
        <v>32222</v>
      </c>
      <c r="O10" s="32">
        <v>1</v>
      </c>
      <c r="P10" s="33">
        <v>0.35271580883157827</v>
      </c>
      <c r="Q10" s="34"/>
    </row>
    <row r="11" spans="1:29" s="22" customFormat="1" ht="13.5">
      <c r="A11" s="35"/>
      <c r="B11" s="36" t="s">
        <v>22</v>
      </c>
      <c r="C11" s="37">
        <v>0</v>
      </c>
      <c r="D11" s="37">
        <v>19</v>
      </c>
      <c r="E11" s="37">
        <v>691</v>
      </c>
      <c r="F11" s="37">
        <v>3194</v>
      </c>
      <c r="G11" s="37">
        <v>5801</v>
      </c>
      <c r="H11" s="37">
        <v>5710</v>
      </c>
      <c r="I11" s="37">
        <v>3882</v>
      </c>
      <c r="J11" s="37">
        <v>2287</v>
      </c>
      <c r="K11" s="37">
        <v>1190</v>
      </c>
      <c r="L11" s="37">
        <v>379</v>
      </c>
      <c r="M11" s="37">
        <v>9</v>
      </c>
      <c r="N11" s="37">
        <v>23162</v>
      </c>
      <c r="O11" s="38">
        <v>0.71882564707342811</v>
      </c>
      <c r="P11" s="39"/>
      <c r="Q11" s="34"/>
      <c r="U11" s="40"/>
      <c r="V11" s="40"/>
      <c r="W11" s="40"/>
      <c r="X11" s="40"/>
      <c r="Y11" s="40"/>
      <c r="AC11" s="40"/>
    </row>
    <row r="12" spans="1:29" s="22" customFormat="1" ht="13.5">
      <c r="A12" s="41"/>
      <c r="B12" s="42" t="s">
        <v>23</v>
      </c>
      <c r="C12" s="43">
        <v>0</v>
      </c>
      <c r="D12" s="43">
        <v>24</v>
      </c>
      <c r="E12" s="43">
        <v>697</v>
      </c>
      <c r="F12" s="43">
        <v>1790</v>
      </c>
      <c r="G12" s="43">
        <v>2173</v>
      </c>
      <c r="H12" s="43">
        <v>1759</v>
      </c>
      <c r="I12" s="43">
        <v>1235</v>
      </c>
      <c r="J12" s="43">
        <v>800</v>
      </c>
      <c r="K12" s="43">
        <v>432</v>
      </c>
      <c r="L12" s="43">
        <v>145</v>
      </c>
      <c r="M12" s="43">
        <v>5</v>
      </c>
      <c r="N12" s="43">
        <v>9060</v>
      </c>
      <c r="O12" s="44">
        <v>0.28117435292657189</v>
      </c>
      <c r="P12" s="45"/>
      <c r="Q12" s="34"/>
      <c r="U12" s="40"/>
      <c r="V12" s="40"/>
      <c r="W12" s="40"/>
      <c r="X12" s="40"/>
      <c r="AC12" s="40"/>
    </row>
    <row r="13" spans="1:29" s="22" customFormat="1" ht="13.5">
      <c r="A13" s="29" t="s">
        <v>25</v>
      </c>
      <c r="B13" s="29"/>
      <c r="C13" s="31">
        <v>0</v>
      </c>
      <c r="D13" s="31">
        <v>85</v>
      </c>
      <c r="E13" s="31">
        <v>2531</v>
      </c>
      <c r="F13" s="31">
        <v>7223</v>
      </c>
      <c r="G13" s="31">
        <v>8758</v>
      </c>
      <c r="H13" s="31">
        <v>6995</v>
      </c>
      <c r="I13" s="31">
        <v>4274</v>
      </c>
      <c r="J13" s="31">
        <v>2419</v>
      </c>
      <c r="K13" s="31">
        <v>1206</v>
      </c>
      <c r="L13" s="31">
        <v>350</v>
      </c>
      <c r="M13" s="31">
        <v>6</v>
      </c>
      <c r="N13" s="31">
        <v>33847</v>
      </c>
      <c r="O13" s="32">
        <v>1</v>
      </c>
      <c r="P13" s="33">
        <v>0.3705037546248659</v>
      </c>
      <c r="Q13" s="34"/>
    </row>
    <row r="14" spans="1:29" s="22" customFormat="1" ht="13.5">
      <c r="A14" s="35"/>
      <c r="B14" s="36" t="s">
        <v>22</v>
      </c>
      <c r="C14" s="37">
        <v>0</v>
      </c>
      <c r="D14" s="37">
        <v>32</v>
      </c>
      <c r="E14" s="37">
        <v>1216</v>
      </c>
      <c r="F14" s="37">
        <v>4569</v>
      </c>
      <c r="G14" s="37">
        <v>6667</v>
      </c>
      <c r="H14" s="37">
        <v>5685</v>
      </c>
      <c r="I14" s="37">
        <v>3443</v>
      </c>
      <c r="J14" s="37">
        <v>1908</v>
      </c>
      <c r="K14" s="37">
        <v>928</v>
      </c>
      <c r="L14" s="37">
        <v>277</v>
      </c>
      <c r="M14" s="37">
        <v>5</v>
      </c>
      <c r="N14" s="37">
        <v>24730</v>
      </c>
      <c r="O14" s="38">
        <v>0.73064082488846871</v>
      </c>
      <c r="P14" s="39"/>
      <c r="Q14" s="34"/>
      <c r="U14" s="40"/>
      <c r="V14" s="40"/>
      <c r="W14" s="40"/>
      <c r="X14" s="40"/>
      <c r="Y14" s="40"/>
      <c r="AC14" s="40"/>
    </row>
    <row r="15" spans="1:29" s="22" customFormat="1" ht="13.5">
      <c r="A15" s="41"/>
      <c r="B15" s="42" t="s">
        <v>23</v>
      </c>
      <c r="C15" s="43">
        <v>0</v>
      </c>
      <c r="D15" s="43">
        <v>53</v>
      </c>
      <c r="E15" s="43">
        <v>1315</v>
      </c>
      <c r="F15" s="43">
        <v>2654</v>
      </c>
      <c r="G15" s="43">
        <v>2091</v>
      </c>
      <c r="H15" s="43">
        <v>1310</v>
      </c>
      <c r="I15" s="43">
        <v>831</v>
      </c>
      <c r="J15" s="43">
        <v>511</v>
      </c>
      <c r="K15" s="43">
        <v>278</v>
      </c>
      <c r="L15" s="43">
        <v>73</v>
      </c>
      <c r="M15" s="43">
        <v>1</v>
      </c>
      <c r="N15" s="43">
        <v>9117</v>
      </c>
      <c r="O15" s="44">
        <v>0.26935917511153129</v>
      </c>
      <c r="P15" s="45"/>
      <c r="Q15" s="34"/>
      <c r="U15" s="40"/>
      <c r="V15" s="40"/>
      <c r="W15" s="40"/>
      <c r="X15" s="40"/>
      <c r="AC15" s="40"/>
    </row>
    <row r="16" spans="1:29" s="22" customFormat="1" ht="13.5">
      <c r="A16" s="29" t="s">
        <v>26</v>
      </c>
      <c r="B16" s="29"/>
      <c r="C16" s="31">
        <v>0</v>
      </c>
      <c r="D16" s="31">
        <v>24</v>
      </c>
      <c r="E16" s="31">
        <v>1002</v>
      </c>
      <c r="F16" s="31">
        <v>3597</v>
      </c>
      <c r="G16" s="31">
        <v>5442</v>
      </c>
      <c r="H16" s="31">
        <v>4915</v>
      </c>
      <c r="I16" s="31">
        <v>3244</v>
      </c>
      <c r="J16" s="31">
        <v>1867</v>
      </c>
      <c r="K16" s="31">
        <v>949</v>
      </c>
      <c r="L16" s="31">
        <v>276</v>
      </c>
      <c r="M16" s="31">
        <v>7</v>
      </c>
      <c r="N16" s="31">
        <v>21323</v>
      </c>
      <c r="O16" s="32">
        <v>1</v>
      </c>
      <c r="P16" s="33">
        <v>0.23341068809247542</v>
      </c>
      <c r="Q16" s="34"/>
    </row>
    <row r="17" spans="1:29" s="22" customFormat="1" ht="13.5">
      <c r="A17" s="35"/>
      <c r="B17" s="36" t="s">
        <v>22</v>
      </c>
      <c r="C17" s="37">
        <v>0</v>
      </c>
      <c r="D17" s="37">
        <v>12</v>
      </c>
      <c r="E17" s="37">
        <v>526</v>
      </c>
      <c r="F17" s="37">
        <v>2358</v>
      </c>
      <c r="G17" s="37">
        <v>4055</v>
      </c>
      <c r="H17" s="37">
        <v>3740</v>
      </c>
      <c r="I17" s="37">
        <v>2474</v>
      </c>
      <c r="J17" s="37">
        <v>1360</v>
      </c>
      <c r="K17" s="37">
        <v>673</v>
      </c>
      <c r="L17" s="37">
        <v>215</v>
      </c>
      <c r="M17" s="37">
        <v>4</v>
      </c>
      <c r="N17" s="37">
        <v>15417</v>
      </c>
      <c r="O17" s="38">
        <v>0.72302208882427421</v>
      </c>
      <c r="P17" s="39"/>
      <c r="Q17" s="34"/>
      <c r="U17" s="40"/>
      <c r="V17" s="40"/>
      <c r="W17" s="40"/>
      <c r="X17" s="40"/>
      <c r="AC17" s="40"/>
    </row>
    <row r="18" spans="1:29" s="22" customFormat="1" ht="13.5">
      <c r="A18" s="41"/>
      <c r="B18" s="42" t="s">
        <v>23</v>
      </c>
      <c r="C18" s="43">
        <v>0</v>
      </c>
      <c r="D18" s="43">
        <v>12</v>
      </c>
      <c r="E18" s="43">
        <v>476</v>
      </c>
      <c r="F18" s="43">
        <v>1239</v>
      </c>
      <c r="G18" s="43">
        <v>1387</v>
      </c>
      <c r="H18" s="43">
        <v>1175</v>
      </c>
      <c r="I18" s="43">
        <v>770</v>
      </c>
      <c r="J18" s="43">
        <v>507</v>
      </c>
      <c r="K18" s="43">
        <v>276</v>
      </c>
      <c r="L18" s="43">
        <v>61</v>
      </c>
      <c r="M18" s="43">
        <v>3</v>
      </c>
      <c r="N18" s="43">
        <v>5906</v>
      </c>
      <c r="O18" s="44">
        <v>0.27697791117572573</v>
      </c>
      <c r="P18" s="45"/>
      <c r="Q18" s="34"/>
      <c r="U18" s="40"/>
      <c r="V18" s="40"/>
      <c r="W18" s="40"/>
      <c r="AC18" s="40"/>
    </row>
    <row r="19" spans="1:29" s="22" customFormat="1" ht="13.5">
      <c r="A19" s="46" t="s">
        <v>27</v>
      </c>
      <c r="B19" s="29"/>
      <c r="C19" s="31">
        <v>0</v>
      </c>
      <c r="D19" s="31">
        <v>260</v>
      </c>
      <c r="E19" s="31">
        <v>5931</v>
      </c>
      <c r="F19" s="31">
        <v>16852</v>
      </c>
      <c r="G19" s="31">
        <v>23001</v>
      </c>
      <c r="H19" s="31">
        <v>19902</v>
      </c>
      <c r="I19" s="31">
        <v>12897</v>
      </c>
      <c r="J19" s="31">
        <v>7486</v>
      </c>
      <c r="K19" s="31">
        <v>3833</v>
      </c>
      <c r="L19" s="31">
        <v>1161</v>
      </c>
      <c r="M19" s="31">
        <v>31</v>
      </c>
      <c r="N19" s="31">
        <v>91354</v>
      </c>
      <c r="O19" s="32">
        <v>1</v>
      </c>
      <c r="P19" s="33">
        <v>1</v>
      </c>
      <c r="Q19" s="34"/>
    </row>
    <row r="20" spans="1:29" s="22" customFormat="1" ht="13.5">
      <c r="A20" s="47"/>
      <c r="B20" s="48" t="s">
        <v>22</v>
      </c>
      <c r="C20" s="37">
        <v>0</v>
      </c>
      <c r="D20" s="37">
        <v>80</v>
      </c>
      <c r="E20" s="37">
        <v>2719</v>
      </c>
      <c r="F20" s="37">
        <v>10630</v>
      </c>
      <c r="G20" s="37">
        <v>17092</v>
      </c>
      <c r="H20" s="37">
        <v>15523</v>
      </c>
      <c r="I20" s="37">
        <v>9981</v>
      </c>
      <c r="J20" s="37">
        <v>5633</v>
      </c>
      <c r="K20" s="37">
        <v>2829</v>
      </c>
      <c r="L20" s="37">
        <v>878</v>
      </c>
      <c r="M20" s="37">
        <v>18</v>
      </c>
      <c r="N20" s="37">
        <v>65383</v>
      </c>
      <c r="O20" s="38">
        <v>0.71571031372463167</v>
      </c>
      <c r="P20" s="39"/>
      <c r="Q20" s="34"/>
    </row>
    <row r="21" spans="1:29" s="22" customFormat="1" ht="13.5">
      <c r="A21" s="42"/>
      <c r="B21" s="49" t="s">
        <v>23</v>
      </c>
      <c r="C21" s="43">
        <v>0</v>
      </c>
      <c r="D21" s="43">
        <v>180</v>
      </c>
      <c r="E21" s="43">
        <v>3212</v>
      </c>
      <c r="F21" s="43">
        <v>6222</v>
      </c>
      <c r="G21" s="43">
        <v>5909</v>
      </c>
      <c r="H21" s="43">
        <v>4379</v>
      </c>
      <c r="I21" s="43">
        <v>2916</v>
      </c>
      <c r="J21" s="43">
        <v>1853</v>
      </c>
      <c r="K21" s="43">
        <v>1004</v>
      </c>
      <c r="L21" s="43">
        <v>283</v>
      </c>
      <c r="M21" s="43">
        <v>13</v>
      </c>
      <c r="N21" s="43">
        <v>25971</v>
      </c>
      <c r="O21" s="44">
        <v>0.28428968627536833</v>
      </c>
      <c r="P21" s="45"/>
      <c r="Q21" s="34"/>
    </row>
    <row r="22" spans="1:29" s="22" customFormat="1" ht="13.5">
      <c r="A22" s="48" t="s">
        <v>28</v>
      </c>
      <c r="B22" s="47"/>
      <c r="C22" s="50">
        <v>0</v>
      </c>
      <c r="D22" s="50">
        <v>2.8460713269260239E-3</v>
      </c>
      <c r="E22" s="50">
        <v>6.4923265538454802E-2</v>
      </c>
      <c r="F22" s="50">
        <v>0.18446920769752831</v>
      </c>
      <c r="G22" s="50">
        <v>0.25177879457932878</v>
      </c>
      <c r="H22" s="50">
        <v>0.21785581364800666</v>
      </c>
      <c r="I22" s="50">
        <v>0.14117608424371128</v>
      </c>
      <c r="J22" s="50">
        <v>8.1944961359108517E-2</v>
      </c>
      <c r="K22" s="50">
        <v>4.1957659215797888E-2</v>
      </c>
      <c r="L22" s="50">
        <v>1.2708803117542746E-2</v>
      </c>
      <c r="M22" s="50">
        <v>3.3933927359502595E-4</v>
      </c>
      <c r="N22" s="50">
        <v>1</v>
      </c>
      <c r="O22" s="38"/>
      <c r="P22" s="51"/>
    </row>
    <row r="23" spans="1:29" s="22" customFormat="1" ht="2.25" customHeight="1" thickBot="1">
      <c r="A23" s="52"/>
      <c r="B23" s="52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2"/>
    </row>
    <row r="24" spans="1:29" s="22" customFormat="1" ht="12.75">
      <c r="A24" s="54" t="s">
        <v>29</v>
      </c>
      <c r="B24" s="55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5"/>
    </row>
    <row r="25" spans="1:29" s="22" customFormat="1" ht="30" customHeight="1">
      <c r="A25" s="121" t="s">
        <v>30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29" s="22" customFormat="1" ht="12.75">
      <c r="A26" s="54" t="s">
        <v>31</v>
      </c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5"/>
    </row>
  </sheetData>
  <mergeCells count="3">
    <mergeCell ref="A5:B6"/>
    <mergeCell ref="N5:N6"/>
    <mergeCell ref="A25:P25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showGridLines="0" zoomScale="85" zoomScaleNormal="85" workbookViewId="0">
      <selection activeCell="C4" sqref="C4:C5"/>
    </sheetView>
  </sheetViews>
  <sheetFormatPr baseColWidth="10" defaultColWidth="0" defaultRowHeight="12.75"/>
  <cols>
    <col min="1" max="1" width="2.28515625" style="57" customWidth="1"/>
    <col min="2" max="2" width="22.7109375" style="57" customWidth="1"/>
    <col min="3" max="15" width="8.28515625" style="58" customWidth="1"/>
    <col min="16" max="16" width="9.85546875" style="58" customWidth="1"/>
    <col min="17" max="17" width="7.28515625" style="59" customWidth="1"/>
    <col min="18" max="18" width="11.42578125" style="59" customWidth="1"/>
    <col min="19" max="19" width="30.140625" style="59" customWidth="1"/>
    <col min="20" max="251" width="11.42578125" style="59" customWidth="1"/>
    <col min="252" max="252" width="2.28515625" style="59" customWidth="1"/>
    <col min="253" max="253" width="22.7109375" style="59" customWidth="1"/>
    <col min="254" max="16384" width="0" style="59" hidden="1"/>
  </cols>
  <sheetData>
    <row r="1" spans="1:19" ht="16.5">
      <c r="B1" s="15" t="s">
        <v>3</v>
      </c>
    </row>
    <row r="2" spans="1:19" ht="55.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9" ht="13.5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S3" s="22"/>
    </row>
    <row r="4" spans="1:19" ht="15" customHeight="1">
      <c r="A4" s="116" t="s">
        <v>5</v>
      </c>
      <c r="B4" s="117"/>
      <c r="C4" s="123">
        <f t="shared" ref="C4:N4" si="0">+EOMONTH(D4,-1)</f>
        <v>43496</v>
      </c>
      <c r="D4" s="123">
        <f t="shared" si="0"/>
        <v>43524</v>
      </c>
      <c r="E4" s="123">
        <f t="shared" si="0"/>
        <v>43555</v>
      </c>
      <c r="F4" s="123">
        <f t="shared" si="0"/>
        <v>43585</v>
      </c>
      <c r="G4" s="123">
        <f t="shared" si="0"/>
        <v>43616</v>
      </c>
      <c r="H4" s="123">
        <f t="shared" si="0"/>
        <v>43646</v>
      </c>
      <c r="I4" s="123">
        <f t="shared" si="0"/>
        <v>43677</v>
      </c>
      <c r="J4" s="123">
        <f t="shared" si="0"/>
        <v>43708</v>
      </c>
      <c r="K4" s="123">
        <f t="shared" si="0"/>
        <v>43738</v>
      </c>
      <c r="L4" s="123">
        <f t="shared" si="0"/>
        <v>43769</v>
      </c>
      <c r="M4" s="123">
        <f t="shared" si="0"/>
        <v>43799</v>
      </c>
      <c r="N4" s="123">
        <f t="shared" si="0"/>
        <v>43830</v>
      </c>
      <c r="O4" s="123">
        <v>43861</v>
      </c>
      <c r="P4" s="61" t="s">
        <v>33</v>
      </c>
      <c r="Q4" s="62"/>
    </row>
    <row r="5" spans="1:19" ht="15" customHeight="1">
      <c r="A5" s="118"/>
      <c r="B5" s="118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63" t="s">
        <v>34</v>
      </c>
      <c r="Q5" s="64" t="s">
        <v>35</v>
      </c>
    </row>
    <row r="6" spans="1:19" ht="13.5">
      <c r="A6" s="65" t="s">
        <v>21</v>
      </c>
      <c r="B6" s="66"/>
      <c r="C6" s="67">
        <v>112</v>
      </c>
      <c r="D6" s="67">
        <v>97</v>
      </c>
      <c r="E6" s="67">
        <v>80</v>
      </c>
      <c r="F6" s="67">
        <v>141</v>
      </c>
      <c r="G6" s="67">
        <v>139</v>
      </c>
      <c r="H6" s="67">
        <v>126</v>
      </c>
      <c r="I6" s="67">
        <v>133</v>
      </c>
      <c r="J6" s="67">
        <v>109</v>
      </c>
      <c r="K6" s="67">
        <v>140</v>
      </c>
      <c r="L6" s="67">
        <v>219</v>
      </c>
      <c r="M6" s="67">
        <v>132</v>
      </c>
      <c r="N6" s="67">
        <v>118</v>
      </c>
      <c r="O6" s="68">
        <v>161</v>
      </c>
      <c r="P6" s="69">
        <v>3962</v>
      </c>
      <c r="Q6" s="70">
        <v>4.3369748451080416E-2</v>
      </c>
    </row>
    <row r="7" spans="1:19" ht="13.5">
      <c r="A7" s="71"/>
      <c r="B7" s="72" t="s">
        <v>22</v>
      </c>
      <c r="C7" s="37">
        <v>38</v>
      </c>
      <c r="D7" s="37">
        <v>44</v>
      </c>
      <c r="E7" s="37">
        <v>29</v>
      </c>
      <c r="F7" s="37">
        <v>49</v>
      </c>
      <c r="G7" s="37">
        <v>52</v>
      </c>
      <c r="H7" s="37">
        <v>44</v>
      </c>
      <c r="I7" s="37">
        <v>47</v>
      </c>
      <c r="J7" s="37">
        <v>27</v>
      </c>
      <c r="K7" s="37">
        <v>63</v>
      </c>
      <c r="L7" s="37">
        <v>89</v>
      </c>
      <c r="M7" s="37">
        <v>45</v>
      </c>
      <c r="N7" s="37">
        <v>44</v>
      </c>
      <c r="O7" s="37">
        <v>55</v>
      </c>
      <c r="P7" s="73">
        <v>2074</v>
      </c>
      <c r="Q7" s="74"/>
    </row>
    <row r="8" spans="1:19" ht="13.5">
      <c r="A8" s="75"/>
      <c r="B8" s="76" t="s">
        <v>23</v>
      </c>
      <c r="C8" s="43">
        <v>74</v>
      </c>
      <c r="D8" s="43">
        <v>53</v>
      </c>
      <c r="E8" s="43">
        <v>51</v>
      </c>
      <c r="F8" s="43">
        <v>92</v>
      </c>
      <c r="G8" s="43">
        <v>87</v>
      </c>
      <c r="H8" s="43">
        <v>82</v>
      </c>
      <c r="I8" s="43">
        <v>86</v>
      </c>
      <c r="J8" s="43">
        <v>82</v>
      </c>
      <c r="K8" s="43">
        <v>77</v>
      </c>
      <c r="L8" s="43">
        <v>130</v>
      </c>
      <c r="M8" s="43">
        <v>87</v>
      </c>
      <c r="N8" s="43">
        <v>74</v>
      </c>
      <c r="O8" s="43">
        <v>106</v>
      </c>
      <c r="P8" s="77">
        <v>1888</v>
      </c>
      <c r="Q8" s="78"/>
    </row>
    <row r="9" spans="1:19" ht="13.5">
      <c r="A9" s="71" t="s">
        <v>24</v>
      </c>
      <c r="B9" s="72"/>
      <c r="C9" s="68">
        <v>289</v>
      </c>
      <c r="D9" s="68">
        <v>399</v>
      </c>
      <c r="E9" s="68">
        <v>532</v>
      </c>
      <c r="F9" s="68">
        <v>789</v>
      </c>
      <c r="G9" s="68">
        <v>937</v>
      </c>
      <c r="H9" s="68">
        <v>757</v>
      </c>
      <c r="I9" s="68">
        <v>378</v>
      </c>
      <c r="J9" s="68">
        <v>525</v>
      </c>
      <c r="K9" s="68">
        <v>393</v>
      </c>
      <c r="L9" s="68">
        <v>441</v>
      </c>
      <c r="M9" s="68">
        <v>537</v>
      </c>
      <c r="N9" s="68">
        <v>422</v>
      </c>
      <c r="O9" s="68">
        <v>367</v>
      </c>
      <c r="P9" s="69">
        <v>32222</v>
      </c>
      <c r="Q9" s="70">
        <v>0.35271580883157827</v>
      </c>
    </row>
    <row r="10" spans="1:19" ht="13.5">
      <c r="A10" s="71"/>
      <c r="B10" s="72" t="s">
        <v>22</v>
      </c>
      <c r="C10" s="37">
        <v>112</v>
      </c>
      <c r="D10" s="37">
        <v>194</v>
      </c>
      <c r="E10" s="37">
        <v>235</v>
      </c>
      <c r="F10" s="37">
        <v>246</v>
      </c>
      <c r="G10" s="37">
        <v>275</v>
      </c>
      <c r="H10" s="37">
        <v>290</v>
      </c>
      <c r="I10" s="37">
        <v>181</v>
      </c>
      <c r="J10" s="37">
        <v>251</v>
      </c>
      <c r="K10" s="37">
        <v>188</v>
      </c>
      <c r="L10" s="37">
        <v>198</v>
      </c>
      <c r="M10" s="37">
        <v>257</v>
      </c>
      <c r="N10" s="37">
        <v>165</v>
      </c>
      <c r="O10" s="37">
        <v>186</v>
      </c>
      <c r="P10" s="73">
        <v>23162</v>
      </c>
      <c r="Q10" s="74"/>
    </row>
    <row r="11" spans="1:19" ht="13.5">
      <c r="A11" s="75"/>
      <c r="B11" s="76" t="s">
        <v>23</v>
      </c>
      <c r="C11" s="43">
        <v>177</v>
      </c>
      <c r="D11" s="43">
        <v>205</v>
      </c>
      <c r="E11" s="43">
        <v>297</v>
      </c>
      <c r="F11" s="43">
        <v>543</v>
      </c>
      <c r="G11" s="43">
        <v>662</v>
      </c>
      <c r="H11" s="43">
        <v>467</v>
      </c>
      <c r="I11" s="43">
        <v>197</v>
      </c>
      <c r="J11" s="43">
        <v>274</v>
      </c>
      <c r="K11" s="43">
        <v>205</v>
      </c>
      <c r="L11" s="43">
        <v>243</v>
      </c>
      <c r="M11" s="43">
        <v>280</v>
      </c>
      <c r="N11" s="43">
        <v>257</v>
      </c>
      <c r="O11" s="43">
        <v>181</v>
      </c>
      <c r="P11" s="77">
        <v>9060</v>
      </c>
      <c r="Q11" s="78"/>
    </row>
    <row r="12" spans="1:19" ht="13.5">
      <c r="A12" s="71" t="s">
        <v>25</v>
      </c>
      <c r="B12" s="72"/>
      <c r="C12" s="68">
        <v>376</v>
      </c>
      <c r="D12" s="68">
        <v>385</v>
      </c>
      <c r="E12" s="68">
        <v>537</v>
      </c>
      <c r="F12" s="68">
        <v>580</v>
      </c>
      <c r="G12" s="68">
        <v>649</v>
      </c>
      <c r="H12" s="68">
        <v>418</v>
      </c>
      <c r="I12" s="68">
        <v>555</v>
      </c>
      <c r="J12" s="68">
        <v>447</v>
      </c>
      <c r="K12" s="68">
        <v>477</v>
      </c>
      <c r="L12" s="68">
        <v>455</v>
      </c>
      <c r="M12" s="68">
        <v>418</v>
      </c>
      <c r="N12" s="68">
        <v>497</v>
      </c>
      <c r="O12" s="68">
        <v>360</v>
      </c>
      <c r="P12" s="69">
        <v>33847</v>
      </c>
      <c r="Q12" s="70">
        <v>0.3705037546248659</v>
      </c>
    </row>
    <row r="13" spans="1:19" ht="13.5">
      <c r="A13" s="71"/>
      <c r="B13" s="72" t="s">
        <v>22</v>
      </c>
      <c r="C13" s="37">
        <v>172</v>
      </c>
      <c r="D13" s="37">
        <v>203</v>
      </c>
      <c r="E13" s="37">
        <v>243</v>
      </c>
      <c r="F13" s="37">
        <v>196</v>
      </c>
      <c r="G13" s="37">
        <v>235</v>
      </c>
      <c r="H13" s="37">
        <v>201</v>
      </c>
      <c r="I13" s="37">
        <v>265</v>
      </c>
      <c r="J13" s="37">
        <v>172</v>
      </c>
      <c r="K13" s="37">
        <v>220</v>
      </c>
      <c r="L13" s="37">
        <v>193</v>
      </c>
      <c r="M13" s="37">
        <v>158</v>
      </c>
      <c r="N13" s="37">
        <v>178</v>
      </c>
      <c r="O13" s="37">
        <v>152</v>
      </c>
      <c r="P13" s="73">
        <v>24730</v>
      </c>
      <c r="Q13" s="74"/>
    </row>
    <row r="14" spans="1:19" ht="13.5">
      <c r="A14" s="75"/>
      <c r="B14" s="76" t="s">
        <v>23</v>
      </c>
      <c r="C14" s="43">
        <v>204</v>
      </c>
      <c r="D14" s="43">
        <v>182</v>
      </c>
      <c r="E14" s="43">
        <v>294</v>
      </c>
      <c r="F14" s="43">
        <v>384</v>
      </c>
      <c r="G14" s="43">
        <v>414</v>
      </c>
      <c r="H14" s="43">
        <v>217</v>
      </c>
      <c r="I14" s="43">
        <v>290</v>
      </c>
      <c r="J14" s="43">
        <v>275</v>
      </c>
      <c r="K14" s="43">
        <v>257</v>
      </c>
      <c r="L14" s="43">
        <v>262</v>
      </c>
      <c r="M14" s="43">
        <v>260</v>
      </c>
      <c r="N14" s="43">
        <v>319</v>
      </c>
      <c r="O14" s="43">
        <v>208</v>
      </c>
      <c r="P14" s="77">
        <v>9117</v>
      </c>
      <c r="Q14" s="78"/>
    </row>
    <row r="15" spans="1:19" ht="13.5">
      <c r="A15" s="71" t="s">
        <v>26</v>
      </c>
      <c r="B15" s="72"/>
      <c r="C15" s="68">
        <v>220</v>
      </c>
      <c r="D15" s="68">
        <v>211</v>
      </c>
      <c r="E15" s="68">
        <v>445</v>
      </c>
      <c r="F15" s="68">
        <v>442</v>
      </c>
      <c r="G15" s="68">
        <v>440</v>
      </c>
      <c r="H15" s="68">
        <v>378</v>
      </c>
      <c r="I15" s="68">
        <v>352</v>
      </c>
      <c r="J15" s="68">
        <v>309</v>
      </c>
      <c r="K15" s="68">
        <v>226</v>
      </c>
      <c r="L15" s="68">
        <v>282</v>
      </c>
      <c r="M15" s="68">
        <v>285</v>
      </c>
      <c r="N15" s="68">
        <v>271</v>
      </c>
      <c r="O15" s="68">
        <v>259</v>
      </c>
      <c r="P15" s="69">
        <v>21323</v>
      </c>
      <c r="Q15" s="70">
        <v>0.23341068809247542</v>
      </c>
    </row>
    <row r="16" spans="1:19" ht="13.5">
      <c r="A16" s="71"/>
      <c r="B16" s="72" t="s">
        <v>22</v>
      </c>
      <c r="C16" s="37">
        <v>105</v>
      </c>
      <c r="D16" s="37">
        <v>108</v>
      </c>
      <c r="E16" s="37">
        <v>176</v>
      </c>
      <c r="F16" s="37">
        <v>119</v>
      </c>
      <c r="G16" s="37">
        <v>159</v>
      </c>
      <c r="H16" s="37">
        <v>111</v>
      </c>
      <c r="I16" s="37">
        <v>147</v>
      </c>
      <c r="J16" s="37">
        <v>139</v>
      </c>
      <c r="K16" s="37">
        <v>98</v>
      </c>
      <c r="L16" s="37">
        <v>124</v>
      </c>
      <c r="M16" s="37">
        <v>138</v>
      </c>
      <c r="N16" s="37">
        <v>104</v>
      </c>
      <c r="O16" s="37">
        <v>133</v>
      </c>
      <c r="P16" s="73">
        <v>15417</v>
      </c>
      <c r="Q16" s="74"/>
    </row>
    <row r="17" spans="1:17" ht="13.5">
      <c r="A17" s="71"/>
      <c r="B17" s="76" t="s">
        <v>23</v>
      </c>
      <c r="C17" s="79">
        <v>115</v>
      </c>
      <c r="D17" s="79">
        <v>103</v>
      </c>
      <c r="E17" s="79">
        <v>269</v>
      </c>
      <c r="F17" s="79">
        <v>323</v>
      </c>
      <c r="G17" s="79">
        <v>281</v>
      </c>
      <c r="H17" s="79">
        <v>267</v>
      </c>
      <c r="I17" s="79">
        <v>205</v>
      </c>
      <c r="J17" s="79">
        <v>170</v>
      </c>
      <c r="K17" s="79">
        <v>128</v>
      </c>
      <c r="L17" s="79">
        <v>158</v>
      </c>
      <c r="M17" s="79">
        <v>147</v>
      </c>
      <c r="N17" s="79">
        <v>167</v>
      </c>
      <c r="O17" s="79">
        <v>126</v>
      </c>
      <c r="P17" s="80">
        <v>5906</v>
      </c>
      <c r="Q17" s="81"/>
    </row>
    <row r="18" spans="1:17" ht="13.5">
      <c r="A18" s="65" t="s">
        <v>27</v>
      </c>
      <c r="B18" s="66"/>
      <c r="C18" s="67">
        <v>997</v>
      </c>
      <c r="D18" s="67">
        <v>1092</v>
      </c>
      <c r="E18" s="67">
        <v>1594</v>
      </c>
      <c r="F18" s="67">
        <v>1952</v>
      </c>
      <c r="G18" s="67">
        <v>2165</v>
      </c>
      <c r="H18" s="67">
        <v>1679</v>
      </c>
      <c r="I18" s="67">
        <v>1418</v>
      </c>
      <c r="J18" s="67">
        <v>1390</v>
      </c>
      <c r="K18" s="67">
        <v>1236</v>
      </c>
      <c r="L18" s="67">
        <v>1397</v>
      </c>
      <c r="M18" s="67">
        <v>1372</v>
      </c>
      <c r="N18" s="67">
        <v>1308</v>
      </c>
      <c r="O18" s="68">
        <v>1147</v>
      </c>
      <c r="P18" s="69">
        <v>91354</v>
      </c>
      <c r="Q18" s="82">
        <v>1</v>
      </c>
    </row>
    <row r="19" spans="1:17" ht="13.5">
      <c r="A19" s="71"/>
      <c r="B19" s="72" t="s">
        <v>22</v>
      </c>
      <c r="C19" s="37">
        <v>427</v>
      </c>
      <c r="D19" s="37">
        <v>549</v>
      </c>
      <c r="E19" s="37">
        <v>683</v>
      </c>
      <c r="F19" s="37">
        <v>610</v>
      </c>
      <c r="G19" s="37">
        <v>721</v>
      </c>
      <c r="H19" s="37">
        <v>646</v>
      </c>
      <c r="I19" s="37">
        <v>640</v>
      </c>
      <c r="J19" s="37">
        <v>589</v>
      </c>
      <c r="K19" s="37">
        <v>569</v>
      </c>
      <c r="L19" s="37">
        <v>604</v>
      </c>
      <c r="M19" s="37">
        <v>598</v>
      </c>
      <c r="N19" s="37">
        <v>491</v>
      </c>
      <c r="O19" s="37">
        <v>526</v>
      </c>
      <c r="P19" s="73">
        <v>65383</v>
      </c>
      <c r="Q19" s="83">
        <v>0.71571031372463167</v>
      </c>
    </row>
    <row r="20" spans="1:17" ht="22.5" customHeight="1" thickBot="1">
      <c r="A20" s="84"/>
      <c r="B20" s="85" t="s">
        <v>23</v>
      </c>
      <c r="C20" s="86">
        <v>570</v>
      </c>
      <c r="D20" s="86">
        <v>543</v>
      </c>
      <c r="E20" s="86">
        <v>911</v>
      </c>
      <c r="F20" s="86">
        <v>1342</v>
      </c>
      <c r="G20" s="86">
        <v>1444</v>
      </c>
      <c r="H20" s="86">
        <v>1033</v>
      </c>
      <c r="I20" s="86">
        <v>778</v>
      </c>
      <c r="J20" s="86">
        <v>801</v>
      </c>
      <c r="K20" s="86">
        <v>667</v>
      </c>
      <c r="L20" s="86">
        <v>793</v>
      </c>
      <c r="M20" s="86">
        <v>774</v>
      </c>
      <c r="N20" s="86">
        <v>817</v>
      </c>
      <c r="O20" s="86">
        <v>621</v>
      </c>
      <c r="P20" s="87">
        <v>25971</v>
      </c>
      <c r="Q20" s="88">
        <v>0.28428968627536833</v>
      </c>
    </row>
    <row r="21" spans="1:17" ht="13.5">
      <c r="A21" s="89" t="s">
        <v>29</v>
      </c>
      <c r="B21" s="7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68"/>
      <c r="Q21" s="90"/>
    </row>
    <row r="22" spans="1:17" ht="24" customHeight="1">
      <c r="A22" s="124" t="s">
        <v>36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6"/>
    </row>
    <row r="23" spans="1:17" ht="27.75" customHeight="1">
      <c r="A23" s="124" t="s">
        <v>37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6"/>
    </row>
    <row r="24" spans="1:17">
      <c r="A24" s="91"/>
    </row>
    <row r="49" spans="3:15"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3:1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3:15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3:1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3:15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3:15"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3:15"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3:15"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3:15"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3:15"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</sheetData>
  <mergeCells count="16">
    <mergeCell ref="N4:N5"/>
    <mergeCell ref="O4:O5"/>
    <mergeCell ref="A22:Q22"/>
    <mergeCell ref="A23:Q23"/>
    <mergeCell ref="H4:H5"/>
    <mergeCell ref="I4:I5"/>
    <mergeCell ref="J4:J5"/>
    <mergeCell ref="K4:K5"/>
    <mergeCell ref="L4:L5"/>
    <mergeCell ref="M4:M5"/>
    <mergeCell ref="A4:B5"/>
    <mergeCell ref="C4:C5"/>
    <mergeCell ref="D4:D5"/>
    <mergeCell ref="E4:E5"/>
    <mergeCell ref="F4:F5"/>
    <mergeCell ref="G4:G5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showGridLines="0" zoomScale="85" zoomScaleNormal="85" workbookViewId="0">
      <selection activeCell="A2" sqref="A2"/>
    </sheetView>
  </sheetViews>
  <sheetFormatPr baseColWidth="10" defaultRowHeight="15"/>
  <cols>
    <col min="1" max="1" width="2.140625" style="14" customWidth="1"/>
    <col min="2" max="2" width="22" style="14" customWidth="1"/>
    <col min="3" max="15" width="9" style="14" customWidth="1"/>
    <col min="16" max="16" width="10.140625" style="14" customWidth="1"/>
    <col min="17" max="17" width="7.85546875" style="14" customWidth="1"/>
    <col min="18" max="18" width="11.42578125" style="14"/>
    <col min="19" max="19" width="37.5703125" style="14" customWidth="1"/>
    <col min="20" max="20" width="32.5703125" style="14" customWidth="1"/>
    <col min="21" max="16384" width="11.42578125" style="14"/>
  </cols>
  <sheetData>
    <row r="1" spans="1:19" ht="16.5">
      <c r="B1" s="15" t="s">
        <v>3</v>
      </c>
    </row>
    <row r="2" spans="1:19" s="22" customFormat="1" ht="53.25" customHeight="1">
      <c r="A2" s="92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9" s="93" customFormat="1" ht="16.5">
      <c r="A3" s="19" t="s">
        <v>39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S3" s="59"/>
    </row>
    <row r="4" spans="1:19" s="93" customFormat="1" ht="13.5" thickBot="1">
      <c r="A4" s="23"/>
      <c r="B4" s="23"/>
      <c r="C4" s="23"/>
      <c r="D4" s="23"/>
      <c r="E4" s="23"/>
      <c r="F4" s="23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9" s="22" customFormat="1" ht="16.5" customHeight="1">
      <c r="A5" s="130" t="s">
        <v>5</v>
      </c>
      <c r="B5" s="131"/>
      <c r="C5" s="123">
        <f t="shared" ref="C5:N5" si="0">+EOMONTH(D5,-1)</f>
        <v>43496</v>
      </c>
      <c r="D5" s="123">
        <f t="shared" si="0"/>
        <v>43524</v>
      </c>
      <c r="E5" s="123">
        <f t="shared" si="0"/>
        <v>43555</v>
      </c>
      <c r="F5" s="123">
        <f t="shared" si="0"/>
        <v>43585</v>
      </c>
      <c r="G5" s="123">
        <f t="shared" si="0"/>
        <v>43616</v>
      </c>
      <c r="H5" s="123">
        <f t="shared" si="0"/>
        <v>43646</v>
      </c>
      <c r="I5" s="123">
        <f t="shared" si="0"/>
        <v>43677</v>
      </c>
      <c r="J5" s="123">
        <f t="shared" si="0"/>
        <v>43708</v>
      </c>
      <c r="K5" s="123">
        <f t="shared" si="0"/>
        <v>43738</v>
      </c>
      <c r="L5" s="123">
        <f t="shared" si="0"/>
        <v>43769</v>
      </c>
      <c r="M5" s="123">
        <f t="shared" si="0"/>
        <v>43799</v>
      </c>
      <c r="N5" s="123">
        <f t="shared" si="0"/>
        <v>43830</v>
      </c>
      <c r="O5" s="128">
        <v>43861</v>
      </c>
      <c r="P5" s="95" t="s">
        <v>33</v>
      </c>
      <c r="Q5" s="96"/>
    </row>
    <row r="6" spans="1:19" s="22" customFormat="1" ht="16.5" customHeight="1">
      <c r="A6" s="132"/>
      <c r="B6" s="132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9"/>
      <c r="P6" s="97" t="s">
        <v>34</v>
      </c>
      <c r="Q6" s="98" t="s">
        <v>35</v>
      </c>
    </row>
    <row r="7" spans="1:19" s="22" customFormat="1" ht="15.75" customHeight="1">
      <c r="A7" s="99" t="s">
        <v>21</v>
      </c>
      <c r="B7" s="100"/>
      <c r="C7" s="67">
        <v>2.2355703</v>
      </c>
      <c r="D7" s="67">
        <v>1.8274044999999999</v>
      </c>
      <c r="E7" s="67">
        <v>1.2424018999999999</v>
      </c>
      <c r="F7" s="67">
        <v>2.9659250000000004</v>
      </c>
      <c r="G7" s="67">
        <v>2.7078610000000003</v>
      </c>
      <c r="H7" s="67">
        <v>2.2957822999999999</v>
      </c>
      <c r="I7" s="67">
        <v>2.5158909999999999</v>
      </c>
      <c r="J7" s="67">
        <v>1.6532074999999999</v>
      </c>
      <c r="K7" s="67">
        <v>3.3704659999999995</v>
      </c>
      <c r="L7" s="67">
        <v>4.382695</v>
      </c>
      <c r="M7" s="67">
        <v>2.3761576</v>
      </c>
      <c r="N7" s="67">
        <v>2.5599660000000002</v>
      </c>
      <c r="O7" s="68">
        <v>2.841669</v>
      </c>
      <c r="P7" s="69">
        <v>109.13735119999997</v>
      </c>
      <c r="Q7" s="32">
        <v>3.9091561649478912E-2</v>
      </c>
      <c r="R7" s="101"/>
    </row>
    <row r="8" spans="1:19" s="22" customFormat="1" ht="15.75" customHeight="1">
      <c r="A8" s="29"/>
      <c r="B8" s="102" t="s">
        <v>22</v>
      </c>
      <c r="C8" s="103">
        <v>1.353003</v>
      </c>
      <c r="D8" s="103">
        <v>1.1585639999999999</v>
      </c>
      <c r="E8" s="103">
        <v>0.71335979999999999</v>
      </c>
      <c r="F8" s="103">
        <v>1.6873530000000001</v>
      </c>
      <c r="G8" s="104">
        <v>1.4139280000000001</v>
      </c>
      <c r="H8" s="104">
        <v>0.9738523</v>
      </c>
      <c r="I8" s="104">
        <v>1.1433420000000001</v>
      </c>
      <c r="J8" s="104">
        <v>0.76146329999999995</v>
      </c>
      <c r="K8" s="104">
        <v>2.0756359999999998</v>
      </c>
      <c r="L8" s="104">
        <v>2.4057840000000001</v>
      </c>
      <c r="M8" s="104">
        <v>0.94920660000000001</v>
      </c>
      <c r="N8" s="104">
        <v>1.409635</v>
      </c>
      <c r="O8" s="104">
        <v>1.154752</v>
      </c>
      <c r="P8" s="73">
        <v>78.070323000000016</v>
      </c>
      <c r="Q8" s="74"/>
      <c r="R8" s="101"/>
    </row>
    <row r="9" spans="1:19" s="22" customFormat="1" ht="15.75" customHeight="1">
      <c r="A9" s="41"/>
      <c r="B9" s="105" t="s">
        <v>23</v>
      </c>
      <c r="C9" s="106">
        <v>0.88256730000000005</v>
      </c>
      <c r="D9" s="106">
        <v>0.66884049999999995</v>
      </c>
      <c r="E9" s="106">
        <v>0.52904209999999996</v>
      </c>
      <c r="F9" s="106">
        <v>1.278572</v>
      </c>
      <c r="G9" s="106">
        <v>1.293933</v>
      </c>
      <c r="H9" s="106">
        <v>1.32193</v>
      </c>
      <c r="I9" s="106">
        <v>1.372549</v>
      </c>
      <c r="J9" s="106">
        <v>0.89174419999999999</v>
      </c>
      <c r="K9" s="106">
        <v>1.2948299999999999</v>
      </c>
      <c r="L9" s="106">
        <v>1.9769110000000001</v>
      </c>
      <c r="M9" s="106">
        <v>1.4269510000000001</v>
      </c>
      <c r="N9" s="106">
        <v>1.150331</v>
      </c>
      <c r="O9" s="106">
        <v>1.686917</v>
      </c>
      <c r="P9" s="77">
        <v>31.067028199999999</v>
      </c>
      <c r="Q9" s="78"/>
      <c r="R9" s="101"/>
    </row>
    <row r="10" spans="1:19" s="22" customFormat="1" ht="15.75" customHeight="1">
      <c r="A10" s="29" t="s">
        <v>24</v>
      </c>
      <c r="B10" s="102"/>
      <c r="C10" s="68">
        <v>6.8195689999999995</v>
      </c>
      <c r="D10" s="68">
        <v>9.5522559999999999</v>
      </c>
      <c r="E10" s="68">
        <v>13.622102999999999</v>
      </c>
      <c r="F10" s="68">
        <v>19.309176999999998</v>
      </c>
      <c r="G10" s="68">
        <v>22.129918</v>
      </c>
      <c r="H10" s="68">
        <v>17.930406000000001</v>
      </c>
      <c r="I10" s="68">
        <v>9.4940510000000007</v>
      </c>
      <c r="J10" s="68">
        <v>11.620204000000001</v>
      </c>
      <c r="K10" s="68">
        <v>8.7677060000000004</v>
      </c>
      <c r="L10" s="68">
        <v>11.094097</v>
      </c>
      <c r="M10" s="68">
        <v>12.339725000000001</v>
      </c>
      <c r="N10" s="68">
        <v>10.294277000000001</v>
      </c>
      <c r="O10" s="68">
        <v>9.0079849999999997</v>
      </c>
      <c r="P10" s="69">
        <v>963.81446179999989</v>
      </c>
      <c r="Q10" s="32">
        <v>0.3452256449129768</v>
      </c>
      <c r="R10" s="101"/>
    </row>
    <row r="11" spans="1:19" s="22" customFormat="1" ht="15.75" customHeight="1">
      <c r="A11" s="29"/>
      <c r="B11" s="102" t="s">
        <v>22</v>
      </c>
      <c r="C11" s="37">
        <v>2.5636990000000002</v>
      </c>
      <c r="D11" s="37">
        <v>4.5445339999999996</v>
      </c>
      <c r="E11" s="37">
        <v>6.8310969999999998</v>
      </c>
      <c r="F11" s="37">
        <v>6.8053369999999997</v>
      </c>
      <c r="G11" s="37">
        <v>7.6148480000000003</v>
      </c>
      <c r="H11" s="37">
        <v>7.8558960000000004</v>
      </c>
      <c r="I11" s="37">
        <v>4.8269450000000003</v>
      </c>
      <c r="J11" s="37">
        <v>6.1097580000000002</v>
      </c>
      <c r="K11" s="37">
        <v>4.6448919999999996</v>
      </c>
      <c r="L11" s="37">
        <v>5.9327730000000001</v>
      </c>
      <c r="M11" s="37">
        <v>6.2721080000000002</v>
      </c>
      <c r="N11" s="37">
        <v>5.0920880000000004</v>
      </c>
      <c r="O11" s="37">
        <v>4.8492470000000001</v>
      </c>
      <c r="P11" s="73">
        <v>746.98587300000031</v>
      </c>
      <c r="Q11" s="74"/>
      <c r="R11" s="101"/>
    </row>
    <row r="12" spans="1:19" s="22" customFormat="1" ht="15.75" customHeight="1">
      <c r="A12" s="41"/>
      <c r="B12" s="105" t="s">
        <v>23</v>
      </c>
      <c r="C12" s="43">
        <v>4.2558699999999998</v>
      </c>
      <c r="D12" s="43">
        <v>5.0077220000000002</v>
      </c>
      <c r="E12" s="43">
        <v>6.7910060000000003</v>
      </c>
      <c r="F12" s="43">
        <v>12.50384</v>
      </c>
      <c r="G12" s="43">
        <v>14.51507</v>
      </c>
      <c r="H12" s="43">
        <v>10.07451</v>
      </c>
      <c r="I12" s="43">
        <v>4.6671060000000004</v>
      </c>
      <c r="J12" s="43">
        <v>5.510446</v>
      </c>
      <c r="K12" s="43">
        <v>4.122814</v>
      </c>
      <c r="L12" s="43">
        <v>5.1613239999999996</v>
      </c>
      <c r="M12" s="43">
        <v>6.0676170000000003</v>
      </c>
      <c r="N12" s="43">
        <v>5.2021889999999997</v>
      </c>
      <c r="O12" s="43">
        <v>4.1587379999999996</v>
      </c>
      <c r="P12" s="77">
        <v>216.82858880000006</v>
      </c>
      <c r="Q12" s="78"/>
      <c r="R12" s="101"/>
    </row>
    <row r="13" spans="1:19" s="22" customFormat="1" ht="15.75" customHeight="1">
      <c r="A13" s="29" t="s">
        <v>25</v>
      </c>
      <c r="B13" s="102"/>
      <c r="C13" s="68">
        <v>8.6493479999999998</v>
      </c>
      <c r="D13" s="68">
        <v>8.3214579999999998</v>
      </c>
      <c r="E13" s="68">
        <v>12.322464</v>
      </c>
      <c r="F13" s="68">
        <v>13.374684999999999</v>
      </c>
      <c r="G13" s="68">
        <v>16.022456999999999</v>
      </c>
      <c r="H13" s="68">
        <v>10.371096000000001</v>
      </c>
      <c r="I13" s="68">
        <v>13.051719</v>
      </c>
      <c r="J13" s="68">
        <v>9.9051599999999986</v>
      </c>
      <c r="K13" s="68">
        <v>11.110732</v>
      </c>
      <c r="L13" s="68">
        <v>10.247886000000001</v>
      </c>
      <c r="M13" s="68">
        <v>9.0617370000000008</v>
      </c>
      <c r="N13" s="68">
        <v>11.463084</v>
      </c>
      <c r="O13" s="68">
        <v>8.0604049999999994</v>
      </c>
      <c r="P13" s="69">
        <v>1051.9255028000002</v>
      </c>
      <c r="Q13" s="32">
        <v>0.37678585920605817</v>
      </c>
      <c r="R13" s="101"/>
    </row>
    <row r="14" spans="1:19" s="22" customFormat="1" ht="15.75" customHeight="1">
      <c r="A14" s="29"/>
      <c r="B14" s="102" t="s">
        <v>22</v>
      </c>
      <c r="C14" s="37">
        <v>4.5168470000000003</v>
      </c>
      <c r="D14" s="37">
        <v>4.8886900000000004</v>
      </c>
      <c r="E14" s="37">
        <v>6.2741680000000004</v>
      </c>
      <c r="F14" s="37">
        <v>5.4029829999999999</v>
      </c>
      <c r="G14" s="37">
        <v>7.017811</v>
      </c>
      <c r="H14" s="37">
        <v>5.6262280000000002</v>
      </c>
      <c r="I14" s="37">
        <v>7.492534</v>
      </c>
      <c r="J14" s="37">
        <v>4.5452669999999999</v>
      </c>
      <c r="K14" s="37">
        <v>5.8985050000000001</v>
      </c>
      <c r="L14" s="37">
        <v>4.6115190000000004</v>
      </c>
      <c r="M14" s="37">
        <v>3.7809689999999998</v>
      </c>
      <c r="N14" s="37">
        <v>5.126614</v>
      </c>
      <c r="O14" s="37">
        <v>3.7135039999999999</v>
      </c>
      <c r="P14" s="73">
        <v>844.37155099999984</v>
      </c>
      <c r="Q14" s="74"/>
      <c r="R14" s="101"/>
    </row>
    <row r="15" spans="1:19" s="22" customFormat="1" ht="15.75" customHeight="1">
      <c r="A15" s="41"/>
      <c r="B15" s="105" t="s">
        <v>23</v>
      </c>
      <c r="C15" s="43">
        <v>4.1325010000000004</v>
      </c>
      <c r="D15" s="43">
        <v>3.4327679999999998</v>
      </c>
      <c r="E15" s="43">
        <v>6.0482959999999997</v>
      </c>
      <c r="F15" s="43">
        <v>7.9717019999999996</v>
      </c>
      <c r="G15" s="43">
        <v>9.0046459999999993</v>
      </c>
      <c r="H15" s="43">
        <v>4.7448680000000003</v>
      </c>
      <c r="I15" s="43">
        <v>5.5591850000000003</v>
      </c>
      <c r="J15" s="43">
        <v>5.3598929999999996</v>
      </c>
      <c r="K15" s="43">
        <v>5.2122270000000004</v>
      </c>
      <c r="L15" s="43">
        <v>5.6363669999999999</v>
      </c>
      <c r="M15" s="43">
        <v>5.2807680000000001</v>
      </c>
      <c r="N15" s="43">
        <v>6.3364700000000003</v>
      </c>
      <c r="O15" s="43">
        <v>4.3469009999999999</v>
      </c>
      <c r="P15" s="77">
        <v>207.55395179999999</v>
      </c>
      <c r="Q15" s="78"/>
      <c r="R15" s="101"/>
    </row>
    <row r="16" spans="1:19" s="22" customFormat="1" ht="15.75" customHeight="1">
      <c r="A16" s="29" t="s">
        <v>26</v>
      </c>
      <c r="B16" s="102"/>
      <c r="C16" s="68">
        <v>5.0433469999999998</v>
      </c>
      <c r="D16" s="68">
        <v>5.317399</v>
      </c>
      <c r="E16" s="68">
        <v>9.6918509999999998</v>
      </c>
      <c r="F16" s="68">
        <v>10.002127</v>
      </c>
      <c r="G16" s="68">
        <v>10.557033000000001</v>
      </c>
      <c r="H16" s="68">
        <v>8.5280449999999988</v>
      </c>
      <c r="I16" s="68">
        <v>8.4326000000000008</v>
      </c>
      <c r="J16" s="68">
        <v>7.1076069999999998</v>
      </c>
      <c r="K16" s="68">
        <v>4.9811100000000001</v>
      </c>
      <c r="L16" s="68">
        <v>7.2145590000000004</v>
      </c>
      <c r="M16" s="68">
        <v>6.9655380000000005</v>
      </c>
      <c r="N16" s="68">
        <v>6.5707699999999996</v>
      </c>
      <c r="O16" s="68">
        <v>6.3490839999999995</v>
      </c>
      <c r="P16" s="69">
        <v>666.96180740000011</v>
      </c>
      <c r="Q16" s="32">
        <v>0.23889693423148603</v>
      </c>
      <c r="R16" s="101"/>
    </row>
    <row r="17" spans="1:18" s="22" customFormat="1" ht="15.75" customHeight="1">
      <c r="A17" s="29"/>
      <c r="B17" s="102" t="s">
        <v>22</v>
      </c>
      <c r="C17" s="37">
        <v>2.7673559999999999</v>
      </c>
      <c r="D17" s="37">
        <v>3.091113</v>
      </c>
      <c r="E17" s="37">
        <v>4.7715209999999999</v>
      </c>
      <c r="F17" s="37">
        <v>3.3342299999999998</v>
      </c>
      <c r="G17" s="37">
        <v>4.3451459999999997</v>
      </c>
      <c r="H17" s="37">
        <v>3.393669</v>
      </c>
      <c r="I17" s="37">
        <v>3.8406750000000001</v>
      </c>
      <c r="J17" s="37">
        <v>3.5394399999999999</v>
      </c>
      <c r="K17" s="37">
        <v>2.413116</v>
      </c>
      <c r="L17" s="37">
        <v>3.1668500000000002</v>
      </c>
      <c r="M17" s="37">
        <v>3.6108690000000001</v>
      </c>
      <c r="N17" s="37">
        <v>2.745393</v>
      </c>
      <c r="O17" s="37">
        <v>3.6368049999999998</v>
      </c>
      <c r="P17" s="73">
        <v>524.70911499999988</v>
      </c>
      <c r="Q17" s="74"/>
      <c r="R17" s="101"/>
    </row>
    <row r="18" spans="1:18" s="22" customFormat="1" ht="15.75" customHeight="1">
      <c r="A18" s="29"/>
      <c r="B18" s="102" t="s">
        <v>23</v>
      </c>
      <c r="C18" s="79">
        <v>2.2759909999999999</v>
      </c>
      <c r="D18" s="79">
        <v>2.226286</v>
      </c>
      <c r="E18" s="79">
        <v>4.9203299999999999</v>
      </c>
      <c r="F18" s="79">
        <v>6.667897</v>
      </c>
      <c r="G18" s="79">
        <v>6.2118869999999999</v>
      </c>
      <c r="H18" s="79">
        <v>5.1343759999999996</v>
      </c>
      <c r="I18" s="79">
        <v>4.5919249999999998</v>
      </c>
      <c r="J18" s="79">
        <v>3.5681669999999999</v>
      </c>
      <c r="K18" s="79">
        <v>2.5679940000000001</v>
      </c>
      <c r="L18" s="79">
        <v>4.0477090000000002</v>
      </c>
      <c r="M18" s="79">
        <v>3.3546689999999999</v>
      </c>
      <c r="N18" s="79">
        <v>3.825377</v>
      </c>
      <c r="O18" s="79">
        <v>2.7122790000000001</v>
      </c>
      <c r="P18" s="80">
        <v>142.25269240000003</v>
      </c>
      <c r="Q18" s="81"/>
      <c r="R18" s="101"/>
    </row>
    <row r="19" spans="1:18" s="22" customFormat="1" ht="15.75" customHeight="1">
      <c r="A19" s="99" t="s">
        <v>27</v>
      </c>
      <c r="B19" s="100"/>
      <c r="C19" s="67">
        <v>22.747834300000001</v>
      </c>
      <c r="D19" s="67">
        <v>25.018517500000002</v>
      </c>
      <c r="E19" s="67">
        <v>36.878819900000003</v>
      </c>
      <c r="F19" s="67">
        <v>45.651914000000005</v>
      </c>
      <c r="G19" s="67">
        <v>51.417269000000005</v>
      </c>
      <c r="H19" s="67">
        <v>39.125329300000004</v>
      </c>
      <c r="I19" s="67">
        <v>33.494261000000002</v>
      </c>
      <c r="J19" s="67">
        <v>30.286178499999998</v>
      </c>
      <c r="K19" s="67">
        <v>28.230014000000004</v>
      </c>
      <c r="L19" s="67">
        <v>32.939236999999999</v>
      </c>
      <c r="M19" s="67">
        <v>30.7431576</v>
      </c>
      <c r="N19" s="67">
        <v>30.888097000000002</v>
      </c>
      <c r="O19" s="68">
        <v>26.259143000000002</v>
      </c>
      <c r="P19" s="69">
        <v>2791.8391232000004</v>
      </c>
      <c r="Q19" s="107">
        <v>1</v>
      </c>
      <c r="R19" s="101"/>
    </row>
    <row r="20" spans="1:18" s="22" customFormat="1" ht="15.75" customHeight="1">
      <c r="A20" s="29"/>
      <c r="B20" s="102" t="s">
        <v>22</v>
      </c>
      <c r="C20" s="37">
        <v>11.200904999999999</v>
      </c>
      <c r="D20" s="37">
        <v>13.682901000000001</v>
      </c>
      <c r="E20" s="37">
        <v>18.590145800000002</v>
      </c>
      <c r="F20" s="37">
        <v>17.229903</v>
      </c>
      <c r="G20" s="37">
        <v>20.391733000000002</v>
      </c>
      <c r="H20" s="37">
        <v>17.849645299999999</v>
      </c>
      <c r="I20" s="37">
        <v>17.303496000000003</v>
      </c>
      <c r="J20" s="37">
        <v>14.9559283</v>
      </c>
      <c r="K20" s="37">
        <v>15.032149</v>
      </c>
      <c r="L20" s="37">
        <v>16.116925999999999</v>
      </c>
      <c r="M20" s="37">
        <v>14.613152599999999</v>
      </c>
      <c r="N20" s="37">
        <v>14.37373</v>
      </c>
      <c r="O20" s="37">
        <v>13.354308</v>
      </c>
      <c r="P20" s="73">
        <v>2194.1368619999998</v>
      </c>
      <c r="Q20" s="38">
        <v>0.78591092293494502</v>
      </c>
      <c r="R20" s="101"/>
    </row>
    <row r="21" spans="1:18" s="22" customFormat="1" ht="15.75" customHeight="1" thickBot="1">
      <c r="A21" s="108"/>
      <c r="B21" s="109" t="s">
        <v>23</v>
      </c>
      <c r="C21" s="86">
        <v>11.5469293</v>
      </c>
      <c r="D21" s="86">
        <v>11.3356165</v>
      </c>
      <c r="E21" s="86">
        <v>18.288674100000001</v>
      </c>
      <c r="F21" s="86">
        <v>28.422011000000001</v>
      </c>
      <c r="G21" s="86">
        <v>31.025535999999999</v>
      </c>
      <c r="H21" s="86">
        <v>21.275684000000002</v>
      </c>
      <c r="I21" s="86">
        <v>16.190764999999999</v>
      </c>
      <c r="J21" s="86">
        <v>15.330250199999998</v>
      </c>
      <c r="K21" s="86">
        <v>13.197865000000002</v>
      </c>
      <c r="L21" s="86">
        <v>16.822310999999999</v>
      </c>
      <c r="M21" s="86">
        <v>16.130005000000001</v>
      </c>
      <c r="N21" s="86">
        <v>16.514367</v>
      </c>
      <c r="O21" s="86">
        <v>12.904835</v>
      </c>
      <c r="P21" s="87">
        <v>597.70226119999995</v>
      </c>
      <c r="Q21" s="110">
        <v>0.21408907706505481</v>
      </c>
      <c r="R21" s="101"/>
    </row>
    <row r="22" spans="1:18" s="22" customFormat="1" ht="15.75" customHeight="1">
      <c r="A22" s="111" t="s">
        <v>29</v>
      </c>
      <c r="B22" s="10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12"/>
    </row>
    <row r="23" spans="1:18" s="22" customFormat="1" ht="12.75">
      <c r="A23" s="54" t="s">
        <v>40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8" s="22" customFormat="1" ht="12.75">
      <c r="A24" s="54" t="s">
        <v>41</v>
      </c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8" s="22" customFormat="1" ht="12.75">
      <c r="A25" s="91"/>
      <c r="B25" s="11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</row>
  </sheetData>
  <mergeCells count="14">
    <mergeCell ref="G5:G6"/>
    <mergeCell ref="A5:B6"/>
    <mergeCell ref="C5:C6"/>
    <mergeCell ref="D5:D6"/>
    <mergeCell ref="E5:E6"/>
    <mergeCell ref="F5:F6"/>
    <mergeCell ref="N5:N6"/>
    <mergeCell ref="O5:O6"/>
    <mergeCell ref="H5:H6"/>
    <mergeCell ref="I5:I6"/>
    <mergeCell ref="J5:J6"/>
    <mergeCell ref="K5:K6"/>
    <mergeCell ref="L5:L6"/>
    <mergeCell ref="M5:M6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Retiros 25%|AFP-Sexo-Edad</vt:lpstr>
      <vt:lpstr>Retiros25%| Flujo de afil</vt:lpstr>
      <vt:lpstr>Retiros25%| Monto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Milagros Jaico Carhuas</dc:creator>
  <cp:lastModifiedBy>Angela Milagros Jaico Carhuas</cp:lastModifiedBy>
  <dcterms:created xsi:type="dcterms:W3CDTF">2020-04-13T20:41:44Z</dcterms:created>
  <dcterms:modified xsi:type="dcterms:W3CDTF">2020-05-19T07:33:48Z</dcterms:modified>
</cp:coreProperties>
</file>