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firstSheet="1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<sst xmlns="http://schemas.openxmlformats.org/spreadsheetml/2006/main" count="2045" uniqueCount="1126">
  <si>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</si>
  <si>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</si>
  <si>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</si>
  <si>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</si>
  <si>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</si>
  <si>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</si>
  <si>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</si>
  <si>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</si>
  <si>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</si>
  <si>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</si>
  <si>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</si>
  <si>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</si>
  <si>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</si>
  <si>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</si>
  <si>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</si>
  <si>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</si>
  <si>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</si>
  <si>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</si>
  <si>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</si>
  <si>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</si>
  <si>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</si>
  <si>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</si>
  <si>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</si>
  <si>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</si>
  <si>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</si>
  <si>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</si>
  <si>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</si>
  <si>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</si>
  <si>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</si>
  <si>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</si>
  <si>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</si>
  <si>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</si>
  <si>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</si>
  <si>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</si>
  <si>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</si>
  <si>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</si>
  <si>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</si>
  <si>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</si>
  <si>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</si>
  <si>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</si>
  <si>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</si>
  <si>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</si>
  <si>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</si>
  <si>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</si>
  <si>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</si>
  <si>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</si>
  <si>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</si>
  <si>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3,538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</si>
  <si>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</si>
  <si>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</si>
  <si>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</si>
  <si>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</si>
  <si>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</si>
  <si>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</si>
  <si>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</si>
  <si>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</si>
  <si>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</si>
  <si>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</si>
  <si>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</si>
  <si>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</si>
  <si>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</si>
  <si>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</si>
  <si>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</si>
  <si>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</si>
  <si>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</si>
  <si>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</si>
  <si>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</si>
  <si>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</si>
  <si>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</si>
  <si>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</si>
  <si>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</si>
  <si>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</si>
  <si>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</si>
  <si>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</si>
  <si>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</si>
  <si>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</si>
  <si>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</si>
  <si>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</si>
  <si>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</si>
  <si>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</si>
  <si>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</si>
  <si>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</si>
  <si>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</si>
  <si>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</si>
  <si>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</si>
  <si>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</si>
  <si>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</si>
  <si>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</si>
  <si>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</si>
  <si>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</si>
  <si>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</si>
  <si>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</si>
  <si>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</si>
  <si>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</si>
  <si>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</si>
  <si>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</si>
  <si>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</si>
  <si>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</si>
  <si>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</si>
  <si>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</si>
  <si>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</si>
  <si>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</si>
  <si>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</si>
  <si>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</si>
  <si>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</si>
  <si>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</si>
  <si>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</si>
  <si>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</si>
  <si>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</si>
  <si>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</si>
  <si>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</si>
  <si>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</si>
  <si>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</si>
  <si>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</si>
  <si>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</si>
  <si>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</si>
  <si>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</si>
  <si>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</si>
  <si>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</si>
  <si>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</si>
  <si>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</si>
  <si>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</si>
  <si>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</si>
  <si>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</si>
  <si>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</si>
  <si>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</si>
  <si>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</si>
  <si>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</si>
  <si>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</si>
  <si>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</si>
  <si>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</si>
  <si>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</si>
  <si>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</si>
  <si>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</si>
  <si>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</si>
  <si>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</si>
  <si>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</si>
  <si>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</si>
  <si>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</si>
  <si>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</si>
  <si>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</si>
  <si>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</si>
  <si>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</si>
  <si>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</si>
  <si>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</si>
  <si>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</si>
  <si>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</si>
  <si>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</si>
  <si>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</si>
  <si>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</si>
  <si>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</si>
  <si>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</si>
  <si>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</si>
  <si>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</si>
  <si>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</si>
  <si>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</si>
  <si>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</si>
  <si>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</si>
  <si>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</si>
  <si>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</si>
  <si>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</si>
  <si>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</si>
  <si>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</si>
  <si>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</si>
  <si>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</si>
  <si>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</si>
  <si>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</si>
  <si>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</si>
  <si>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</si>
  <si>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</si>
  <si>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</si>
  <si>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</si>
  <si>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</si>
  <si>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</si>
  <si>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</si>
  <si>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</si>
  <si>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</si>
  <si>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</si>
  <si>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</si>
  <si>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</si>
  <si>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</si>
  <si>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</si>
  <si>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</si>
  <si>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</si>
  <si>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</si>
  <si>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</si>
  <si>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</si>
  <si>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</si>
  <si>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</si>
  <si>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</si>
  <si>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</si>
  <si>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</si>
  <si>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</si>
  <si>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</si>
  <si>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</si>
  <si>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</si>
  <si>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</si>
  <si>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</si>
  <si>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</si>
  <si>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</si>
  <si>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</si>
  <si>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</si>
  <si>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</si>
  <si>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</si>
  <si>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</si>
  <si>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</si>
  <si>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</si>
  <si>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</si>
  <si>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</si>
  <si>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</si>
  <si>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</si>
  <si>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</si>
  <si>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</si>
  <si>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</si>
  <si>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</si>
  <si>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</si>
  <si>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</si>
  <si>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</si>
  <si>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</si>
  <si>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</si>
  <si>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</si>
  <si>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</si>
  <si>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</si>
  <si>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</si>
  <si>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</si>
  <si>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</si>
  <si>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</si>
  <si>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</si>
  <si>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</si>
  <si>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</si>
  <si>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</si>
  <si>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</si>
  <si>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</si>
  <si>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</si>
  <si>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</si>
  <si>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</si>
  <si>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</si>
  <si>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</si>
  <si>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</si>
  <si>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</si>
  <si>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</si>
  <si>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</si>
  <si>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</si>
  <si>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</si>
  <si>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</si>
  <si>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</si>
  <si>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</si>
  <si>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</si>
  <si>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</si>
  <si>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</si>
  <si>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</si>
  <si>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</si>
  <si>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</si>
  <si>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</si>
  <si>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</si>
  <si>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</si>
  <si>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</si>
  <si>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</si>
  <si>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</si>
  <si>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</si>
  <si>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</si>
  <si>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</si>
  <si>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</si>
  <si>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</si>
  <si>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</si>
  <si>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</si>
  <si>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</si>
  <si>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</si>
  <si>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</si>
  <si>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</si>
  <si>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</si>
  <si>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</si>
  <si>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</si>
  <si>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</si>
  <si>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</si>
  <si>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</si>
  <si>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</si>
  <si>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</si>
  <si>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</si>
  <si>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</si>
  <si>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</si>
  <si>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</si>
  <si>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</si>
  <si>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</si>
  <si>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</si>
  <si>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</si>
  <si>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</si>
  <si>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</si>
  <si>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</si>
  <si>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</si>
  <si>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</si>
  <si>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</si>
  <si>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</si>
  <si>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</si>
  <si>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</si>
  <si>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</si>
  <si>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</si>
  <si>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</si>
  <si>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</si>
  <si>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</si>
  <si>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</si>
  <si>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</si>
  <si>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</si>
  <si>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</si>
  <si>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</si>
  <si>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</si>
  <si>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</si>
  <si>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</si>
  <si>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</si>
  <si>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</si>
  <si>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</si>
  <si>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</si>
  <si>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</si>
  <si>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</si>
  <si>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</si>
  <si>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</si>
  <si>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</si>
  <si>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</si>
  <si>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</si>
  <si>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</si>
  <si>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</si>
  <si>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</si>
  <si>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</si>
  <si>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</si>
  <si>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</si>
  <si>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</si>
  <si>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</si>
  <si>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</si>
  <si>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</si>
  <si>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</si>
  <si>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</si>
  <si>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</si>
  <si>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</si>
  <si>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</si>
  <si>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</si>
  <si>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</si>
  <si>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</si>
  <si>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</si>
  <si>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</si>
  <si>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</si>
  <si>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</si>
  <si>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</si>
  <si>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</si>
  <si>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</si>
  <si>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</si>
  <si>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</si>
  <si>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</si>
  <si>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</si>
  <si>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</si>
  <si>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</si>
  <si>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</si>
  <si>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</si>
  <si>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</si>
  <si>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</si>
  <si>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</si>
  <si>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</si>
  <si>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</si>
  <si>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</si>
  <si>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</si>
  <si>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</si>
  <si>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</si>
  <si>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</si>
  <si>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</si>
  <si>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</si>
  <si>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</si>
  <si>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</si>
  <si>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</si>
  <si>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</si>
  <si>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</si>
  <si>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Prov, Const,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</si>
  <si>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</si>
  <si>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</si>
  <si>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</si>
  <si>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</si>
  <si>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</si>
  <si>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</si>
  <si>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</si>
  <si>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</si>
  <si>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</si>
  <si>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</si>
  <si>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</si>
  <si>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</si>
  <si>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</si>
  <si>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</si>
  <si>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</si>
  <si>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</si>
  <si>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</si>
  <si>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</si>
  <si>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</si>
  <si>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</si>
  <si>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</si>
  <si>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</si>
  <si>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</si>
  <si>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</si>
  <si>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</si>
  <si>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</si>
  <si>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</si>
  <si>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</si>
  <si>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</si>
  <si>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</si>
  <si>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</si>
  <si>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</si>
  <si>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</si>
  <si>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</si>
  <si>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</si>
  <si>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</si>
  <si>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</si>
  <si>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</si>
  <si>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</si>
  <si>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</si>
  <si>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</si>
  <si>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</si>
  <si>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</si>
  <si>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</si>
  <si>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</si>
  <si>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</si>
  <si>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</si>
  <si>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</si>
  <si>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</si>
  <si>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</si>
  <si>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</si>
  <si>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</si>
  <si>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</si>
  <si>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</si>
  <si>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</si>
  <si>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</si>
  <si>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</si>
  <si>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</si>
  <si>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</si>
  <si>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</si>
  <si>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</si>
  <si>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</si>
  <si>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</si>
  <si>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</si>
  <si>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</si>
  <si>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</si>
  <si>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</si>
  <si>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</si>
  <si>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</si>
  <si>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</si>
  <si>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</si>
  <si>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</si>
  <si>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</si>
  <si>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</si>
  <si>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</si>
  <si>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</si>
  <si>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</si>
  <si>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</si>
  <si>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</si>
  <si>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</si>
  <si>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</si>
  <si>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</si>
  <si>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</si>
  <si>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</si>
  <si>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</si>
  <si>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</si>
  <si>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</si>
  <si>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</si>
  <si>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</si>
  <si>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</si>
  <si>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</si>
  <si>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</si>
  <si>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</si>
  <si>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</si>
  <si>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</si>
  <si>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</si>
  <si>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</si>
  <si>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</si>
  <si>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</si>
  <si>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</si>
  <si>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</si>
  <si>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</si>
  <si>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</si>
  <si>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</si>
  <si>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</si>
  <si>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</si>
  <si>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</si>
  <si>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</si>
  <si>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</si>
  <si>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</si>
  <si>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</si>
  <si>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</si>
  <si>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</si>
  <si>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</si>
  <si>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</si>
  <si>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</si>
  <si>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</si>
  <si>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</si>
  <si>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</si>
  <si>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</si>
  <si>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</si>
  <si>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</si>
  <si>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</si>
  <si>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</si>
  <si>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</si>
  <si>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</si>
  <si>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</si>
  <si>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</si>
  <si>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</si>
  <si>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</si>
  <si>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</si>
  <si>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</si>
  <si>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</si>
  <si>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</si>
  <si>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</si>
  <si>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</si>
  <si>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</si>
  <si>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</si>
  <si>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</si>
  <si>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</si>
  <si>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</si>
  <si>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</si>
  <si>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</si>
  <si>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</si>
  <si>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</si>
  <si>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</si>
  <si>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</si>
  <si>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</si>
  <si>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</si>
  <si>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</si>
  <si>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</si>
  <si>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</si>
  <si>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</si>
  <si>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</si>
  <si>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</si>
  <si>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</si>
  <si>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</si>
  <si>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</si>
  <si>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</si>
  <si>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</si>
  <si>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</si>
  <si>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</si>
  <si>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</si>
  <si>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</si>
  <si>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</si>
  <si>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</si>
  <si>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</si>
  <si>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</si>
  <si>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</si>
  <si>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</si>
  <si>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</si>
  <si>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</si>
  <si>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</si>
  <si>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</si>
  <si>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</si>
  <si>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</si>
  <si>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</si>
  <si>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</si>
  <si>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</si>
  <si>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</si>
  <si>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</si>
  <si>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</si>
  <si>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</si>
  <si>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</si>
  <si>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</si>
  <si>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</si>
  <si>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</si>
  <si>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</si>
  <si>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</si>
  <si>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</si>
  <si>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</si>
  <si>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</si>
  <si>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</si>
  <si>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</si>
  <si>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</si>
  <si>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</si>
  <si>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</si>
  <si>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</si>
  <si>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</si>
  <si>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</si>
  <si>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</si>
  <si>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</si>
  <si>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</si>
  <si>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</si>
  <si>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</si>
  <si>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</si>
  <si>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</si>
  <si>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</si>
  <si>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</si>
  <si>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</si>
  <si>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</si>
  <si>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</si>
  <si>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</si>
  <si>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</si>
  <si>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</si>
  <si>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</si>
  <si>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</si>
  <si>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</si>
  <si>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</si>
  <si>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</si>
  <si>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</si>
  <si>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</si>
  <si>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</si>
  <si>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</si>
  <si>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</si>
  <si>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</si>
  <si>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</si>
  <si>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</si>
  <si>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</si>
  <si>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</si>
  <si>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</si>
  <si>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</si>
  <si>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</si>
  <si>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</si>
  <si>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</si>
  <si>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</si>
  <si>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</si>
  <si>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</si>
  <si>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</si>
  <si>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</si>
  <si>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</si>
  <si>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</si>
  <si>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</si>
  <si>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</si>
  <si>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</si>
  <si>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</si>
  <si>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</si>
  <si>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</si>
  <si>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</si>
  <si>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</si>
  <si>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</si>
  <si>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</si>
  <si>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</si>
  <si>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</si>
  <si>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</si>
  <si>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</si>
  <si>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</si>
  <si>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</si>
  <si>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</si>
  <si>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</si>
  <si>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</si>
  <si>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</si>
  <si>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</si>
  <si>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</si>
  <si>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</si>
  <si>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</si>
  <si>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</si>
  <si>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</si>
  <si>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</si>
  <si>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</si>
  <si>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</si>
  <si>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</si>
  <si>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</si>
  <si>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</si>
  <si>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</si>
  <si>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</si>
  <si>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</si>
  <si>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</si>
  <si>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</si>
  <si>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</si>
  <si>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</si>
  <si>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</si>
  <si>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</si>
  <si>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</si>
  <si>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</si>
  <si>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</si>
  <si>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</si>
  <si>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</si>
  <si>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</si>
  <si>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</si>
  <si>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</si>
  <si>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</si>
  <si>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</si>
  <si>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</si>
  <si>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</si>
  <si>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</si>
  <si>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</si>
  <si>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</si>
  <si>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</si>
  <si>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</si>
  <si>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</si>
  <si>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</si>
  <si>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</si>
  <si>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</si>
  <si>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</si>
  <si>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</si>
  <si>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</si>
  <si>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</si>
  <si>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</si>
  <si>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</si>
  <si>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</si>
  <si>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</si>
  <si>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</si>
  <si>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</si>
  <si>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</si>
  <si>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</si>
  <si>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</si>
  <si>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</si>
  <si>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</si>
  <si>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</si>
  <si>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</si>
  <si>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</si>
  <si>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</si>
  <si>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</si>
  <si>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</si>
  <si>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</si>
  <si>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</si>
  <si>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</si>
  <si>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</si>
  <si>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</si>
  <si>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</si>
  <si>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</si>
  <si>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</si>
  <si>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</si>
  <si>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</si>
  <si>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</si>
  <si>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</si>
  <si>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</si>
  <si>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</si>
  <si>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</si>
  <si>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</si>
  <si>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</si>
  <si>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</si>
  <si>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</si>
  <si>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</si>
  <si>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</si>
  <si>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</si>
  <si>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</si>
  <si>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</si>
  <si>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</si>
  <si>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</si>
  <si>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</si>
  <si>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</si>
  <si>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</si>
  <si>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</si>
  <si>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</si>
  <si>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</si>
  <si>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</si>
  <si>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</si>
  <si>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</si>
  <si>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</si>
  <si>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</si>
  <si>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</si>
  <si>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</si>
  <si>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</si>
  <si>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</si>
  <si>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</si>
  <si>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</si>
  <si>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</si>
  <si>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</si>
  <si>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</si>
  <si>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</si>
  <si>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</si>
  <si>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</si>
  <si>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</si>
  <si>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</si>
  <si>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</si>
  <si>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</si>
  <si>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</si>
  <si>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</si>
  <si>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</si>
  <si>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</si>
  <si>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31/05/2020)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</si>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</sst>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indexed="9"/>
      </top>
      <bottom style="thin"/>
    </border>
    <border>
      <left style="thin">
        <color rgb="FFABABAB"/>
      </left>
      <right/>
      <top style="thin">
        <color rgb="FFABABAB"/>
      </top>
      <bottom style="thin"/>
    </border>
    <border>
      <left/>
      <right/>
      <top style="thin">
        <color rgb="FFABABAB"/>
      </top>
      <bottom style="thin"/>
    </border>
    <border>
      <left/>
      <right style="thin">
        <color rgb="FFABABAB"/>
      </right>
      <top style="thin">
        <color rgb="FFABABAB"/>
      </top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0" fontId="19" fillId="0" borderId="0" xfId="20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7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 applyBorder="1">
      <alignment/>
      <protection/>
    </xf>
    <xf numFmtId="170" fontId="1" fillId="0" borderId="17" xfId="27" applyNumberFormat="1" applyFill="1" applyBorder="1">
      <alignment/>
      <protection/>
    </xf>
    <xf numFmtId="0" fontId="1" fillId="0" borderId="18" xfId="27" applyBorder="1">
      <alignment/>
      <protection/>
    </xf>
    <xf numFmtId="0" fontId="1" fillId="0" borderId="19" xfId="27" applyBorder="1">
      <alignment/>
      <protection/>
    </xf>
    <xf numFmtId="0" fontId="1" fillId="0" borderId="19" xfId="27" applyBorder="1" applyAlignment="1">
      <alignment horizontal="center"/>
      <protection/>
    </xf>
    <xf numFmtId="170" fontId="1" fillId="0" borderId="19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1" fillId="0" borderId="0" xfId="27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7" applyFont="1" applyAlignment="1">
      <alignment/>
      <protection/>
    </xf>
    <xf numFmtId="0" fontId="1" fillId="0" borderId="0" xfId="27" applyFont="1">
      <alignment/>
      <protection/>
    </xf>
    <xf numFmtId="165" fontId="5" fillId="0" borderId="0" xfId="27" applyNumberFormat="1" applyFont="1" applyAlignment="1">
      <alignment horizontal="centerContinuous"/>
      <protection/>
    </xf>
    <xf numFmtId="0" fontId="44" fillId="0" borderId="0" xfId="27" applyFont="1">
      <alignment/>
      <protection/>
    </xf>
    <xf numFmtId="0" fontId="35" fillId="0" borderId="0" xfId="27" applyFont="1">
      <alignment/>
      <protection/>
    </xf>
    <xf numFmtId="178" fontId="47" fillId="0" borderId="0" xfId="27" applyNumberFormat="1" applyFont="1" applyAlignment="1">
      <alignment horizontal="left"/>
      <protection/>
    </xf>
    <xf numFmtId="0" fontId="48" fillId="0" borderId="6" xfId="27" applyFont="1" applyFill="1" applyBorder="1">
      <alignment/>
      <protection/>
    </xf>
    <xf numFmtId="0" fontId="11" fillId="0" borderId="6" xfId="27" applyFont="1" applyBorder="1" applyAlignment="1">
      <alignment horizontal="center"/>
      <protection/>
    </xf>
    <xf numFmtId="0" fontId="45" fillId="0" borderId="0" xfId="27" applyFont="1">
      <alignment/>
      <protection/>
    </xf>
    <xf numFmtId="0" fontId="48" fillId="0" borderId="0" xfId="27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7" applyFont="1" applyBorder="1" applyAlignment="1">
      <alignment horizontal="center"/>
      <protection/>
    </xf>
    <xf numFmtId="0" fontId="50" fillId="0" borderId="0" xfId="27" applyFont="1" applyFill="1" applyBorder="1" applyAlignment="1">
      <alignment horizontal="center"/>
      <protection/>
    </xf>
    <xf numFmtId="0" fontId="48" fillId="0" borderId="7" xfId="27" applyFont="1" applyFill="1" applyBorder="1">
      <alignment/>
      <protection/>
    </xf>
    <xf numFmtId="37" fontId="50" fillId="0" borderId="7" xfId="27" applyNumberFormat="1" applyFont="1" applyFill="1" applyBorder="1" applyAlignment="1" applyProtection="1" quotePrefix="1">
      <alignment horizontal="center" vertical="center"/>
      <protection/>
    </xf>
    <xf numFmtId="0" fontId="11" fillId="0" borderId="7" xfId="27" applyFont="1" applyBorder="1" applyAlignment="1">
      <alignment horizontal="center"/>
      <protection/>
    </xf>
    <xf numFmtId="0" fontId="51" fillId="0" borderId="2" xfId="27" applyFont="1" applyFill="1" applyBorder="1">
      <alignment/>
      <protection/>
    </xf>
    <xf numFmtId="37" fontId="51" fillId="0" borderId="2" xfId="27" applyNumberFormat="1" applyFont="1" applyFill="1" applyBorder="1" applyProtection="1">
      <alignment/>
      <protection/>
    </xf>
    <xf numFmtId="37" fontId="51" fillId="0" borderId="0" xfId="27" applyNumberFormat="1" applyFont="1" applyFill="1" applyBorder="1" applyProtection="1">
      <alignment/>
      <protection/>
    </xf>
    <xf numFmtId="0" fontId="12" fillId="0" borderId="2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vertical="center" wrapText="1"/>
      <protection/>
    </xf>
    <xf numFmtId="170" fontId="51" fillId="0" borderId="0" xfId="27" applyNumberFormat="1" applyFont="1" applyFill="1" applyBorder="1" applyAlignment="1" applyProtection="1">
      <alignment vertical="center"/>
      <protection/>
    </xf>
    <xf numFmtId="2" fontId="14" fillId="0" borderId="0" xfId="27" applyNumberFormat="1" applyFont="1" applyBorder="1" applyAlignment="1">
      <alignment horizontal="center" vertical="center"/>
      <protection/>
    </xf>
    <xf numFmtId="0" fontId="12" fillId="0" borderId="0" xfId="27" applyFont="1" applyBorder="1" applyAlignment="1">
      <alignment vertical="center"/>
      <protection/>
    </xf>
    <xf numFmtId="0" fontId="51" fillId="0" borderId="0" xfId="27" applyFont="1" applyFill="1" applyBorder="1">
      <alignment/>
      <protection/>
    </xf>
    <xf numFmtId="0" fontId="12" fillId="0" borderId="0" xfId="27" applyFont="1">
      <alignment/>
      <protection/>
    </xf>
    <xf numFmtId="0" fontId="52" fillId="0" borderId="0" xfId="27" applyFont="1" applyFill="1" applyBorder="1">
      <alignment/>
      <protection/>
    </xf>
    <xf numFmtId="0" fontId="15" fillId="0" borderId="0" xfId="27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51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7" applyFont="1" applyAlignment="1">
      <alignment/>
      <protection/>
    </xf>
    <xf numFmtId="0" fontId="2" fillId="0" borderId="0" xfId="27" applyFont="1">
      <alignment/>
      <protection/>
    </xf>
    <xf numFmtId="0" fontId="53" fillId="0" borderId="0" xfId="27" applyFont="1">
      <alignment/>
      <protection/>
    </xf>
    <xf numFmtId="0" fontId="3" fillId="0" borderId="0" xfId="27" applyFont="1">
      <alignment/>
      <protection/>
    </xf>
    <xf numFmtId="0" fontId="54" fillId="0" borderId="0" xfId="27" applyFont="1">
      <alignment/>
      <protection/>
    </xf>
    <xf numFmtId="0" fontId="5" fillId="0" borderId="0" xfId="27" applyFont="1">
      <alignment/>
      <protection/>
    </xf>
    <xf numFmtId="0" fontId="55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0" fontId="24" fillId="0" borderId="0" xfId="27" applyFont="1" applyBorder="1">
      <alignment/>
      <protection/>
    </xf>
    <xf numFmtId="0" fontId="9" fillId="0" borderId="0" xfId="27" applyFont="1" applyBorder="1" applyAlignment="1">
      <alignment/>
      <protection/>
    </xf>
    <xf numFmtId="0" fontId="9" fillId="0" borderId="0" xfId="27" applyFont="1" applyBorder="1">
      <alignment/>
      <protection/>
    </xf>
    <xf numFmtId="0" fontId="10" fillId="0" borderId="24" xfId="27" applyFont="1" applyBorder="1" applyAlignment="1">
      <alignment horizontal="center" vertical="center"/>
      <protection/>
    </xf>
    <xf numFmtId="0" fontId="56" fillId="0" borderId="24" xfId="27" applyFont="1" applyBorder="1" applyAlignment="1">
      <alignment horizontal="center" vertical="center" wrapText="1"/>
      <protection/>
    </xf>
    <xf numFmtId="0" fontId="28" fillId="0" borderId="24" xfId="27" applyFont="1" applyBorder="1" applyAlignment="1">
      <alignment horizontal="center" vertical="center" wrapText="1"/>
      <protection/>
    </xf>
    <xf numFmtId="183" fontId="9" fillId="0" borderId="0" xfId="27" applyNumberFormat="1" applyFont="1" applyBorder="1" applyAlignment="1">
      <alignment/>
      <protection/>
    </xf>
    <xf numFmtId="0" fontId="57" fillId="0" borderId="0" xfId="27" applyFont="1" applyBorder="1" applyAlignment="1">
      <alignment vertical="center"/>
      <protection/>
    </xf>
    <xf numFmtId="0" fontId="11" fillId="0" borderId="0" xfId="27" applyFont="1" applyBorder="1" applyAlignment="1">
      <alignment vertical="center" wrapText="1"/>
      <protection/>
    </xf>
    <xf numFmtId="3" fontId="9" fillId="0" borderId="0" xfId="27" applyNumberFormat="1" applyFont="1" applyBorder="1" applyAlignment="1">
      <alignment horizontal="center" vertical="center" shrinkToFit="1"/>
      <protection/>
    </xf>
    <xf numFmtId="0" fontId="12" fillId="0" borderId="0" xfId="27" applyFont="1" applyBorder="1">
      <alignment/>
      <protection/>
    </xf>
    <xf numFmtId="0" fontId="58" fillId="0" borderId="5" xfId="27" applyFont="1" applyBorder="1" applyAlignment="1">
      <alignment/>
      <protection/>
    </xf>
    <xf numFmtId="183" fontId="58" fillId="0" borderId="5" xfId="27" applyNumberFormat="1" applyFont="1" applyBorder="1" applyAlignment="1">
      <alignment/>
      <protection/>
    </xf>
    <xf numFmtId="0" fontId="21" fillId="0" borderId="0" xfId="27" applyFont="1" applyBorder="1" applyAlignment="1">
      <alignment/>
      <protection/>
    </xf>
    <xf numFmtId="0" fontId="59" fillId="0" borderId="0" xfId="27" applyFont="1" applyBorder="1">
      <alignment/>
      <protection/>
    </xf>
    <xf numFmtId="0" fontId="60" fillId="0" borderId="0" xfId="27" applyFont="1" applyBorder="1" applyAlignment="1">
      <alignment/>
      <protection/>
    </xf>
    <xf numFmtId="183" fontId="20" fillId="0" borderId="0" xfId="27" applyNumberFormat="1" applyFont="1" applyBorder="1" applyAlignment="1">
      <alignment/>
      <protection/>
    </xf>
    <xf numFmtId="0" fontId="20" fillId="0" borderId="0" xfId="27" applyFont="1" applyBorder="1">
      <alignment/>
      <protection/>
    </xf>
    <xf numFmtId="0" fontId="11" fillId="0" borderId="1" xfId="27" applyFont="1" applyBorder="1" applyAlignment="1">
      <alignment horizontal="left" vertical="center"/>
      <protection/>
    </xf>
    <xf numFmtId="3" fontId="61" fillId="0" borderId="1" xfId="27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2" fillId="0" borderId="0" xfId="27" applyFont="1" applyBorder="1">
      <alignment/>
      <protection/>
    </xf>
    <xf numFmtId="0" fontId="1" fillId="0" borderId="0" xfId="27" applyBorder="1">
      <alignment/>
      <protection/>
    </xf>
    <xf numFmtId="0" fontId="62" fillId="0" borderId="0" xfId="27" applyFont="1">
      <alignment/>
      <protection/>
    </xf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6" fillId="0" borderId="0" xfId="21" applyFont="1">
      <alignment/>
      <protection/>
    </xf>
    <xf numFmtId="0" fontId="67" fillId="0" borderId="0" xfId="21" applyFont="1" applyBorder="1">
      <alignment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5" fillId="0" borderId="0" xfId="21" applyFont="1">
      <alignment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2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5" applyFont="1" applyBorder="1" applyAlignment="1">
      <alignment horizontal="left" vertical="center" wrapText="1"/>
      <protection/>
    </xf>
    <xf numFmtId="0" fontId="70" fillId="0" borderId="11" xfId="35" applyFont="1" applyBorder="1" applyAlignment="1">
      <alignment horizontal="left" vertical="center" wrapText="1"/>
      <protection/>
    </xf>
    <xf numFmtId="0" fontId="70" fillId="0" borderId="27" xfId="35" applyFont="1" applyBorder="1" applyAlignment="1">
      <alignment horizontal="left" vertical="center" wrapText="1"/>
      <protection/>
    </xf>
    <xf numFmtId="0" fontId="70" fillId="0" borderId="28" xfId="35" applyFont="1" applyBorder="1" applyAlignment="1">
      <alignment horizontal="left" vertical="center" wrapText="1"/>
      <protection/>
    </xf>
    <xf numFmtId="0" fontId="70" fillId="0" borderId="29" xfId="35" applyFont="1" applyBorder="1" applyAlignment="1">
      <alignment horizontal="left" vertical="center" wrapText="1"/>
      <protection/>
    </xf>
    <xf numFmtId="0" fontId="70" fillId="0" borderId="30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182" fontId="5" fillId="0" borderId="0" xfId="27" applyNumberFormat="1" applyFont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left" vertical="center" wrapText="1"/>
      <protection/>
    </xf>
    <xf numFmtId="0" fontId="3" fillId="0" borderId="0" xfId="27" applyFont="1" applyAlignment="1">
      <alignment horizontal="center"/>
      <protection/>
    </xf>
    <xf numFmtId="165" fontId="5" fillId="0" borderId="0" xfId="27" applyNumberFormat="1" applyFont="1" applyAlignment="1">
      <alignment horizontal="center"/>
      <protection/>
    </xf>
    <xf numFmtId="0" fontId="7" fillId="0" borderId="0" xfId="27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Jun\Estatales\Data\Plantilla%20BG%20y%20EGP%20Ent.%20Estatales%20e%20Indicadores%20Jun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44012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44012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91" customWidth="1"/>
    <col min="2" max="9" width="12.28125" style="291" customWidth="1"/>
    <col min="10" max="16384" width="11.421875" style="291" customWidth="1"/>
  </cols>
  <sheetData>
    <row r="1" spans="1:8" ht="17.25" thickTop="1">
      <c r="A1" s="290"/>
      <c r="B1" s="290"/>
      <c r="C1" s="290"/>
      <c r="D1" s="290"/>
      <c r="E1" s="290"/>
      <c r="F1" s="290"/>
      <c r="G1" s="290"/>
      <c r="H1" s="290"/>
    </row>
    <row r="2" spans="1:9" ht="15">
      <c r="A2" s="292"/>
      <c r="B2" s="293"/>
      <c r="C2" s="292"/>
      <c r="D2" s="292"/>
      <c r="E2" s="292"/>
      <c r="F2" s="292"/>
      <c r="G2" s="292"/>
      <c r="H2" s="292"/>
      <c r="I2" s="292"/>
    </row>
    <row r="3" spans="1:9" ht="27">
      <c r="A3" s="292"/>
      <c r="B3" s="294" t="s">
        <v>798</v>
      </c>
      <c r="C3" s="292"/>
      <c r="D3" s="292"/>
      <c r="E3" s="292"/>
      <c r="F3" s="292"/>
      <c r="G3" s="292"/>
      <c r="H3" s="292"/>
      <c r="I3" s="292"/>
    </row>
    <row r="4" spans="1:9" ht="22.5">
      <c r="A4" s="292"/>
      <c r="B4" s="295"/>
      <c r="C4" s="292"/>
      <c r="D4" s="292"/>
      <c r="E4" s="292"/>
      <c r="F4" s="292"/>
      <c r="G4" s="292"/>
      <c r="H4" s="292"/>
      <c r="I4" s="292"/>
    </row>
    <row r="6" spans="1:9" ht="15">
      <c r="A6" s="361"/>
      <c r="B6" s="361"/>
      <c r="C6" s="361"/>
      <c r="D6" s="361"/>
      <c r="E6" s="361"/>
      <c r="F6" s="361"/>
      <c r="G6" s="361"/>
      <c r="H6" s="361"/>
      <c r="I6" s="362"/>
    </row>
    <row r="7" spans="1:9" ht="15">
      <c r="A7" s="296"/>
      <c r="B7" s="296"/>
      <c r="C7" s="296"/>
      <c r="E7" s="296"/>
      <c r="F7" s="296"/>
      <c r="G7" s="296"/>
      <c r="H7" s="296"/>
      <c r="I7" s="297"/>
    </row>
    <row r="8" spans="1:9" ht="15">
      <c r="A8" s="296"/>
      <c r="B8" s="296"/>
      <c r="C8" s="296"/>
      <c r="D8" s="296"/>
      <c r="E8" s="296"/>
      <c r="F8" s="296"/>
      <c r="G8" s="296"/>
      <c r="H8" s="296"/>
      <c r="I8" s="297"/>
    </row>
    <row r="9" spans="2:8" ht="15.75" customHeight="1">
      <c r="B9" s="363"/>
      <c r="C9" s="363"/>
      <c r="D9" s="363"/>
      <c r="E9" s="363"/>
      <c r="F9" s="363"/>
      <c r="G9" s="363"/>
      <c r="H9" s="363"/>
    </row>
    <row r="10" spans="2:9" ht="15.75" customHeight="1">
      <c r="B10" s="363"/>
      <c r="C10" s="363"/>
      <c r="D10" s="363"/>
      <c r="E10" s="363"/>
      <c r="F10" s="363"/>
      <c r="G10" s="363"/>
      <c r="H10" s="363"/>
      <c r="I10" s="298"/>
    </row>
    <row r="11" spans="2:9" ht="15.75" customHeight="1">
      <c r="B11" s="363"/>
      <c r="C11" s="363"/>
      <c r="D11" s="363"/>
      <c r="E11" s="363"/>
      <c r="F11" s="363"/>
      <c r="G11" s="363"/>
      <c r="H11" s="363"/>
      <c r="I11" s="298"/>
    </row>
    <row r="12" spans="2:9" ht="15.75" customHeight="1">
      <c r="B12" s="363"/>
      <c r="C12" s="363"/>
      <c r="D12" s="363"/>
      <c r="E12" s="363"/>
      <c r="F12" s="363"/>
      <c r="G12" s="363"/>
      <c r="H12" s="363"/>
      <c r="I12" s="299"/>
    </row>
    <row r="13" spans="2:9" ht="15.75" customHeight="1">
      <c r="B13" s="363"/>
      <c r="C13" s="363"/>
      <c r="D13" s="363"/>
      <c r="E13" s="363"/>
      <c r="F13" s="363"/>
      <c r="G13" s="363"/>
      <c r="H13" s="363"/>
      <c r="I13" s="298"/>
    </row>
    <row r="14" spans="2:9" ht="15.75" customHeight="1">
      <c r="B14" s="363"/>
      <c r="C14" s="363"/>
      <c r="D14" s="363"/>
      <c r="E14" s="363"/>
      <c r="F14" s="363"/>
      <c r="G14" s="363"/>
      <c r="H14" s="363"/>
      <c r="I14" s="298"/>
    </row>
    <row r="15" spans="2:8" ht="15.75" customHeight="1">
      <c r="B15" s="363"/>
      <c r="C15" s="363"/>
      <c r="D15" s="363"/>
      <c r="E15" s="363"/>
      <c r="F15" s="363"/>
      <c r="G15" s="363"/>
      <c r="H15" s="363"/>
    </row>
    <row r="16" spans="2:8" ht="15.75" customHeight="1">
      <c r="B16" s="363"/>
      <c r="C16" s="363"/>
      <c r="D16" s="363"/>
      <c r="E16" s="363"/>
      <c r="F16" s="363"/>
      <c r="G16" s="363"/>
      <c r="H16" s="363"/>
    </row>
    <row r="17" spans="2:8" ht="15.75" customHeight="1">
      <c r="B17" s="300"/>
      <c r="C17" s="300"/>
      <c r="D17" s="300"/>
      <c r="E17" s="300"/>
      <c r="F17" s="300"/>
      <c r="G17" s="300"/>
      <c r="H17" s="300"/>
    </row>
    <row r="18" spans="2:8" ht="15.75" customHeight="1">
      <c r="B18" s="300"/>
      <c r="C18" s="300"/>
      <c r="D18" s="300"/>
      <c r="E18" s="300"/>
      <c r="F18" s="300"/>
      <c r="G18" s="300"/>
      <c r="H18" s="300"/>
    </row>
    <row r="19" spans="2:9" ht="15.75" customHeight="1">
      <c r="B19" s="300"/>
      <c r="C19" s="300"/>
      <c r="D19" s="300"/>
      <c r="E19" s="300"/>
      <c r="F19" s="364"/>
      <c r="G19" s="364"/>
      <c r="H19" s="364"/>
      <c r="I19" s="364"/>
    </row>
    <row r="20" spans="2:9" ht="15.75" customHeight="1">
      <c r="B20" s="301"/>
      <c r="C20" s="301"/>
      <c r="D20" s="301"/>
      <c r="E20" s="301"/>
      <c r="F20" s="364"/>
      <c r="G20" s="364"/>
      <c r="H20" s="364"/>
      <c r="I20" s="364"/>
    </row>
    <row r="21" spans="2:9" ht="15.75" customHeight="1">
      <c r="B21" s="301"/>
      <c r="C21" s="301"/>
      <c r="D21" s="301"/>
      <c r="E21" s="301"/>
      <c r="F21" s="364"/>
      <c r="G21" s="364"/>
      <c r="H21" s="364"/>
      <c r="I21" s="364"/>
    </row>
    <row r="22" spans="2:9" ht="15.75" customHeight="1">
      <c r="B22" s="301"/>
      <c r="C22" s="301"/>
      <c r="D22" s="301"/>
      <c r="E22" s="301"/>
      <c r="F22" s="302"/>
      <c r="G22" s="302"/>
      <c r="H22" s="302"/>
      <c r="I22" s="303"/>
    </row>
    <row r="23" spans="1:9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</row>
    <row r="24" spans="1:9" ht="3.75" customHeight="1" thickTop="1">
      <c r="A24" s="292"/>
      <c r="B24" s="292"/>
      <c r="C24" s="292"/>
      <c r="D24" s="292"/>
      <c r="E24" s="292"/>
      <c r="F24" s="292"/>
      <c r="G24" s="292"/>
      <c r="H24" s="292"/>
      <c r="I24" s="2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5" s="4" customFormat="1" ht="24" customHeight="1">
      <c r="A2" s="376" t="s">
        <v>158</v>
      </c>
      <c r="B2" s="376"/>
      <c r="C2" s="376"/>
      <c r="D2" s="376"/>
      <c r="E2" s="3"/>
    </row>
    <row r="3" spans="1:5" s="6" customFormat="1" ht="18" customHeight="1">
      <c r="A3" s="387">
        <v>44012</v>
      </c>
      <c r="B3" s="387"/>
      <c r="C3" s="387"/>
      <c r="D3" s="38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91" t="s">
        <v>159</v>
      </c>
      <c r="C6" s="391"/>
      <c r="D6" s="391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1730421.104</v>
      </c>
      <c r="C9" s="14">
        <v>13090.141</v>
      </c>
      <c r="D9" s="14">
        <v>1743511.245</v>
      </c>
      <c r="E9" s="89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1730247.77</v>
      </c>
      <c r="C11" s="19">
        <v>13090.141</v>
      </c>
      <c r="D11" s="19">
        <v>1743337.911</v>
      </c>
      <c r="E11" s="89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173.334</v>
      </c>
      <c r="C13" s="19">
        <v>0</v>
      </c>
      <c r="D13" s="19">
        <v>173.334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32239.999</v>
      </c>
      <c r="C17" s="14">
        <v>220076.825</v>
      </c>
      <c r="D17" s="14">
        <v>252316.824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32239.999</v>
      </c>
      <c r="C20" s="19">
        <v>220076.825</v>
      </c>
      <c r="D20" s="19">
        <v>252316.824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31006.198</v>
      </c>
      <c r="C24" s="14">
        <v>101.588</v>
      </c>
      <c r="D24" s="14">
        <v>31107.786</v>
      </c>
      <c r="E24" s="89"/>
      <c r="F24" s="89"/>
      <c r="G24" s="88"/>
    </row>
    <row r="25" spans="1:6" s="17" customFormat="1" ht="9.75" customHeight="1">
      <c r="A25" s="20" t="s">
        <v>20</v>
      </c>
      <c r="B25" s="21">
        <v>30852.705</v>
      </c>
      <c r="C25" s="21">
        <v>86.181</v>
      </c>
      <c r="D25" s="21">
        <v>30938.886</v>
      </c>
      <c r="E25" s="89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9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30852.705</v>
      </c>
      <c r="C32" s="19">
        <v>86.181</v>
      </c>
      <c r="D32" s="19">
        <v>30938.886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1296.111</v>
      </c>
      <c r="C35" s="21">
        <v>0</v>
      </c>
      <c r="D35" s="21">
        <v>1296.111</v>
      </c>
      <c r="E35" s="25"/>
      <c r="F35" s="16"/>
    </row>
    <row r="36" spans="1:6" s="17" customFormat="1" ht="9.75" customHeight="1">
      <c r="A36" s="20" t="s">
        <v>31</v>
      </c>
      <c r="B36" s="21">
        <v>45054.983</v>
      </c>
      <c r="C36" s="21">
        <v>107.685</v>
      </c>
      <c r="D36" s="21">
        <v>45162.669</v>
      </c>
      <c r="E36" s="15"/>
      <c r="F36" s="16"/>
    </row>
    <row r="37" spans="1:6" s="17" customFormat="1" ht="9.75" customHeight="1">
      <c r="A37" s="18" t="s">
        <v>32</v>
      </c>
      <c r="B37" s="19">
        <v>44893.331</v>
      </c>
      <c r="C37" s="19">
        <v>98.642</v>
      </c>
      <c r="D37" s="19">
        <v>44991.974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9.042</v>
      </c>
      <c r="D38" s="19">
        <v>170.694</v>
      </c>
      <c r="E38" s="15"/>
      <c r="F38" s="16"/>
    </row>
    <row r="39" spans="1:6" s="17" customFormat="1" ht="9.75" customHeight="1">
      <c r="A39" s="20" t="s">
        <v>34</v>
      </c>
      <c r="B39" s="21">
        <v>-37539.223</v>
      </c>
      <c r="C39" s="21">
        <v>-61.133</v>
      </c>
      <c r="D39" s="21">
        <v>-37600.356</v>
      </c>
      <c r="E39" s="15"/>
      <c r="F39" s="16"/>
    </row>
    <row r="40" spans="1:6" s="17" customFormat="1" ht="9.75" customHeight="1">
      <c r="A40" s="20" t="s">
        <v>35</v>
      </c>
      <c r="B40" s="21">
        <v>-8658.38</v>
      </c>
      <c r="C40" s="21">
        <v>-31.144</v>
      </c>
      <c r="D40" s="21">
        <v>-8689.524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7915207.334</v>
      </c>
      <c r="C42" s="21">
        <v>108949.034</v>
      </c>
      <c r="D42" s="21">
        <v>8024156.369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12696.454</v>
      </c>
      <c r="C44" s="14">
        <v>1046.608</v>
      </c>
      <c r="D44" s="14">
        <v>13743.062</v>
      </c>
      <c r="E44" s="15"/>
      <c r="F44" s="16"/>
    </row>
    <row r="45" spans="1:6" s="17" customFormat="1" ht="9.75" customHeight="1">
      <c r="A45" s="26" t="s">
        <v>38</v>
      </c>
      <c r="B45" s="19">
        <v>55.768</v>
      </c>
      <c r="C45" s="19">
        <v>0</v>
      </c>
      <c r="D45" s="19">
        <v>55.768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321.64</v>
      </c>
      <c r="C48" s="19">
        <v>0.705</v>
      </c>
      <c r="D48" s="19">
        <v>322.346</v>
      </c>
      <c r="E48" s="15"/>
      <c r="F48" s="16"/>
    </row>
    <row r="49" spans="1:6" s="17" customFormat="1" ht="9.75" customHeight="1">
      <c r="A49" s="18" t="s">
        <v>42</v>
      </c>
      <c r="B49" s="19">
        <v>12319.044</v>
      </c>
      <c r="C49" s="19">
        <v>1045.903</v>
      </c>
      <c r="D49" s="19">
        <v>13364.947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854.769</v>
      </c>
      <c r="C53" s="21">
        <v>0</v>
      </c>
      <c r="D53" s="21">
        <v>854.769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142762.328</v>
      </c>
      <c r="C55" s="21">
        <v>531.603</v>
      </c>
      <c r="D55" s="21">
        <v>143293.932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9865188.188</v>
      </c>
      <c r="C57" s="14">
        <v>343795.802</v>
      </c>
      <c r="D57" s="14">
        <v>10208983.99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3"/>
      <c r="C60" s="93"/>
      <c r="D60" s="93"/>
      <c r="E60" s="35"/>
      <c r="F60" s="16"/>
    </row>
    <row r="61" spans="1:6" ht="6" customHeight="1" hidden="1">
      <c r="A61" s="94"/>
      <c r="B61" s="9"/>
      <c r="C61" s="38"/>
      <c r="D61" s="9"/>
      <c r="F61" s="16"/>
    </row>
    <row r="62" spans="1:6" ht="17.1" customHeight="1" hidden="1">
      <c r="A62" s="375"/>
      <c r="B62" s="375"/>
      <c r="C62" s="375"/>
      <c r="D62" s="375"/>
      <c r="F62" s="16"/>
    </row>
    <row r="63" spans="1:6" s="4" customFormat="1" ht="24" customHeight="1">
      <c r="A63" s="376" t="s">
        <v>158</v>
      </c>
      <c r="B63" s="376"/>
      <c r="C63" s="376"/>
      <c r="D63" s="376"/>
      <c r="E63" s="3"/>
      <c r="F63" s="16"/>
    </row>
    <row r="64" spans="1:6" s="6" customFormat="1" ht="17.1" customHeight="1">
      <c r="A64" s="377">
        <v>44012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91" t="s">
        <v>159</v>
      </c>
      <c r="C67" s="391"/>
      <c r="D67" s="391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699317.076</v>
      </c>
      <c r="D91" s="14">
        <v>699317.076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699317.076</v>
      </c>
      <c r="D93" s="19">
        <v>699317.076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2295439.826</v>
      </c>
      <c r="C95" s="14">
        <v>2288491.22</v>
      </c>
      <c r="D95" s="14">
        <v>4583931.047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2295439.826</v>
      </c>
      <c r="C98" s="19">
        <v>2288491.22</v>
      </c>
      <c r="D98" s="19">
        <v>4583931.047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1494675.846</v>
      </c>
      <c r="C100" s="21">
        <v>9361.966</v>
      </c>
      <c r="D100" s="21">
        <v>1504037.812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60572.079</v>
      </c>
      <c r="C102" s="14">
        <v>35032.556</v>
      </c>
      <c r="D102" s="14">
        <v>95604.635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1386.97</v>
      </c>
      <c r="D106" s="19">
        <v>1386.97</v>
      </c>
      <c r="E106" s="15"/>
      <c r="F106" s="16"/>
    </row>
    <row r="107" spans="1:6" s="17" customFormat="1" ht="9.95" customHeight="1">
      <c r="A107" s="45" t="s">
        <v>78</v>
      </c>
      <c r="B107" s="19">
        <v>60572.079</v>
      </c>
      <c r="C107" s="19">
        <v>33645.586</v>
      </c>
      <c r="D107" s="19">
        <v>94217.665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5687.418</v>
      </c>
      <c r="C110" s="14">
        <v>1.174</v>
      </c>
      <c r="D110" s="14">
        <v>5688.593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1786.746</v>
      </c>
      <c r="C112" s="14">
        <v>1725.724</v>
      </c>
      <c r="D112" s="14">
        <v>3512.47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1786.746</v>
      </c>
      <c r="C114" s="21">
        <v>1725.724</v>
      </c>
      <c r="D114" s="21">
        <v>3512.47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3858161.916</v>
      </c>
      <c r="C118" s="14">
        <v>3033929.719</v>
      </c>
      <c r="D118" s="14">
        <v>6892091.636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3316064.092</v>
      </c>
      <c r="C120" s="14">
        <v>828.261</v>
      </c>
      <c r="D120" s="14">
        <v>3316892.354</v>
      </c>
      <c r="E120" s="89"/>
      <c r="F120" s="89"/>
      <c r="G120" s="95"/>
    </row>
    <row r="121" spans="1:6" s="17" customFormat="1" ht="9.95" customHeight="1">
      <c r="A121" s="45" t="s">
        <v>87</v>
      </c>
      <c r="B121" s="19">
        <v>3355584.361</v>
      </c>
      <c r="C121" s="19">
        <v>0</v>
      </c>
      <c r="D121" s="19">
        <v>3355584.361</v>
      </c>
      <c r="E121" s="89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9"/>
      <c r="F122" s="16"/>
    </row>
    <row r="123" spans="1:7" s="17" customFormat="1" ht="9.95" customHeight="1">
      <c r="A123" s="45" t="s">
        <v>89</v>
      </c>
      <c r="B123" s="19">
        <v>27086.783</v>
      </c>
      <c r="C123" s="19">
        <v>0</v>
      </c>
      <c r="D123" s="19">
        <v>27086.783</v>
      </c>
      <c r="E123" s="89"/>
      <c r="F123" s="16"/>
      <c r="G123" s="16"/>
    </row>
    <row r="124" spans="1:6" s="17" customFormat="1" ht="9.95" customHeight="1">
      <c r="A124" s="45" t="s">
        <v>90</v>
      </c>
      <c r="B124" s="19">
        <v>-102243.676</v>
      </c>
      <c r="C124" s="19">
        <v>828.261</v>
      </c>
      <c r="D124" s="19">
        <v>-101415.414</v>
      </c>
      <c r="E124" s="89"/>
      <c r="F124" s="16"/>
    </row>
    <row r="125" spans="1:6" s="17" customFormat="1" ht="9.95" customHeight="1">
      <c r="A125" s="45" t="s">
        <v>91</v>
      </c>
      <c r="B125" s="19">
        <v>29822.487</v>
      </c>
      <c r="C125" s="19">
        <v>0</v>
      </c>
      <c r="D125" s="19">
        <v>29822.487</v>
      </c>
      <c r="E125" s="89"/>
      <c r="F125" s="16"/>
    </row>
    <row r="126" spans="1:6" s="17" customFormat="1" ht="9.95" customHeight="1">
      <c r="A126" s="45" t="s">
        <v>92</v>
      </c>
      <c r="B126" s="19">
        <v>5814.136</v>
      </c>
      <c r="C126" s="19">
        <v>0</v>
      </c>
      <c r="D126" s="19">
        <v>5814.136</v>
      </c>
      <c r="E126" s="89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7174226.009</v>
      </c>
      <c r="C128" s="14">
        <v>3034757.98</v>
      </c>
      <c r="D128" s="14">
        <v>10208983.99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3365041.82</v>
      </c>
      <c r="D130" s="14">
        <v>3365041.82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3328792.642</v>
      </c>
      <c r="D133" s="19">
        <v>3328792.642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36249.178</v>
      </c>
      <c r="D134" s="19">
        <v>36249.178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96"/>
      <c r="C136" s="96"/>
      <c r="D136" s="96"/>
      <c r="E136" s="35"/>
    </row>
    <row r="137" spans="1:5" s="36" customFormat="1" ht="15">
      <c r="A137" s="53" t="s">
        <v>99</v>
      </c>
      <c r="B137" s="96"/>
      <c r="C137" s="96"/>
      <c r="D137" s="96"/>
      <c r="E137" s="35"/>
    </row>
    <row r="138" spans="2:4" ht="15">
      <c r="B138" s="96"/>
      <c r="C138" s="96"/>
      <c r="D138" s="96"/>
    </row>
    <row r="139" ht="12.75" customHeight="1">
      <c r="D139" s="56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21.7109375" style="2" bestFit="1" customWidth="1"/>
    <col min="6" max="16384" width="11.421875" style="2" customWidth="1"/>
  </cols>
  <sheetData>
    <row r="1" spans="1:4" s="57" customFormat="1" ht="15.95" customHeight="1">
      <c r="A1" s="385" t="s">
        <v>787</v>
      </c>
      <c r="B1" s="385"/>
      <c r="C1" s="385"/>
      <c r="D1" s="385"/>
    </row>
    <row r="2" spans="1:4" s="58" customFormat="1" ht="24" customHeight="1">
      <c r="A2" s="386" t="s">
        <v>160</v>
      </c>
      <c r="B2" s="386"/>
      <c r="C2" s="386"/>
      <c r="D2" s="386"/>
    </row>
    <row r="3" spans="1:4" s="59" customFormat="1" ht="15.95" customHeight="1">
      <c r="A3" s="387">
        <v>44012</v>
      </c>
      <c r="B3" s="387"/>
      <c r="C3" s="387"/>
      <c r="D3" s="387"/>
    </row>
    <row r="4" spans="1:4" s="60" customFormat="1" ht="15" customHeight="1">
      <c r="A4" s="379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92" t="s">
        <v>159</v>
      </c>
      <c r="C6" s="392"/>
      <c r="D6" s="392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.75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248360.07745</v>
      </c>
      <c r="C9" s="70">
        <v>10574.968219999999</v>
      </c>
      <c r="D9" s="70">
        <v>258935.04567000002</v>
      </c>
      <c r="E9" s="71"/>
    </row>
    <row r="10" spans="1:4" s="50" customFormat="1" ht="8.45" customHeight="1">
      <c r="A10" s="72" t="s">
        <v>102</v>
      </c>
      <c r="B10" s="73">
        <v>18232.41288</v>
      </c>
      <c r="C10" s="73">
        <v>208.27183</v>
      </c>
      <c r="D10" s="73">
        <v>18440.68471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932.8557099999999</v>
      </c>
      <c r="C12" s="73">
        <v>5662.89481</v>
      </c>
      <c r="D12" s="73">
        <v>6595.75052</v>
      </c>
    </row>
    <row r="13" spans="1:4" s="50" customFormat="1" ht="8.45" customHeight="1">
      <c r="A13" s="18" t="s">
        <v>105</v>
      </c>
      <c r="B13" s="73">
        <v>2088.14047</v>
      </c>
      <c r="C13" s="73">
        <v>11.225629999999999</v>
      </c>
      <c r="D13" s="73">
        <v>2099.3660999999997</v>
      </c>
    </row>
    <row r="14" spans="1:4" s="50" customFormat="1" ht="8.45" customHeight="1">
      <c r="A14" s="18" t="s">
        <v>124</v>
      </c>
      <c r="B14" s="73">
        <v>226889.85475</v>
      </c>
      <c r="C14" s="73">
        <v>2366.4018300000002</v>
      </c>
      <c r="D14" s="73">
        <v>229256.25658</v>
      </c>
    </row>
    <row r="15" spans="1:4" s="50" customFormat="1" ht="8.45" customHeight="1">
      <c r="A15" s="23" t="s">
        <v>106</v>
      </c>
      <c r="B15" s="73">
        <v>0</v>
      </c>
      <c r="C15" s="73">
        <v>831.14779</v>
      </c>
      <c r="D15" s="73">
        <v>831.14779</v>
      </c>
    </row>
    <row r="16" spans="1:4" s="50" customFormat="1" ht="8.45" customHeight="1">
      <c r="A16" s="18" t="s">
        <v>107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108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109</v>
      </c>
      <c r="B18" s="73">
        <v>0</v>
      </c>
      <c r="C18" s="73">
        <v>1494.52699</v>
      </c>
      <c r="D18" s="73">
        <v>1494.52699</v>
      </c>
    </row>
    <row r="19" spans="1:4" s="50" customFormat="1" ht="8.45" customHeight="1">
      <c r="A19" s="18" t="s">
        <v>29</v>
      </c>
      <c r="B19" s="73">
        <v>216.81364000000002</v>
      </c>
      <c r="C19" s="73">
        <v>0.49933999999999995</v>
      </c>
      <c r="D19" s="73">
        <v>217.31298</v>
      </c>
    </row>
    <row r="20" spans="1:4" s="50" customFormat="1" ht="3" customHeight="1">
      <c r="A20" s="18"/>
      <c r="B20" s="73"/>
      <c r="C20" s="73"/>
      <c r="D20" s="73"/>
    </row>
    <row r="21" spans="1:4" s="50" customFormat="1" ht="8.45" customHeight="1">
      <c r="A21" s="13" t="s">
        <v>110</v>
      </c>
      <c r="B21" s="70">
        <v>93884.67316</v>
      </c>
      <c r="C21" s="70">
        <v>95535.69385000001</v>
      </c>
      <c r="D21" s="70">
        <v>189420.36701000002</v>
      </c>
    </row>
    <row r="22" spans="1:4" s="50" customFormat="1" ht="8.45" customHeight="1">
      <c r="A22" s="18" t="s">
        <v>111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112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103</v>
      </c>
      <c r="B24" s="73">
        <v>0</v>
      </c>
      <c r="C24" s="73">
        <v>0</v>
      </c>
      <c r="D24" s="73">
        <v>0</v>
      </c>
    </row>
    <row r="25" spans="1:4" s="50" customFormat="1" ht="8.45" customHeight="1">
      <c r="A25" s="18" t="s">
        <v>113</v>
      </c>
      <c r="B25" s="73">
        <v>0</v>
      </c>
      <c r="C25" s="73">
        <v>4589.512559999999</v>
      </c>
      <c r="D25" s="73">
        <v>4589.512559999999</v>
      </c>
    </row>
    <row r="26" spans="1:4" s="50" customFormat="1" ht="8.45" customHeight="1">
      <c r="A26" s="18" t="s">
        <v>129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114</v>
      </c>
      <c r="B27" s="73">
        <v>74724.78922</v>
      </c>
      <c r="C27" s="73">
        <v>40625.77919</v>
      </c>
      <c r="D27" s="73">
        <v>115350.56841</v>
      </c>
    </row>
    <row r="28" spans="1:4" s="50" customFormat="1" ht="8.45" customHeight="1">
      <c r="A28" s="18" t="s">
        <v>115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116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117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118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108</v>
      </c>
      <c r="B32" s="73">
        <v>0</v>
      </c>
      <c r="C32" s="73">
        <v>2923.8477900000003</v>
      </c>
      <c r="D32" s="73">
        <v>2923.8477900000003</v>
      </c>
    </row>
    <row r="33" spans="1:4" s="50" customFormat="1" ht="8.45" customHeight="1">
      <c r="A33" s="18" t="s">
        <v>119</v>
      </c>
      <c r="B33" s="73">
        <v>0</v>
      </c>
      <c r="C33" s="73">
        <v>41560.79729</v>
      </c>
      <c r="D33" s="73">
        <v>41560.79729</v>
      </c>
    </row>
    <row r="34" spans="1:4" s="50" customFormat="1" ht="8.45" customHeight="1">
      <c r="A34" s="18" t="s">
        <v>29</v>
      </c>
      <c r="B34" s="73">
        <v>19159.88394</v>
      </c>
      <c r="C34" s="73">
        <v>5835.757019999999</v>
      </c>
      <c r="D34" s="73">
        <v>24995.640959999997</v>
      </c>
    </row>
    <row r="35" spans="1:4" s="50" customFormat="1" ht="3" customHeight="1">
      <c r="A35" s="18"/>
      <c r="B35" s="73"/>
      <c r="C35" s="73"/>
      <c r="D35" s="73"/>
    </row>
    <row r="36" spans="1:4" s="50" customFormat="1" ht="8.45" customHeight="1">
      <c r="A36" s="13" t="s">
        <v>120</v>
      </c>
      <c r="B36" s="70">
        <v>154475.40429</v>
      </c>
      <c r="C36" s="70">
        <v>-84960.72563000002</v>
      </c>
      <c r="D36" s="70">
        <v>69514.67865999999</v>
      </c>
    </row>
    <row r="37" spans="1:4" s="50" customFormat="1" ht="3" customHeight="1">
      <c r="A37" s="20"/>
      <c r="B37" s="74"/>
      <c r="C37" s="74"/>
      <c r="D37" s="74"/>
    </row>
    <row r="38" spans="1:4" s="50" customFormat="1" ht="8.45" customHeight="1">
      <c r="A38" s="75" t="s">
        <v>121</v>
      </c>
      <c r="B38" s="70">
        <v>2213.02942</v>
      </c>
      <c r="C38" s="70">
        <v>4.9909799999999995</v>
      </c>
      <c r="D38" s="70">
        <v>2218.0204</v>
      </c>
    </row>
    <row r="39" spans="1:4" s="50" customFormat="1" ht="3" customHeight="1">
      <c r="A39" s="18"/>
      <c r="B39" s="73"/>
      <c r="C39" s="73"/>
      <c r="D39" s="73"/>
    </row>
    <row r="40" spans="1:4" s="50" customFormat="1" ht="8.45" customHeight="1">
      <c r="A40" s="13" t="s">
        <v>122</v>
      </c>
      <c r="B40" s="70">
        <v>152262.37487</v>
      </c>
      <c r="C40" s="70">
        <v>-84965.71661000002</v>
      </c>
      <c r="D40" s="70">
        <v>67296.65825999998</v>
      </c>
    </row>
    <row r="41" spans="1:4" s="50" customFormat="1" ht="3" customHeight="1">
      <c r="A41" s="20"/>
      <c r="B41" s="74"/>
      <c r="C41" s="74"/>
      <c r="D41" s="74"/>
    </row>
    <row r="42" spans="1:4" s="50" customFormat="1" ht="8.45" customHeight="1">
      <c r="A42" s="13" t="s">
        <v>123</v>
      </c>
      <c r="B42" s="70">
        <v>1073.35912</v>
      </c>
      <c r="C42" s="70">
        <v>1130.1441399999999</v>
      </c>
      <c r="D42" s="70">
        <v>2203.50326</v>
      </c>
    </row>
    <row r="43" spans="1:4" s="50" customFormat="1" ht="8.45" customHeight="1">
      <c r="A43" s="18" t="s">
        <v>125</v>
      </c>
      <c r="B43" s="73">
        <v>0</v>
      </c>
      <c r="C43" s="73">
        <v>0</v>
      </c>
      <c r="D43" s="73">
        <v>0</v>
      </c>
    </row>
    <row r="44" spans="1:4" s="50" customFormat="1" ht="8.45" customHeight="1">
      <c r="A44" s="18" t="s">
        <v>126</v>
      </c>
      <c r="B44" s="73">
        <v>140.46175</v>
      </c>
      <c r="C44" s="73">
        <v>181.07307</v>
      </c>
      <c r="D44" s="73">
        <v>321.53481999999997</v>
      </c>
    </row>
    <row r="45" spans="1:4" s="50" customFormat="1" ht="8.45" customHeight="1">
      <c r="A45" s="18" t="s">
        <v>127</v>
      </c>
      <c r="B45" s="73">
        <v>932.89737</v>
      </c>
      <c r="C45" s="73">
        <v>949.07107</v>
      </c>
      <c r="D45" s="73">
        <v>1881.96844</v>
      </c>
    </row>
    <row r="46" spans="1:4" s="50" customFormat="1" ht="3" customHeight="1">
      <c r="A46" s="18"/>
      <c r="B46" s="74"/>
      <c r="C46" s="74"/>
      <c r="D46" s="74"/>
    </row>
    <row r="47" spans="1:4" s="50" customFormat="1" ht="8.45" customHeight="1">
      <c r="A47" s="13" t="s">
        <v>128</v>
      </c>
      <c r="B47" s="70">
        <v>905.7097799999999</v>
      </c>
      <c r="C47" s="70">
        <v>54.48326999999999</v>
      </c>
      <c r="D47" s="70">
        <v>960.1930499999999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70.72278</v>
      </c>
      <c r="C49" s="73">
        <v>17.22507</v>
      </c>
      <c r="D49" s="73">
        <v>87.94785</v>
      </c>
    </row>
    <row r="50" spans="1:4" s="50" customFormat="1" ht="8.45" customHeight="1">
      <c r="A50" s="18" t="s">
        <v>130</v>
      </c>
      <c r="B50" s="73">
        <v>834.987</v>
      </c>
      <c r="C50" s="73">
        <v>37.258199999999995</v>
      </c>
      <c r="D50" s="73">
        <v>872.2452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6.75" customHeight="1">
      <c r="A53" s="24"/>
      <c r="B53" s="73"/>
      <c r="C53" s="73"/>
      <c r="D53" s="73"/>
    </row>
    <row r="54" spans="1:5" s="50" customFormat="1" ht="8.45" customHeight="1">
      <c r="A54" s="13" t="s">
        <v>132</v>
      </c>
      <c r="B54" s="70">
        <v>152430.02421</v>
      </c>
      <c r="C54" s="70">
        <v>-83890.05574000001</v>
      </c>
      <c r="D54" s="70">
        <v>68539.96846999999</v>
      </c>
      <c r="E54" s="71"/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19637.27768</v>
      </c>
      <c r="C56" s="70">
        <v>2007.1787</v>
      </c>
      <c r="D56" s="70">
        <v>21644.45638</v>
      </c>
    </row>
    <row r="57" spans="1:4" s="50" customFormat="1" ht="8.45" customHeight="1">
      <c r="A57" s="18" t="s">
        <v>134</v>
      </c>
      <c r="B57" s="73">
        <v>13685.50351</v>
      </c>
      <c r="C57" s="73">
        <v>0</v>
      </c>
      <c r="D57" s="73">
        <v>13685.50351</v>
      </c>
    </row>
    <row r="58" spans="1:4" s="50" customFormat="1" ht="8.45" customHeight="1">
      <c r="A58" s="18" t="s">
        <v>135</v>
      </c>
      <c r="B58" s="73">
        <v>205.5</v>
      </c>
      <c r="C58" s="73">
        <v>0</v>
      </c>
      <c r="D58" s="73">
        <v>205.5</v>
      </c>
    </row>
    <row r="59" spans="1:4" s="50" customFormat="1" ht="8.45" customHeight="1">
      <c r="A59" s="18" t="s">
        <v>136</v>
      </c>
      <c r="B59" s="73">
        <v>5590.25192</v>
      </c>
      <c r="C59" s="73">
        <v>2007.0053899999998</v>
      </c>
      <c r="D59" s="73">
        <v>7597.257309999999</v>
      </c>
    </row>
    <row r="60" spans="1:4" s="50" customFormat="1" ht="8.45" customHeight="1">
      <c r="A60" s="18" t="s">
        <v>137</v>
      </c>
      <c r="B60" s="73">
        <v>156.02225</v>
      </c>
      <c r="C60" s="73">
        <v>0.17331</v>
      </c>
      <c r="D60" s="73">
        <v>156.19556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132792.74653</v>
      </c>
      <c r="C62" s="70">
        <v>-85897.23444000001</v>
      </c>
      <c r="D62" s="70">
        <v>46895.51208999999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42175.93476</v>
      </c>
      <c r="C64" s="70">
        <v>-511.03701</v>
      </c>
      <c r="D64" s="70">
        <v>41664.89775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40619.1105</v>
      </c>
      <c r="C67" s="73">
        <v>-617.5881999999999</v>
      </c>
      <c r="D67" s="73">
        <v>40001.522300000004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763.5369000000001</v>
      </c>
      <c r="C69" s="73">
        <v>106.55119</v>
      </c>
      <c r="D69" s="73">
        <v>870.0880900000001</v>
      </c>
    </row>
    <row r="70" spans="1:4" s="50" customFormat="1" ht="8.45" customHeight="1">
      <c r="A70" s="18" t="s">
        <v>145</v>
      </c>
      <c r="B70" s="73">
        <v>111.40015</v>
      </c>
      <c r="C70" s="73">
        <v>0</v>
      </c>
      <c r="D70" s="73">
        <v>111.40015</v>
      </c>
    </row>
    <row r="71" spans="1:4" s="50" customFormat="1" ht="8.45" customHeight="1">
      <c r="A71" s="18" t="s">
        <v>146</v>
      </c>
      <c r="B71" s="73">
        <v>681.88721</v>
      </c>
      <c r="C71" s="73">
        <v>0</v>
      </c>
      <c r="D71" s="73">
        <v>681.88721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-288.27357</v>
      </c>
      <c r="C73" s="70">
        <v>647.94621</v>
      </c>
      <c r="D73" s="70">
        <v>359.67263999999994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90328.5382</v>
      </c>
      <c r="C75" s="70">
        <v>-84738.25122000002</v>
      </c>
      <c r="D75" s="70">
        <v>5590.286979999975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-223.85</v>
      </c>
      <c r="C77" s="73">
        <v>0</v>
      </c>
      <c r="D77" s="73">
        <v>-223.85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90552.3882</v>
      </c>
      <c r="C79" s="74">
        <v>-84738.25122</v>
      </c>
      <c r="D79" s="74">
        <v>5814.136979999996</v>
      </c>
    </row>
    <row r="80" spans="1:4" s="57" customFormat="1" ht="3.75" customHeight="1" thickBot="1">
      <c r="A80" s="76"/>
      <c r="B80" s="77"/>
      <c r="C80" s="77"/>
      <c r="D80" s="77"/>
    </row>
    <row r="81" spans="1:5" s="57" customFormat="1" ht="15.75" customHeight="1">
      <c r="A81" s="78" t="s">
        <v>47</v>
      </c>
      <c r="B81" s="97"/>
      <c r="C81" s="97"/>
      <c r="D81" s="97"/>
      <c r="E81" s="82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0"/>
      <c r="C83" s="81"/>
      <c r="D83" s="81"/>
    </row>
    <row r="84" spans="1:4" s="57" customFormat="1" ht="15">
      <c r="A84" s="80"/>
      <c r="B84" s="80"/>
      <c r="C84" s="80"/>
      <c r="D84" s="80"/>
    </row>
    <row r="85" spans="1:4" s="57" customFormat="1" ht="15">
      <c r="A85" s="80"/>
      <c r="B85" s="80"/>
      <c r="C85" s="80"/>
      <c r="D85" s="80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0.8515625" defaultRowHeight="15"/>
  <cols>
    <col min="1" max="1" width="49.8515625" style="2" customWidth="1"/>
    <col min="2" max="4" width="15.7109375" style="2" customWidth="1"/>
    <col min="5" max="5" width="10.8515625" style="2" customWidth="1"/>
    <col min="6" max="6" width="12.57421875" style="2" customWidth="1"/>
    <col min="7" max="8" width="10.851562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0.8515625" style="2" customWidth="1"/>
  </cols>
  <sheetData>
    <row r="1" spans="1:4" ht="18.75">
      <c r="A1" s="289" t="s">
        <v>787</v>
      </c>
      <c r="B1" s="234"/>
      <c r="C1" s="234"/>
      <c r="D1" s="234"/>
    </row>
    <row r="2" spans="1:4" ht="27" customHeight="1">
      <c r="A2" s="393" t="s">
        <v>749</v>
      </c>
      <c r="B2" s="393"/>
      <c r="C2" s="393"/>
      <c r="D2" s="393"/>
    </row>
    <row r="3" spans="1:4" ht="23.25" customHeight="1">
      <c r="A3" s="394">
        <v>44012</v>
      </c>
      <c r="B3" s="394"/>
      <c r="C3" s="394"/>
      <c r="D3" s="394"/>
    </row>
    <row r="4" spans="1:4" ht="18.75" customHeight="1">
      <c r="A4" s="395" t="s">
        <v>750</v>
      </c>
      <c r="B4" s="395"/>
      <c r="C4" s="395"/>
      <c r="D4" s="395"/>
    </row>
    <row r="5" spans="2:4" ht="7.5" customHeight="1" thickBot="1">
      <c r="B5" s="235"/>
      <c r="C5" s="235"/>
      <c r="D5" s="235"/>
    </row>
    <row r="6" spans="1:4" s="236" customFormat="1" ht="12.75" customHeight="1">
      <c r="A6" s="396"/>
      <c r="B6" s="398" t="s">
        <v>152</v>
      </c>
      <c r="C6" s="398" t="s">
        <v>156</v>
      </c>
      <c r="D6" s="398" t="s">
        <v>3</v>
      </c>
    </row>
    <row r="7" spans="1:9" s="236" customFormat="1" ht="47.25" customHeight="1">
      <c r="A7" s="397"/>
      <c r="B7" s="399"/>
      <c r="C7" s="399"/>
      <c r="D7" s="399"/>
      <c r="I7" s="237"/>
    </row>
    <row r="8" spans="1:9" s="236" customFormat="1" ht="8.25" customHeight="1">
      <c r="A8" s="238"/>
      <c r="B8" s="239"/>
      <c r="C8" s="239"/>
      <c r="D8" s="239"/>
      <c r="I8" s="237"/>
    </row>
    <row r="9" spans="1:9" s="236" customFormat="1" ht="15.95" customHeight="1">
      <c r="A9" s="240" t="s">
        <v>751</v>
      </c>
      <c r="B9" s="239"/>
      <c r="C9" s="239"/>
      <c r="D9" s="239"/>
      <c r="I9" s="237"/>
    </row>
    <row r="10" spans="1:11" s="236" customFormat="1" ht="15.95" customHeight="1">
      <c r="A10" s="239" t="s">
        <v>752</v>
      </c>
      <c r="B10" s="241">
        <v>15.86</v>
      </c>
      <c r="C10" s="241">
        <v>29.39</v>
      </c>
      <c r="D10" s="241">
        <v>48.08</v>
      </c>
      <c r="E10" s="241"/>
      <c r="F10" s="241"/>
      <c r="G10" s="241"/>
      <c r="H10" s="241"/>
      <c r="I10" s="242"/>
      <c r="J10" s="242"/>
      <c r="K10" s="242"/>
    </row>
    <row r="11" spans="1:11" s="236" customFormat="1" ht="15.95" customHeight="1">
      <c r="A11" s="239" t="s">
        <v>753</v>
      </c>
      <c r="B11" s="241">
        <v>21.23</v>
      </c>
      <c r="C11" s="241">
        <v>5.44</v>
      </c>
      <c r="D11" s="241">
        <v>0.17</v>
      </c>
      <c r="E11" s="241"/>
      <c r="F11" s="241"/>
      <c r="G11" s="241"/>
      <c r="H11" s="241"/>
      <c r="I11" s="242"/>
      <c r="J11" s="242"/>
      <c r="K11" s="242"/>
    </row>
    <row r="12" spans="1:11" s="236" customFormat="1" ht="9.75" customHeight="1">
      <c r="A12" s="239"/>
      <c r="B12" s="241"/>
      <c r="C12" s="241"/>
      <c r="D12" s="241"/>
      <c r="E12" s="241"/>
      <c r="F12" s="241"/>
      <c r="G12" s="241"/>
      <c r="H12" s="241"/>
      <c r="I12" s="242"/>
      <c r="J12" s="242"/>
      <c r="K12" s="242"/>
    </row>
    <row r="13" spans="1:11" s="236" customFormat="1" ht="15.95" customHeight="1">
      <c r="A13" s="240" t="s">
        <v>754</v>
      </c>
      <c r="B13" s="241"/>
      <c r="C13" s="241"/>
      <c r="D13" s="241"/>
      <c r="E13" s="241"/>
      <c r="F13" s="241"/>
      <c r="G13" s="241"/>
      <c r="H13" s="241"/>
      <c r="I13" s="242"/>
      <c r="J13" s="242"/>
      <c r="K13" s="242"/>
    </row>
    <row r="14" spans="1:11" s="236" customFormat="1" ht="15.95" customHeight="1">
      <c r="A14" s="239" t="s">
        <v>755</v>
      </c>
      <c r="B14" s="241">
        <v>2</v>
      </c>
      <c r="C14" s="241">
        <v>6.3</v>
      </c>
      <c r="D14" s="241">
        <v>84.36</v>
      </c>
      <c r="E14" s="241"/>
      <c r="F14" s="241"/>
      <c r="G14" s="241"/>
      <c r="H14" s="241"/>
      <c r="I14" s="242"/>
      <c r="J14" s="242"/>
      <c r="K14" s="242"/>
    </row>
    <row r="15" spans="1:11" s="236" customFormat="1" ht="15.95" customHeight="1">
      <c r="A15" s="239" t="s">
        <v>756</v>
      </c>
      <c r="B15" s="241">
        <v>1.97</v>
      </c>
      <c r="C15" s="241">
        <v>0.19</v>
      </c>
      <c r="D15" s="241">
        <v>74.47</v>
      </c>
      <c r="E15" s="241"/>
      <c r="F15" s="241"/>
      <c r="G15" s="241"/>
      <c r="H15" s="241"/>
      <c r="I15" s="242"/>
      <c r="J15" s="242"/>
      <c r="K15" s="242"/>
    </row>
    <row r="16" spans="1:11" s="236" customFormat="1" ht="15.95" customHeight="1">
      <c r="A16" s="239" t="s">
        <v>757</v>
      </c>
      <c r="B16" s="241">
        <v>100</v>
      </c>
      <c r="C16" s="241">
        <v>17.69</v>
      </c>
      <c r="D16" s="241">
        <v>96.31</v>
      </c>
      <c r="E16" s="241"/>
      <c r="F16" s="241"/>
      <c r="G16" s="241"/>
      <c r="H16" s="241"/>
      <c r="I16" s="242"/>
      <c r="J16" s="242"/>
      <c r="K16" s="242"/>
    </row>
    <row r="17" spans="1:11" s="236" customFormat="1" ht="15.95" customHeight="1">
      <c r="A17" s="243" t="s">
        <v>758</v>
      </c>
      <c r="B17" s="241">
        <v>0.17</v>
      </c>
      <c r="C17" s="241">
        <v>8.76</v>
      </c>
      <c r="D17" s="241">
        <v>2.21</v>
      </c>
      <c r="E17" s="241"/>
      <c r="F17" s="241"/>
      <c r="G17" s="241"/>
      <c r="H17" s="241"/>
      <c r="I17" s="242"/>
      <c r="J17" s="242"/>
      <c r="K17" s="242"/>
    </row>
    <row r="18" spans="1:11" s="236" customFormat="1" ht="15.95" customHeight="1">
      <c r="A18" s="239" t="s">
        <v>759</v>
      </c>
      <c r="B18" s="244">
        <v>238.69</v>
      </c>
      <c r="C18" s="244">
        <v>221.01</v>
      </c>
      <c r="D18" s="244">
        <v>83.12</v>
      </c>
      <c r="E18" s="244"/>
      <c r="F18" s="241"/>
      <c r="G18" s="244"/>
      <c r="H18" s="244"/>
      <c r="I18" s="242"/>
      <c r="J18" s="242"/>
      <c r="K18" s="242"/>
    </row>
    <row r="19" spans="1:11" s="236" customFormat="1" ht="10.5" customHeight="1">
      <c r="A19" s="239"/>
      <c r="B19" s="241"/>
      <c r="C19" s="241"/>
      <c r="D19" s="241"/>
      <c r="E19" s="241"/>
      <c r="F19" s="241"/>
      <c r="G19" s="241"/>
      <c r="H19" s="241"/>
      <c r="I19" s="242"/>
      <c r="J19" s="242"/>
      <c r="K19" s="242"/>
    </row>
    <row r="20" spans="1:11" s="236" customFormat="1" ht="15.95" customHeight="1">
      <c r="A20" s="240" t="s">
        <v>760</v>
      </c>
      <c r="B20" s="241"/>
      <c r="C20" s="241"/>
      <c r="D20" s="241"/>
      <c r="E20" s="241"/>
      <c r="F20" s="241"/>
      <c r="G20" s="241"/>
      <c r="H20" s="241"/>
      <c r="I20" s="242"/>
      <c r="J20" s="242"/>
      <c r="K20" s="242"/>
    </row>
    <row r="21" spans="1:11" s="236" customFormat="1" ht="15.95" customHeight="1">
      <c r="A21" s="239" t="s">
        <v>761</v>
      </c>
      <c r="B21" s="241">
        <v>3.1846165364374768</v>
      </c>
      <c r="C21" s="241">
        <v>0.5430578569596496</v>
      </c>
      <c r="D21" s="241">
        <v>17.912140780744966</v>
      </c>
      <c r="E21" s="241"/>
      <c r="F21" s="241"/>
      <c r="G21" s="241"/>
      <c r="H21" s="241"/>
      <c r="I21" s="242"/>
      <c r="J21" s="242"/>
      <c r="K21" s="242"/>
    </row>
    <row r="22" spans="1:11" s="236" customFormat="1" ht="15.95" customHeight="1">
      <c r="A22" s="239" t="s">
        <v>762</v>
      </c>
      <c r="B22" s="241">
        <v>49.88534265549527</v>
      </c>
      <c r="C22" s="241">
        <v>94.83536339036593</v>
      </c>
      <c r="D22" s="241">
        <v>134.92298877289278</v>
      </c>
      <c r="E22" s="241"/>
      <c r="F22" s="241"/>
      <c r="G22" s="241"/>
      <c r="H22" s="241"/>
      <c r="I22" s="242"/>
      <c r="J22" s="242"/>
      <c r="K22" s="242"/>
    </row>
    <row r="23" spans="1:11" s="236" customFormat="1" ht="15.95" customHeight="1">
      <c r="A23" s="239" t="s">
        <v>763</v>
      </c>
      <c r="B23" s="241">
        <v>75.55254771286211</v>
      </c>
      <c r="C23" s="241">
        <v>94.82023638875276</v>
      </c>
      <c r="D23" s="241">
        <v>73.45771109432224</v>
      </c>
      <c r="E23" s="241"/>
      <c r="F23" s="241"/>
      <c r="G23" s="241"/>
      <c r="H23" s="241"/>
      <c r="I23" s="242"/>
      <c r="J23" s="242"/>
      <c r="K23" s="242"/>
    </row>
    <row r="24" spans="1:11" s="236" customFormat="1" ht="15.95" customHeight="1">
      <c r="A24" s="239" t="s">
        <v>764</v>
      </c>
      <c r="B24" s="241">
        <v>6.3498908527433935</v>
      </c>
      <c r="C24" s="241">
        <v>5.40414728796774</v>
      </c>
      <c r="D24" s="241">
        <v>14.078484911605466</v>
      </c>
      <c r="E24" s="241"/>
      <c r="F24" s="241"/>
      <c r="G24" s="241"/>
      <c r="H24" s="241"/>
      <c r="I24" s="242"/>
      <c r="J24" s="242"/>
      <c r="K24" s="242"/>
    </row>
    <row r="25" spans="1:11" s="236" customFormat="1" ht="15.95" customHeight="1">
      <c r="A25" s="239" t="s">
        <v>765</v>
      </c>
      <c r="B25" s="245">
        <v>1664</v>
      </c>
      <c r="C25" s="245">
        <v>24805</v>
      </c>
      <c r="D25" s="245">
        <v>3411</v>
      </c>
      <c r="E25" s="245"/>
      <c r="F25" s="241"/>
      <c r="G25" s="245"/>
      <c r="H25" s="245"/>
      <c r="I25" s="242"/>
      <c r="J25" s="242"/>
      <c r="K25" s="242"/>
    </row>
    <row r="26" spans="1:11" s="236" customFormat="1" ht="15.95" customHeight="1">
      <c r="A26" s="239" t="s">
        <v>766</v>
      </c>
      <c r="B26" s="245">
        <v>61907.810974308304</v>
      </c>
      <c r="C26" s="246" t="s">
        <v>767</v>
      </c>
      <c r="D26" s="245">
        <v>0</v>
      </c>
      <c r="E26" s="245"/>
      <c r="F26" s="241"/>
      <c r="G26" s="245"/>
      <c r="H26" s="245"/>
      <c r="I26" s="242"/>
      <c r="J26" s="242"/>
      <c r="K26" s="242"/>
    </row>
    <row r="27" spans="1:11" s="236" customFormat="1" ht="9.75" customHeight="1">
      <c r="A27" s="239"/>
      <c r="B27" s="247"/>
      <c r="C27" s="247"/>
      <c r="D27" s="247"/>
      <c r="E27" s="247"/>
      <c r="F27" s="241"/>
      <c r="G27" s="247"/>
      <c r="H27" s="247"/>
      <c r="I27" s="242"/>
      <c r="J27" s="242"/>
      <c r="K27" s="242"/>
    </row>
    <row r="28" spans="1:11" s="236" customFormat="1" ht="15.95" customHeight="1">
      <c r="A28" s="240" t="s">
        <v>768</v>
      </c>
      <c r="B28" s="248"/>
      <c r="C28" s="248"/>
      <c r="D28" s="248"/>
      <c r="E28" s="248"/>
      <c r="F28" s="241"/>
      <c r="G28" s="248"/>
      <c r="H28" s="248"/>
      <c r="I28" s="242"/>
      <c r="J28" s="242"/>
      <c r="K28" s="242"/>
    </row>
    <row r="29" spans="1:11" s="236" customFormat="1" ht="15.95" customHeight="1">
      <c r="A29" s="239" t="s">
        <v>769</v>
      </c>
      <c r="B29" s="241">
        <v>34.15940807239361</v>
      </c>
      <c r="C29" s="241">
        <v>1.0301731703972072</v>
      </c>
      <c r="D29" s="241">
        <v>-41.44339017007211</v>
      </c>
      <c r="E29" s="241"/>
      <c r="F29" s="241"/>
      <c r="G29" s="241"/>
      <c r="H29" s="241"/>
      <c r="I29" s="242"/>
      <c r="J29" s="242"/>
      <c r="K29" s="242"/>
    </row>
    <row r="30" spans="1:11" s="236" customFormat="1" ht="15.95" customHeight="1">
      <c r="A30" s="239" t="s">
        <v>770</v>
      </c>
      <c r="B30" s="241">
        <v>2.8149794707207265</v>
      </c>
      <c r="C30" s="241">
        <v>0.19832159967367113</v>
      </c>
      <c r="D30" s="241">
        <v>-20.725138838551384</v>
      </c>
      <c r="E30" s="241"/>
      <c r="F30" s="241"/>
      <c r="G30" s="241"/>
      <c r="H30" s="241"/>
      <c r="I30" s="242"/>
      <c r="J30" s="242"/>
      <c r="K30" s="242"/>
    </row>
    <row r="31" spans="1:11" s="236" customFormat="1" ht="9.75" customHeight="1">
      <c r="A31" s="239"/>
      <c r="B31" s="241"/>
      <c r="C31" s="241"/>
      <c r="D31" s="241"/>
      <c r="E31" s="241"/>
      <c r="F31" s="241"/>
      <c r="G31" s="241"/>
      <c r="H31" s="241"/>
      <c r="I31" s="242"/>
      <c r="J31" s="242"/>
      <c r="K31" s="242"/>
    </row>
    <row r="32" spans="1:11" s="236" customFormat="1" ht="15.95" customHeight="1">
      <c r="A32" s="240" t="s">
        <v>771</v>
      </c>
      <c r="B32" s="241"/>
      <c r="C32" s="241"/>
      <c r="D32" s="241"/>
      <c r="E32" s="241"/>
      <c r="F32" s="241"/>
      <c r="G32" s="241"/>
      <c r="H32" s="241"/>
      <c r="I32" s="242"/>
      <c r="J32" s="242"/>
      <c r="K32" s="242"/>
    </row>
    <row r="33" spans="1:11" s="236" customFormat="1" ht="15.95" customHeight="1">
      <c r="A33" s="239" t="s">
        <v>772</v>
      </c>
      <c r="B33" s="241">
        <v>94.63</v>
      </c>
      <c r="C33" s="241">
        <v>0</v>
      </c>
      <c r="D33" s="241">
        <v>671.88</v>
      </c>
      <c r="E33" s="241"/>
      <c r="F33" s="241"/>
      <c r="G33" s="241"/>
      <c r="H33" s="241"/>
      <c r="I33" s="242"/>
      <c r="J33" s="242"/>
      <c r="K33" s="242"/>
    </row>
    <row r="34" spans="1:11" s="236" customFormat="1" ht="15.95" customHeight="1">
      <c r="A34" s="239" t="s">
        <v>773</v>
      </c>
      <c r="B34" s="241">
        <v>195.23</v>
      </c>
      <c r="C34" s="241">
        <v>0</v>
      </c>
      <c r="D34" s="241">
        <v>16835.79</v>
      </c>
      <c r="E34" s="241"/>
      <c r="F34" s="241"/>
      <c r="G34" s="241"/>
      <c r="H34" s="241"/>
      <c r="I34" s="242"/>
      <c r="J34" s="242"/>
      <c r="K34" s="242"/>
    </row>
    <row r="35" spans="1:11" s="236" customFormat="1" ht="15.95" customHeight="1">
      <c r="A35" s="239" t="s">
        <v>774</v>
      </c>
      <c r="B35" s="241">
        <v>1.38</v>
      </c>
      <c r="C35" s="241">
        <v>0</v>
      </c>
      <c r="D35" s="241">
        <v>0</v>
      </c>
      <c r="E35" s="241"/>
      <c r="F35" s="241"/>
      <c r="G35" s="241"/>
      <c r="H35" s="241"/>
      <c r="I35" s="242"/>
      <c r="J35" s="242"/>
      <c r="K35" s="242"/>
    </row>
    <row r="36" spans="1:11" s="236" customFormat="1" ht="15.95" customHeight="1">
      <c r="A36" s="239" t="s">
        <v>775</v>
      </c>
      <c r="B36" s="241">
        <v>2.25</v>
      </c>
      <c r="C36" s="241">
        <v>0</v>
      </c>
      <c r="D36" s="241">
        <v>0</v>
      </c>
      <c r="E36" s="241"/>
      <c r="F36" s="241"/>
      <c r="G36" s="241"/>
      <c r="H36" s="241"/>
      <c r="I36" s="242"/>
      <c r="J36" s="242"/>
      <c r="K36" s="242"/>
    </row>
    <row r="37" spans="1:4" s="236" customFormat="1" ht="10.5" customHeight="1" thickBot="1">
      <c r="A37" s="249"/>
      <c r="B37" s="250"/>
      <c r="C37" s="250"/>
      <c r="D37" s="250"/>
    </row>
    <row r="38" spans="1:256" s="236" customFormat="1" ht="5.25" customHeight="1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4" s="236" customFormat="1" ht="13.5">
      <c r="A39" s="118" t="s">
        <v>776</v>
      </c>
      <c r="B39" s="253"/>
      <c r="C39" s="253"/>
      <c r="D39" s="253"/>
    </row>
    <row r="40" s="236" customFormat="1" ht="15">
      <c r="A40" s="196"/>
    </row>
    <row r="41" s="236" customFormat="1" ht="13.5">
      <c r="A41" s="253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5" customWidth="1"/>
    <col min="2" max="2" width="46.57421875" style="184" bestFit="1" customWidth="1"/>
    <col min="3" max="3" width="26.8515625" style="184" bestFit="1" customWidth="1"/>
    <col min="4" max="6" width="25.7109375" style="184" customWidth="1"/>
    <col min="7" max="7" width="26.8515625" style="184" bestFit="1" customWidth="1"/>
    <col min="8" max="256" width="11.421875" style="184" customWidth="1"/>
    <col min="257" max="257" width="2.140625" style="184" customWidth="1"/>
    <col min="258" max="258" width="46.28125" style="184" customWidth="1"/>
    <col min="259" max="259" width="26.8515625" style="184" bestFit="1" customWidth="1"/>
    <col min="260" max="262" width="25.7109375" style="184" customWidth="1"/>
    <col min="263" max="263" width="26.8515625" style="184" bestFit="1" customWidth="1"/>
    <col min="264" max="512" width="11.421875" style="184" customWidth="1"/>
    <col min="513" max="513" width="2.140625" style="184" customWidth="1"/>
    <col min="514" max="514" width="46.28125" style="184" customWidth="1"/>
    <col min="515" max="515" width="26.8515625" style="184" bestFit="1" customWidth="1"/>
    <col min="516" max="518" width="25.7109375" style="184" customWidth="1"/>
    <col min="519" max="519" width="26.8515625" style="184" bestFit="1" customWidth="1"/>
    <col min="520" max="768" width="11.421875" style="184" customWidth="1"/>
    <col min="769" max="769" width="2.140625" style="184" customWidth="1"/>
    <col min="770" max="770" width="46.28125" style="184" customWidth="1"/>
    <col min="771" max="771" width="26.8515625" style="184" bestFit="1" customWidth="1"/>
    <col min="772" max="774" width="25.7109375" style="184" customWidth="1"/>
    <col min="775" max="775" width="26.8515625" style="184" bestFit="1" customWidth="1"/>
    <col min="776" max="1024" width="11.421875" style="184" customWidth="1"/>
    <col min="1025" max="1025" width="2.140625" style="184" customWidth="1"/>
    <col min="1026" max="1026" width="46.28125" style="184" customWidth="1"/>
    <col min="1027" max="1027" width="26.8515625" style="184" bestFit="1" customWidth="1"/>
    <col min="1028" max="1030" width="25.7109375" style="184" customWidth="1"/>
    <col min="1031" max="1031" width="26.8515625" style="184" bestFit="1" customWidth="1"/>
    <col min="1032" max="1280" width="11.421875" style="184" customWidth="1"/>
    <col min="1281" max="1281" width="2.140625" style="184" customWidth="1"/>
    <col min="1282" max="1282" width="46.28125" style="184" customWidth="1"/>
    <col min="1283" max="1283" width="26.8515625" style="184" bestFit="1" customWidth="1"/>
    <col min="1284" max="1286" width="25.7109375" style="184" customWidth="1"/>
    <col min="1287" max="1287" width="26.8515625" style="184" bestFit="1" customWidth="1"/>
    <col min="1288" max="1536" width="11.421875" style="184" customWidth="1"/>
    <col min="1537" max="1537" width="2.140625" style="184" customWidth="1"/>
    <col min="1538" max="1538" width="46.28125" style="184" customWidth="1"/>
    <col min="1539" max="1539" width="26.8515625" style="184" bestFit="1" customWidth="1"/>
    <col min="1540" max="1542" width="25.7109375" style="184" customWidth="1"/>
    <col min="1543" max="1543" width="26.8515625" style="184" bestFit="1" customWidth="1"/>
    <col min="1544" max="1792" width="11.421875" style="184" customWidth="1"/>
    <col min="1793" max="1793" width="2.140625" style="184" customWidth="1"/>
    <col min="1794" max="1794" width="46.28125" style="184" customWidth="1"/>
    <col min="1795" max="1795" width="26.8515625" style="184" bestFit="1" customWidth="1"/>
    <col min="1796" max="1798" width="25.7109375" style="184" customWidth="1"/>
    <col min="1799" max="1799" width="26.8515625" style="184" bestFit="1" customWidth="1"/>
    <col min="1800" max="2048" width="11.421875" style="184" customWidth="1"/>
    <col min="2049" max="2049" width="2.140625" style="184" customWidth="1"/>
    <col min="2050" max="2050" width="46.28125" style="184" customWidth="1"/>
    <col min="2051" max="2051" width="26.8515625" style="184" bestFit="1" customWidth="1"/>
    <col min="2052" max="2054" width="25.7109375" style="184" customWidth="1"/>
    <col min="2055" max="2055" width="26.8515625" style="184" bestFit="1" customWidth="1"/>
    <col min="2056" max="2304" width="11.421875" style="184" customWidth="1"/>
    <col min="2305" max="2305" width="2.140625" style="184" customWidth="1"/>
    <col min="2306" max="2306" width="46.28125" style="184" customWidth="1"/>
    <col min="2307" max="2307" width="26.8515625" style="184" bestFit="1" customWidth="1"/>
    <col min="2308" max="2310" width="25.7109375" style="184" customWidth="1"/>
    <col min="2311" max="2311" width="26.8515625" style="184" bestFit="1" customWidth="1"/>
    <col min="2312" max="2560" width="11.421875" style="184" customWidth="1"/>
    <col min="2561" max="2561" width="2.140625" style="184" customWidth="1"/>
    <col min="2562" max="2562" width="46.28125" style="184" customWidth="1"/>
    <col min="2563" max="2563" width="26.8515625" style="184" bestFit="1" customWidth="1"/>
    <col min="2564" max="2566" width="25.7109375" style="184" customWidth="1"/>
    <col min="2567" max="2567" width="26.8515625" style="184" bestFit="1" customWidth="1"/>
    <col min="2568" max="2816" width="11.421875" style="184" customWidth="1"/>
    <col min="2817" max="2817" width="2.140625" style="184" customWidth="1"/>
    <col min="2818" max="2818" width="46.28125" style="184" customWidth="1"/>
    <col min="2819" max="2819" width="26.8515625" style="184" bestFit="1" customWidth="1"/>
    <col min="2820" max="2822" width="25.7109375" style="184" customWidth="1"/>
    <col min="2823" max="2823" width="26.8515625" style="184" bestFit="1" customWidth="1"/>
    <col min="2824" max="3072" width="11.421875" style="184" customWidth="1"/>
    <col min="3073" max="3073" width="2.140625" style="184" customWidth="1"/>
    <col min="3074" max="3074" width="46.28125" style="184" customWidth="1"/>
    <col min="3075" max="3075" width="26.8515625" style="184" bestFit="1" customWidth="1"/>
    <col min="3076" max="3078" width="25.7109375" style="184" customWidth="1"/>
    <col min="3079" max="3079" width="26.8515625" style="184" bestFit="1" customWidth="1"/>
    <col min="3080" max="3328" width="11.421875" style="184" customWidth="1"/>
    <col min="3329" max="3329" width="2.140625" style="184" customWidth="1"/>
    <col min="3330" max="3330" width="46.28125" style="184" customWidth="1"/>
    <col min="3331" max="3331" width="26.8515625" style="184" bestFit="1" customWidth="1"/>
    <col min="3332" max="3334" width="25.7109375" style="184" customWidth="1"/>
    <col min="3335" max="3335" width="26.8515625" style="184" bestFit="1" customWidth="1"/>
    <col min="3336" max="3584" width="11.421875" style="184" customWidth="1"/>
    <col min="3585" max="3585" width="2.140625" style="184" customWidth="1"/>
    <col min="3586" max="3586" width="46.28125" style="184" customWidth="1"/>
    <col min="3587" max="3587" width="26.8515625" style="184" bestFit="1" customWidth="1"/>
    <col min="3588" max="3590" width="25.7109375" style="184" customWidth="1"/>
    <col min="3591" max="3591" width="26.8515625" style="184" bestFit="1" customWidth="1"/>
    <col min="3592" max="3840" width="11.421875" style="184" customWidth="1"/>
    <col min="3841" max="3841" width="2.140625" style="184" customWidth="1"/>
    <col min="3842" max="3842" width="46.28125" style="184" customWidth="1"/>
    <col min="3843" max="3843" width="26.8515625" style="184" bestFit="1" customWidth="1"/>
    <col min="3844" max="3846" width="25.7109375" style="184" customWidth="1"/>
    <col min="3847" max="3847" width="26.8515625" style="184" bestFit="1" customWidth="1"/>
    <col min="3848" max="4096" width="11.421875" style="184" customWidth="1"/>
    <col min="4097" max="4097" width="2.140625" style="184" customWidth="1"/>
    <col min="4098" max="4098" width="46.28125" style="184" customWidth="1"/>
    <col min="4099" max="4099" width="26.8515625" style="184" bestFit="1" customWidth="1"/>
    <col min="4100" max="4102" width="25.7109375" style="184" customWidth="1"/>
    <col min="4103" max="4103" width="26.8515625" style="184" bestFit="1" customWidth="1"/>
    <col min="4104" max="4352" width="11.421875" style="184" customWidth="1"/>
    <col min="4353" max="4353" width="2.140625" style="184" customWidth="1"/>
    <col min="4354" max="4354" width="46.28125" style="184" customWidth="1"/>
    <col min="4355" max="4355" width="26.8515625" style="184" bestFit="1" customWidth="1"/>
    <col min="4356" max="4358" width="25.7109375" style="184" customWidth="1"/>
    <col min="4359" max="4359" width="26.8515625" style="184" bestFit="1" customWidth="1"/>
    <col min="4360" max="4608" width="11.421875" style="184" customWidth="1"/>
    <col min="4609" max="4609" width="2.140625" style="184" customWidth="1"/>
    <col min="4610" max="4610" width="46.28125" style="184" customWidth="1"/>
    <col min="4611" max="4611" width="26.8515625" style="184" bestFit="1" customWidth="1"/>
    <col min="4612" max="4614" width="25.7109375" style="184" customWidth="1"/>
    <col min="4615" max="4615" width="26.8515625" style="184" bestFit="1" customWidth="1"/>
    <col min="4616" max="4864" width="11.421875" style="184" customWidth="1"/>
    <col min="4865" max="4865" width="2.140625" style="184" customWidth="1"/>
    <col min="4866" max="4866" width="46.28125" style="184" customWidth="1"/>
    <col min="4867" max="4867" width="26.8515625" style="184" bestFit="1" customWidth="1"/>
    <col min="4868" max="4870" width="25.7109375" style="184" customWidth="1"/>
    <col min="4871" max="4871" width="26.8515625" style="184" bestFit="1" customWidth="1"/>
    <col min="4872" max="5120" width="11.421875" style="184" customWidth="1"/>
    <col min="5121" max="5121" width="2.140625" style="184" customWidth="1"/>
    <col min="5122" max="5122" width="46.28125" style="184" customWidth="1"/>
    <col min="5123" max="5123" width="26.8515625" style="184" bestFit="1" customWidth="1"/>
    <col min="5124" max="5126" width="25.7109375" style="184" customWidth="1"/>
    <col min="5127" max="5127" width="26.8515625" style="184" bestFit="1" customWidth="1"/>
    <col min="5128" max="5376" width="11.421875" style="184" customWidth="1"/>
    <col min="5377" max="5377" width="2.140625" style="184" customWidth="1"/>
    <col min="5378" max="5378" width="46.28125" style="184" customWidth="1"/>
    <col min="5379" max="5379" width="26.8515625" style="184" bestFit="1" customWidth="1"/>
    <col min="5380" max="5382" width="25.7109375" style="184" customWidth="1"/>
    <col min="5383" max="5383" width="26.8515625" style="184" bestFit="1" customWidth="1"/>
    <col min="5384" max="5632" width="11.421875" style="184" customWidth="1"/>
    <col min="5633" max="5633" width="2.140625" style="184" customWidth="1"/>
    <col min="5634" max="5634" width="46.28125" style="184" customWidth="1"/>
    <col min="5635" max="5635" width="26.8515625" style="184" bestFit="1" customWidth="1"/>
    <col min="5636" max="5638" width="25.7109375" style="184" customWidth="1"/>
    <col min="5639" max="5639" width="26.8515625" style="184" bestFit="1" customWidth="1"/>
    <col min="5640" max="5888" width="11.421875" style="184" customWidth="1"/>
    <col min="5889" max="5889" width="2.140625" style="184" customWidth="1"/>
    <col min="5890" max="5890" width="46.28125" style="184" customWidth="1"/>
    <col min="5891" max="5891" width="26.8515625" style="184" bestFit="1" customWidth="1"/>
    <col min="5892" max="5894" width="25.7109375" style="184" customWidth="1"/>
    <col min="5895" max="5895" width="26.8515625" style="184" bestFit="1" customWidth="1"/>
    <col min="5896" max="6144" width="11.421875" style="184" customWidth="1"/>
    <col min="6145" max="6145" width="2.140625" style="184" customWidth="1"/>
    <col min="6146" max="6146" width="46.28125" style="184" customWidth="1"/>
    <col min="6147" max="6147" width="26.8515625" style="184" bestFit="1" customWidth="1"/>
    <col min="6148" max="6150" width="25.7109375" style="184" customWidth="1"/>
    <col min="6151" max="6151" width="26.8515625" style="184" bestFit="1" customWidth="1"/>
    <col min="6152" max="6400" width="11.421875" style="184" customWidth="1"/>
    <col min="6401" max="6401" width="2.140625" style="184" customWidth="1"/>
    <col min="6402" max="6402" width="46.28125" style="184" customWidth="1"/>
    <col min="6403" max="6403" width="26.8515625" style="184" bestFit="1" customWidth="1"/>
    <col min="6404" max="6406" width="25.7109375" style="184" customWidth="1"/>
    <col min="6407" max="6407" width="26.8515625" style="184" bestFit="1" customWidth="1"/>
    <col min="6408" max="6656" width="11.421875" style="184" customWidth="1"/>
    <col min="6657" max="6657" width="2.140625" style="184" customWidth="1"/>
    <col min="6658" max="6658" width="46.28125" style="184" customWidth="1"/>
    <col min="6659" max="6659" width="26.8515625" style="184" bestFit="1" customWidth="1"/>
    <col min="6660" max="6662" width="25.7109375" style="184" customWidth="1"/>
    <col min="6663" max="6663" width="26.8515625" style="184" bestFit="1" customWidth="1"/>
    <col min="6664" max="6912" width="11.421875" style="184" customWidth="1"/>
    <col min="6913" max="6913" width="2.140625" style="184" customWidth="1"/>
    <col min="6914" max="6914" width="46.28125" style="184" customWidth="1"/>
    <col min="6915" max="6915" width="26.8515625" style="184" bestFit="1" customWidth="1"/>
    <col min="6916" max="6918" width="25.7109375" style="184" customWidth="1"/>
    <col min="6919" max="6919" width="26.8515625" style="184" bestFit="1" customWidth="1"/>
    <col min="6920" max="7168" width="11.421875" style="184" customWidth="1"/>
    <col min="7169" max="7169" width="2.140625" style="184" customWidth="1"/>
    <col min="7170" max="7170" width="46.28125" style="184" customWidth="1"/>
    <col min="7171" max="7171" width="26.8515625" style="184" bestFit="1" customWidth="1"/>
    <col min="7172" max="7174" width="25.7109375" style="184" customWidth="1"/>
    <col min="7175" max="7175" width="26.8515625" style="184" bestFit="1" customWidth="1"/>
    <col min="7176" max="7424" width="11.421875" style="184" customWidth="1"/>
    <col min="7425" max="7425" width="2.140625" style="184" customWidth="1"/>
    <col min="7426" max="7426" width="46.28125" style="184" customWidth="1"/>
    <col min="7427" max="7427" width="26.8515625" style="184" bestFit="1" customWidth="1"/>
    <col min="7428" max="7430" width="25.7109375" style="184" customWidth="1"/>
    <col min="7431" max="7431" width="26.8515625" style="184" bestFit="1" customWidth="1"/>
    <col min="7432" max="7680" width="11.421875" style="184" customWidth="1"/>
    <col min="7681" max="7681" width="2.140625" style="184" customWidth="1"/>
    <col min="7682" max="7682" width="46.28125" style="184" customWidth="1"/>
    <col min="7683" max="7683" width="26.8515625" style="184" bestFit="1" customWidth="1"/>
    <col min="7684" max="7686" width="25.7109375" style="184" customWidth="1"/>
    <col min="7687" max="7687" width="26.8515625" style="184" bestFit="1" customWidth="1"/>
    <col min="7688" max="7936" width="11.421875" style="184" customWidth="1"/>
    <col min="7937" max="7937" width="2.140625" style="184" customWidth="1"/>
    <col min="7938" max="7938" width="46.28125" style="184" customWidth="1"/>
    <col min="7939" max="7939" width="26.8515625" style="184" bestFit="1" customWidth="1"/>
    <col min="7940" max="7942" width="25.7109375" style="184" customWidth="1"/>
    <col min="7943" max="7943" width="26.8515625" style="184" bestFit="1" customWidth="1"/>
    <col min="7944" max="8192" width="11.421875" style="184" customWidth="1"/>
    <col min="8193" max="8193" width="2.140625" style="184" customWidth="1"/>
    <col min="8194" max="8194" width="46.28125" style="184" customWidth="1"/>
    <col min="8195" max="8195" width="26.8515625" style="184" bestFit="1" customWidth="1"/>
    <col min="8196" max="8198" width="25.7109375" style="184" customWidth="1"/>
    <col min="8199" max="8199" width="26.8515625" style="184" bestFit="1" customWidth="1"/>
    <col min="8200" max="8448" width="11.421875" style="184" customWidth="1"/>
    <col min="8449" max="8449" width="2.140625" style="184" customWidth="1"/>
    <col min="8450" max="8450" width="46.28125" style="184" customWidth="1"/>
    <col min="8451" max="8451" width="26.8515625" style="184" bestFit="1" customWidth="1"/>
    <col min="8452" max="8454" width="25.7109375" style="184" customWidth="1"/>
    <col min="8455" max="8455" width="26.8515625" style="184" bestFit="1" customWidth="1"/>
    <col min="8456" max="8704" width="11.421875" style="184" customWidth="1"/>
    <col min="8705" max="8705" width="2.140625" style="184" customWidth="1"/>
    <col min="8706" max="8706" width="46.28125" style="184" customWidth="1"/>
    <col min="8707" max="8707" width="26.8515625" style="184" bestFit="1" customWidth="1"/>
    <col min="8708" max="8710" width="25.7109375" style="184" customWidth="1"/>
    <col min="8711" max="8711" width="26.8515625" style="184" bestFit="1" customWidth="1"/>
    <col min="8712" max="8960" width="11.421875" style="184" customWidth="1"/>
    <col min="8961" max="8961" width="2.140625" style="184" customWidth="1"/>
    <col min="8962" max="8962" width="46.28125" style="184" customWidth="1"/>
    <col min="8963" max="8963" width="26.8515625" style="184" bestFit="1" customWidth="1"/>
    <col min="8964" max="8966" width="25.7109375" style="184" customWidth="1"/>
    <col min="8967" max="8967" width="26.8515625" style="184" bestFit="1" customWidth="1"/>
    <col min="8968" max="9216" width="11.421875" style="184" customWidth="1"/>
    <col min="9217" max="9217" width="2.140625" style="184" customWidth="1"/>
    <col min="9218" max="9218" width="46.28125" style="184" customWidth="1"/>
    <col min="9219" max="9219" width="26.8515625" style="184" bestFit="1" customWidth="1"/>
    <col min="9220" max="9222" width="25.7109375" style="184" customWidth="1"/>
    <col min="9223" max="9223" width="26.8515625" style="184" bestFit="1" customWidth="1"/>
    <col min="9224" max="9472" width="11.421875" style="184" customWidth="1"/>
    <col min="9473" max="9473" width="2.140625" style="184" customWidth="1"/>
    <col min="9474" max="9474" width="46.28125" style="184" customWidth="1"/>
    <col min="9475" max="9475" width="26.8515625" style="184" bestFit="1" customWidth="1"/>
    <col min="9476" max="9478" width="25.7109375" style="184" customWidth="1"/>
    <col min="9479" max="9479" width="26.8515625" style="184" bestFit="1" customWidth="1"/>
    <col min="9480" max="9728" width="11.421875" style="184" customWidth="1"/>
    <col min="9729" max="9729" width="2.140625" style="184" customWidth="1"/>
    <col min="9730" max="9730" width="46.28125" style="184" customWidth="1"/>
    <col min="9731" max="9731" width="26.8515625" style="184" bestFit="1" customWidth="1"/>
    <col min="9732" max="9734" width="25.7109375" style="184" customWidth="1"/>
    <col min="9735" max="9735" width="26.8515625" style="184" bestFit="1" customWidth="1"/>
    <col min="9736" max="9984" width="11.421875" style="184" customWidth="1"/>
    <col min="9985" max="9985" width="2.140625" style="184" customWidth="1"/>
    <col min="9986" max="9986" width="46.28125" style="184" customWidth="1"/>
    <col min="9987" max="9987" width="26.8515625" style="184" bestFit="1" customWidth="1"/>
    <col min="9988" max="9990" width="25.7109375" style="184" customWidth="1"/>
    <col min="9991" max="9991" width="26.8515625" style="184" bestFit="1" customWidth="1"/>
    <col min="9992" max="10240" width="11.421875" style="184" customWidth="1"/>
    <col min="10241" max="10241" width="2.140625" style="184" customWidth="1"/>
    <col min="10242" max="10242" width="46.28125" style="184" customWidth="1"/>
    <col min="10243" max="10243" width="26.8515625" style="184" bestFit="1" customWidth="1"/>
    <col min="10244" max="10246" width="25.7109375" style="184" customWidth="1"/>
    <col min="10247" max="10247" width="26.8515625" style="184" bestFit="1" customWidth="1"/>
    <col min="10248" max="10496" width="11.421875" style="184" customWidth="1"/>
    <col min="10497" max="10497" width="2.140625" style="184" customWidth="1"/>
    <col min="10498" max="10498" width="46.28125" style="184" customWidth="1"/>
    <col min="10499" max="10499" width="26.8515625" style="184" bestFit="1" customWidth="1"/>
    <col min="10500" max="10502" width="25.7109375" style="184" customWidth="1"/>
    <col min="10503" max="10503" width="26.8515625" style="184" bestFit="1" customWidth="1"/>
    <col min="10504" max="10752" width="11.421875" style="184" customWidth="1"/>
    <col min="10753" max="10753" width="2.140625" style="184" customWidth="1"/>
    <col min="10754" max="10754" width="46.28125" style="184" customWidth="1"/>
    <col min="10755" max="10755" width="26.8515625" style="184" bestFit="1" customWidth="1"/>
    <col min="10756" max="10758" width="25.7109375" style="184" customWidth="1"/>
    <col min="10759" max="10759" width="26.8515625" style="184" bestFit="1" customWidth="1"/>
    <col min="10760" max="11008" width="11.421875" style="184" customWidth="1"/>
    <col min="11009" max="11009" width="2.140625" style="184" customWidth="1"/>
    <col min="11010" max="11010" width="46.28125" style="184" customWidth="1"/>
    <col min="11011" max="11011" width="26.8515625" style="184" bestFit="1" customWidth="1"/>
    <col min="11012" max="11014" width="25.7109375" style="184" customWidth="1"/>
    <col min="11015" max="11015" width="26.8515625" style="184" bestFit="1" customWidth="1"/>
    <col min="11016" max="11264" width="11.421875" style="184" customWidth="1"/>
    <col min="11265" max="11265" width="2.140625" style="184" customWidth="1"/>
    <col min="11266" max="11266" width="46.28125" style="184" customWidth="1"/>
    <col min="11267" max="11267" width="26.8515625" style="184" bestFit="1" customWidth="1"/>
    <col min="11268" max="11270" width="25.7109375" style="184" customWidth="1"/>
    <col min="11271" max="11271" width="26.8515625" style="184" bestFit="1" customWidth="1"/>
    <col min="11272" max="11520" width="11.421875" style="184" customWidth="1"/>
    <col min="11521" max="11521" width="2.140625" style="184" customWidth="1"/>
    <col min="11522" max="11522" width="46.28125" style="184" customWidth="1"/>
    <col min="11523" max="11523" width="26.8515625" style="184" bestFit="1" customWidth="1"/>
    <col min="11524" max="11526" width="25.7109375" style="184" customWidth="1"/>
    <col min="11527" max="11527" width="26.8515625" style="184" bestFit="1" customWidth="1"/>
    <col min="11528" max="11776" width="11.421875" style="184" customWidth="1"/>
    <col min="11777" max="11777" width="2.140625" style="184" customWidth="1"/>
    <col min="11778" max="11778" width="46.28125" style="184" customWidth="1"/>
    <col min="11779" max="11779" width="26.8515625" style="184" bestFit="1" customWidth="1"/>
    <col min="11780" max="11782" width="25.7109375" style="184" customWidth="1"/>
    <col min="11783" max="11783" width="26.8515625" style="184" bestFit="1" customWidth="1"/>
    <col min="11784" max="12032" width="11.421875" style="184" customWidth="1"/>
    <col min="12033" max="12033" width="2.140625" style="184" customWidth="1"/>
    <col min="12034" max="12034" width="46.28125" style="184" customWidth="1"/>
    <col min="12035" max="12035" width="26.8515625" style="184" bestFit="1" customWidth="1"/>
    <col min="12036" max="12038" width="25.7109375" style="184" customWidth="1"/>
    <col min="12039" max="12039" width="26.8515625" style="184" bestFit="1" customWidth="1"/>
    <col min="12040" max="12288" width="11.421875" style="184" customWidth="1"/>
    <col min="12289" max="12289" width="2.140625" style="184" customWidth="1"/>
    <col min="12290" max="12290" width="46.28125" style="184" customWidth="1"/>
    <col min="12291" max="12291" width="26.8515625" style="184" bestFit="1" customWidth="1"/>
    <col min="12292" max="12294" width="25.7109375" style="184" customWidth="1"/>
    <col min="12295" max="12295" width="26.8515625" style="184" bestFit="1" customWidth="1"/>
    <col min="12296" max="12544" width="11.421875" style="184" customWidth="1"/>
    <col min="12545" max="12545" width="2.140625" style="184" customWidth="1"/>
    <col min="12546" max="12546" width="46.28125" style="184" customWidth="1"/>
    <col min="12547" max="12547" width="26.8515625" style="184" bestFit="1" customWidth="1"/>
    <col min="12548" max="12550" width="25.7109375" style="184" customWidth="1"/>
    <col min="12551" max="12551" width="26.8515625" style="184" bestFit="1" customWidth="1"/>
    <col min="12552" max="12800" width="11.421875" style="184" customWidth="1"/>
    <col min="12801" max="12801" width="2.140625" style="184" customWidth="1"/>
    <col min="12802" max="12802" width="46.28125" style="184" customWidth="1"/>
    <col min="12803" max="12803" width="26.8515625" style="184" bestFit="1" customWidth="1"/>
    <col min="12804" max="12806" width="25.7109375" style="184" customWidth="1"/>
    <col min="12807" max="12807" width="26.8515625" style="184" bestFit="1" customWidth="1"/>
    <col min="12808" max="13056" width="11.421875" style="184" customWidth="1"/>
    <col min="13057" max="13057" width="2.140625" style="184" customWidth="1"/>
    <col min="13058" max="13058" width="46.28125" style="184" customWidth="1"/>
    <col min="13059" max="13059" width="26.8515625" style="184" bestFit="1" customWidth="1"/>
    <col min="13060" max="13062" width="25.7109375" style="184" customWidth="1"/>
    <col min="13063" max="13063" width="26.8515625" style="184" bestFit="1" customWidth="1"/>
    <col min="13064" max="13312" width="11.421875" style="184" customWidth="1"/>
    <col min="13313" max="13313" width="2.140625" style="184" customWidth="1"/>
    <col min="13314" max="13314" width="46.28125" style="184" customWidth="1"/>
    <col min="13315" max="13315" width="26.8515625" style="184" bestFit="1" customWidth="1"/>
    <col min="13316" max="13318" width="25.7109375" style="184" customWidth="1"/>
    <col min="13319" max="13319" width="26.8515625" style="184" bestFit="1" customWidth="1"/>
    <col min="13320" max="13568" width="11.421875" style="184" customWidth="1"/>
    <col min="13569" max="13569" width="2.140625" style="184" customWidth="1"/>
    <col min="13570" max="13570" width="46.28125" style="184" customWidth="1"/>
    <col min="13571" max="13571" width="26.8515625" style="184" bestFit="1" customWidth="1"/>
    <col min="13572" max="13574" width="25.7109375" style="184" customWidth="1"/>
    <col min="13575" max="13575" width="26.8515625" style="184" bestFit="1" customWidth="1"/>
    <col min="13576" max="13824" width="11.421875" style="184" customWidth="1"/>
    <col min="13825" max="13825" width="2.140625" style="184" customWidth="1"/>
    <col min="13826" max="13826" width="46.28125" style="184" customWidth="1"/>
    <col min="13827" max="13827" width="26.8515625" style="184" bestFit="1" customWidth="1"/>
    <col min="13828" max="13830" width="25.7109375" style="184" customWidth="1"/>
    <col min="13831" max="13831" width="26.8515625" style="184" bestFit="1" customWidth="1"/>
    <col min="13832" max="14080" width="11.421875" style="184" customWidth="1"/>
    <col min="14081" max="14081" width="2.140625" style="184" customWidth="1"/>
    <col min="14082" max="14082" width="46.28125" style="184" customWidth="1"/>
    <col min="14083" max="14083" width="26.8515625" style="184" bestFit="1" customWidth="1"/>
    <col min="14084" max="14086" width="25.7109375" style="184" customWidth="1"/>
    <col min="14087" max="14087" width="26.8515625" style="184" bestFit="1" customWidth="1"/>
    <col min="14088" max="14336" width="11.421875" style="184" customWidth="1"/>
    <col min="14337" max="14337" width="2.140625" style="184" customWidth="1"/>
    <col min="14338" max="14338" width="46.28125" style="184" customWidth="1"/>
    <col min="14339" max="14339" width="26.8515625" style="184" bestFit="1" customWidth="1"/>
    <col min="14340" max="14342" width="25.7109375" style="184" customWidth="1"/>
    <col min="14343" max="14343" width="26.8515625" style="184" bestFit="1" customWidth="1"/>
    <col min="14344" max="14592" width="11.421875" style="184" customWidth="1"/>
    <col min="14593" max="14593" width="2.140625" style="184" customWidth="1"/>
    <col min="14594" max="14594" width="46.28125" style="184" customWidth="1"/>
    <col min="14595" max="14595" width="26.8515625" style="184" bestFit="1" customWidth="1"/>
    <col min="14596" max="14598" width="25.7109375" style="184" customWidth="1"/>
    <col min="14599" max="14599" width="26.8515625" style="184" bestFit="1" customWidth="1"/>
    <col min="14600" max="14848" width="11.421875" style="184" customWidth="1"/>
    <col min="14849" max="14849" width="2.140625" style="184" customWidth="1"/>
    <col min="14850" max="14850" width="46.28125" style="184" customWidth="1"/>
    <col min="14851" max="14851" width="26.8515625" style="184" bestFit="1" customWidth="1"/>
    <col min="14852" max="14854" width="25.7109375" style="184" customWidth="1"/>
    <col min="14855" max="14855" width="26.8515625" style="184" bestFit="1" customWidth="1"/>
    <col min="14856" max="15104" width="11.421875" style="184" customWidth="1"/>
    <col min="15105" max="15105" width="2.140625" style="184" customWidth="1"/>
    <col min="15106" max="15106" width="46.28125" style="184" customWidth="1"/>
    <col min="15107" max="15107" width="26.8515625" style="184" bestFit="1" customWidth="1"/>
    <col min="15108" max="15110" width="25.7109375" style="184" customWidth="1"/>
    <col min="15111" max="15111" width="26.8515625" style="184" bestFit="1" customWidth="1"/>
    <col min="15112" max="15360" width="11.421875" style="184" customWidth="1"/>
    <col min="15361" max="15361" width="2.140625" style="184" customWidth="1"/>
    <col min="15362" max="15362" width="46.28125" style="184" customWidth="1"/>
    <col min="15363" max="15363" width="26.8515625" style="184" bestFit="1" customWidth="1"/>
    <col min="15364" max="15366" width="25.7109375" style="184" customWidth="1"/>
    <col min="15367" max="15367" width="26.8515625" style="184" bestFit="1" customWidth="1"/>
    <col min="15368" max="15616" width="11.421875" style="184" customWidth="1"/>
    <col min="15617" max="15617" width="2.140625" style="184" customWidth="1"/>
    <col min="15618" max="15618" width="46.28125" style="184" customWidth="1"/>
    <col min="15619" max="15619" width="26.8515625" style="184" bestFit="1" customWidth="1"/>
    <col min="15620" max="15622" width="25.7109375" style="184" customWidth="1"/>
    <col min="15623" max="15623" width="26.8515625" style="184" bestFit="1" customWidth="1"/>
    <col min="15624" max="15872" width="11.421875" style="184" customWidth="1"/>
    <col min="15873" max="15873" width="2.140625" style="184" customWidth="1"/>
    <col min="15874" max="15874" width="46.28125" style="184" customWidth="1"/>
    <col min="15875" max="15875" width="26.8515625" style="184" bestFit="1" customWidth="1"/>
    <col min="15876" max="15878" width="25.7109375" style="184" customWidth="1"/>
    <col min="15879" max="15879" width="26.8515625" style="184" bestFit="1" customWidth="1"/>
    <col min="15880" max="16128" width="11.421875" style="184" customWidth="1"/>
    <col min="16129" max="16129" width="2.140625" style="184" customWidth="1"/>
    <col min="16130" max="16130" width="46.28125" style="184" customWidth="1"/>
    <col min="16131" max="16131" width="26.8515625" style="184" bestFit="1" customWidth="1"/>
    <col min="16132" max="16134" width="25.7109375" style="184" customWidth="1"/>
    <col min="16135" max="16135" width="26.8515625" style="184" bestFit="1" customWidth="1"/>
    <col min="16136" max="16384" width="11.421875" style="184" customWidth="1"/>
  </cols>
  <sheetData>
    <row r="1" spans="1:7" s="255" customFormat="1" ht="18.75">
      <c r="A1" s="288" t="s">
        <v>787</v>
      </c>
      <c r="B1" s="254"/>
      <c r="C1" s="254"/>
      <c r="D1" s="254"/>
      <c r="E1" s="254"/>
      <c r="F1" s="254"/>
      <c r="G1" s="254"/>
    </row>
    <row r="2" spans="1:7" s="257" customFormat="1" ht="49.5" customHeight="1">
      <c r="A2" s="256"/>
      <c r="B2" s="400" t="s">
        <v>777</v>
      </c>
      <c r="C2" s="400"/>
      <c r="D2" s="400"/>
      <c r="E2" s="400"/>
      <c r="F2" s="400"/>
      <c r="G2" s="400"/>
    </row>
    <row r="3" spans="1:7" s="259" customFormat="1" ht="14.25" customHeight="1">
      <c r="A3" s="258"/>
      <c r="B3" s="401">
        <v>44012</v>
      </c>
      <c r="C3" s="401"/>
      <c r="D3" s="401"/>
      <c r="E3" s="401"/>
      <c r="F3" s="401"/>
      <c r="G3" s="401"/>
    </row>
    <row r="4" spans="1:7" s="261" customFormat="1" ht="22.5" customHeight="1">
      <c r="A4" s="260"/>
      <c r="B4" s="402" t="s">
        <v>174</v>
      </c>
      <c r="C4" s="402"/>
      <c r="D4" s="402"/>
      <c r="E4" s="402"/>
      <c r="F4" s="402"/>
      <c r="G4" s="402"/>
    </row>
    <row r="5" spans="1:7" s="264" customFormat="1" ht="12.75" customHeight="1" thickBot="1">
      <c r="A5" s="262"/>
      <c r="B5" s="263"/>
      <c r="C5" s="263"/>
      <c r="D5" s="263"/>
      <c r="E5" s="263"/>
      <c r="F5" s="263"/>
      <c r="G5" s="263"/>
    </row>
    <row r="6" spans="1:7" s="264" customFormat="1" ht="45" customHeight="1">
      <c r="A6" s="262"/>
      <c r="B6" s="265"/>
      <c r="C6" s="266" t="s">
        <v>185</v>
      </c>
      <c r="D6" s="266" t="s">
        <v>778</v>
      </c>
      <c r="E6" s="266" t="s">
        <v>779</v>
      </c>
      <c r="F6" s="266" t="s">
        <v>780</v>
      </c>
      <c r="G6" s="267" t="s">
        <v>208</v>
      </c>
    </row>
    <row r="7" spans="1:7" s="264" customFormat="1" ht="9.75" customHeight="1">
      <c r="A7" s="262"/>
      <c r="B7" s="263"/>
      <c r="C7" s="268"/>
      <c r="D7" s="268"/>
      <c r="E7" s="268"/>
      <c r="F7" s="268"/>
      <c r="G7" s="268"/>
    </row>
    <row r="8" spans="1:7" s="272" customFormat="1" ht="18.75" customHeight="1">
      <c r="A8" s="269">
        <v>61</v>
      </c>
      <c r="B8" s="270" t="s">
        <v>781</v>
      </c>
      <c r="C8" s="271">
        <v>5109420.184</v>
      </c>
      <c r="D8" s="271">
        <v>13637.057</v>
      </c>
      <c r="E8" s="271">
        <v>120156.593</v>
      </c>
      <c r="F8" s="271">
        <v>34039.049</v>
      </c>
      <c r="G8" s="271">
        <v>5277252.883</v>
      </c>
    </row>
    <row r="9" spans="1:7" s="264" customFormat="1" ht="12.75" customHeight="1" thickBot="1">
      <c r="A9" s="262"/>
      <c r="B9" s="273"/>
      <c r="C9" s="274"/>
      <c r="D9" s="274"/>
      <c r="E9" s="274"/>
      <c r="F9" s="274"/>
      <c r="G9" s="274"/>
    </row>
    <row r="10" spans="1:7" s="264" customFormat="1" ht="22.5" customHeight="1">
      <c r="A10" s="262"/>
      <c r="B10" s="275" t="s">
        <v>782</v>
      </c>
      <c r="C10" s="268"/>
      <c r="D10" s="268"/>
      <c r="E10" s="268"/>
      <c r="F10" s="268"/>
      <c r="G10" s="268"/>
    </row>
    <row r="11" spans="1:7" s="279" customFormat="1" ht="15.75" customHeight="1">
      <c r="A11" s="276"/>
      <c r="B11" s="277"/>
      <c r="C11" s="278"/>
      <c r="D11" s="278"/>
      <c r="E11" s="278"/>
      <c r="F11" s="278"/>
      <c r="G11" s="278"/>
    </row>
    <row r="12" spans="1:7" s="279" customFormat="1" ht="69.75" customHeight="1">
      <c r="A12" s="276"/>
      <c r="B12" s="280" t="s">
        <v>783</v>
      </c>
      <c r="C12" s="281">
        <v>772209</v>
      </c>
      <c r="D12" s="278"/>
      <c r="E12" s="278"/>
      <c r="F12" s="278"/>
      <c r="G12" s="278"/>
    </row>
    <row r="13" spans="1:7" s="264" customFormat="1" ht="13.5">
      <c r="A13" s="262"/>
      <c r="B13" s="282" t="s">
        <v>172</v>
      </c>
      <c r="C13" s="184"/>
      <c r="D13" s="184"/>
      <c r="E13" s="184"/>
      <c r="F13" s="184"/>
      <c r="G13" s="184"/>
    </row>
    <row r="14" spans="1:7" s="264" customFormat="1" ht="15">
      <c r="A14" s="262"/>
      <c r="B14" s="263"/>
      <c r="C14" s="268"/>
      <c r="D14" s="268"/>
      <c r="E14" s="268"/>
      <c r="F14" s="268"/>
      <c r="G14" s="268"/>
    </row>
    <row r="15" spans="1:7" s="264" customFormat="1" ht="15">
      <c r="A15" s="262"/>
      <c r="B15" s="280" t="s">
        <v>784</v>
      </c>
      <c r="C15" s="281">
        <v>274515</v>
      </c>
      <c r="D15" s="263"/>
      <c r="E15" s="263"/>
      <c r="F15" s="263"/>
      <c r="G15" s="263"/>
    </row>
    <row r="16" spans="1:7" s="264" customFormat="1" ht="13.5">
      <c r="A16" s="262"/>
      <c r="B16" s="275" t="s">
        <v>785</v>
      </c>
      <c r="C16" s="263"/>
      <c r="D16" s="263"/>
      <c r="E16" s="263"/>
      <c r="F16" s="263"/>
      <c r="G16" s="263"/>
    </row>
    <row r="17" spans="1:7" s="264" customFormat="1" ht="15">
      <c r="A17" s="262"/>
      <c r="B17" s="263"/>
      <c r="C17" s="263"/>
      <c r="D17" s="263"/>
      <c r="E17" s="263"/>
      <c r="F17" s="263"/>
      <c r="G17" s="263"/>
    </row>
    <row r="18" s="264" customFormat="1" ht="15">
      <c r="A18" s="262"/>
    </row>
    <row r="19" s="284" customFormat="1" ht="15">
      <c r="A19" s="283"/>
    </row>
    <row r="20" s="284" customFormat="1" ht="15">
      <c r="A20" s="283"/>
    </row>
    <row r="21" s="284" customFormat="1" ht="15">
      <c r="A21" s="283"/>
    </row>
    <row r="22" s="284" customFormat="1" ht="15">
      <c r="A22" s="283"/>
    </row>
    <row r="23" s="284" customFormat="1" ht="15">
      <c r="A23" s="283"/>
    </row>
    <row r="24" s="284" customFormat="1" ht="15">
      <c r="A24" s="283"/>
    </row>
    <row r="25" s="284" customFormat="1" ht="15">
      <c r="A25" s="283"/>
    </row>
    <row r="26" s="284" customFormat="1" ht="15">
      <c r="A26" s="283"/>
    </row>
    <row r="27" s="284" customFormat="1" ht="15">
      <c r="A27" s="283"/>
    </row>
    <row r="28" s="284" customFormat="1" ht="15">
      <c r="A28" s="283"/>
    </row>
    <row r="29" s="284" customFormat="1" ht="15">
      <c r="A29" s="283"/>
    </row>
    <row r="30" s="284" customFormat="1" ht="15">
      <c r="A30" s="283"/>
    </row>
    <row r="31" s="284" customFormat="1" ht="15">
      <c r="A31" s="283"/>
    </row>
    <row r="32" s="284" customFormat="1" ht="15">
      <c r="A32" s="283"/>
    </row>
    <row r="33" s="284" customFormat="1" ht="15">
      <c r="A33" s="283"/>
    </row>
    <row r="34" s="284" customFormat="1" ht="15">
      <c r="A34" s="283"/>
    </row>
    <row r="35" s="284" customFormat="1" ht="15">
      <c r="A35" s="283"/>
    </row>
    <row r="36" s="284" customFormat="1" ht="15">
      <c r="A36" s="283"/>
    </row>
    <row r="37" s="284" customFormat="1" ht="15">
      <c r="A37" s="283"/>
    </row>
    <row r="38" s="284" customFormat="1" ht="15">
      <c r="A38" s="283"/>
    </row>
    <row r="39" s="284" customFormat="1" ht="15">
      <c r="A39" s="283"/>
    </row>
    <row r="40" s="284" customFormat="1" ht="15">
      <c r="A40" s="283"/>
    </row>
    <row r="41" s="284" customFormat="1" ht="15">
      <c r="A41" s="283"/>
    </row>
    <row r="42" s="284" customFormat="1" ht="15">
      <c r="A42" s="283"/>
    </row>
    <row r="43" s="284" customFormat="1" ht="15">
      <c r="A43" s="283"/>
    </row>
    <row r="44" s="284" customFormat="1" ht="15">
      <c r="A44" s="283"/>
    </row>
    <row r="45" s="284" customFormat="1" ht="15">
      <c r="A45" s="283"/>
    </row>
    <row r="46" s="284" customFormat="1" ht="15">
      <c r="A46" s="283"/>
    </row>
    <row r="47" s="284" customFormat="1" ht="15">
      <c r="A47" s="283"/>
    </row>
    <row r="48" s="284" customFormat="1" ht="15">
      <c r="A48" s="283"/>
    </row>
    <row r="49" s="284" customFormat="1" ht="15">
      <c r="A49" s="283"/>
    </row>
    <row r="50" s="284" customFormat="1" ht="15">
      <c r="A50" s="283"/>
    </row>
    <row r="51" s="284" customFormat="1" ht="15">
      <c r="A51" s="283"/>
    </row>
    <row r="52" s="284" customFormat="1" ht="15">
      <c r="A52" s="283"/>
    </row>
    <row r="53" s="284" customFormat="1" ht="15">
      <c r="A53" s="283"/>
    </row>
    <row r="54" s="284" customFormat="1" ht="15">
      <c r="A54" s="283"/>
    </row>
    <row r="55" s="284" customFormat="1" ht="15">
      <c r="A55" s="283"/>
    </row>
    <row r="56" s="284" customFormat="1" ht="15">
      <c r="A56" s="283"/>
    </row>
    <row r="57" s="284" customFormat="1" ht="15">
      <c r="A57" s="283"/>
    </row>
    <row r="58" s="284" customFormat="1" ht="15">
      <c r="A58" s="283"/>
    </row>
    <row r="59" s="284" customFormat="1" ht="15">
      <c r="A59" s="283"/>
    </row>
    <row r="60" s="284" customFormat="1" ht="15">
      <c r="A60" s="283"/>
    </row>
    <row r="61" s="284" customFormat="1" ht="15">
      <c r="A61" s="283"/>
    </row>
    <row r="62" s="284" customFormat="1" ht="15">
      <c r="A62" s="283"/>
    </row>
    <row r="63" s="284" customFormat="1" ht="15">
      <c r="A63" s="283"/>
    </row>
    <row r="64" s="284" customFormat="1" ht="15">
      <c r="A64" s="283"/>
    </row>
    <row r="65" s="284" customFormat="1" ht="15">
      <c r="A65" s="283"/>
    </row>
    <row r="66" s="284" customFormat="1" ht="15">
      <c r="A66" s="283"/>
    </row>
    <row r="67" s="284" customFormat="1" ht="15">
      <c r="A67" s="283"/>
    </row>
    <row r="68" s="284" customFormat="1" ht="15">
      <c r="A68" s="283"/>
    </row>
    <row r="69" s="284" customFormat="1" ht="15">
      <c r="A69" s="283"/>
    </row>
    <row r="70" s="284" customFormat="1" ht="15">
      <c r="A70" s="283"/>
    </row>
    <row r="71" s="284" customFormat="1" ht="15">
      <c r="A71" s="283"/>
    </row>
    <row r="200" ht="15">
      <c r="C200" s="184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4" customWidth="1"/>
    <col min="2" max="9" width="15.7109375" style="124" customWidth="1"/>
    <col min="10" max="256" width="11.421875" style="124" customWidth="1"/>
    <col min="257" max="257" width="46.7109375" style="124" customWidth="1"/>
    <col min="258" max="265" width="15.7109375" style="124" customWidth="1"/>
    <col min="266" max="512" width="11.421875" style="124" customWidth="1"/>
    <col min="513" max="513" width="46.7109375" style="124" customWidth="1"/>
    <col min="514" max="521" width="15.7109375" style="124" customWidth="1"/>
    <col min="522" max="768" width="11.421875" style="124" customWidth="1"/>
    <col min="769" max="769" width="46.7109375" style="124" customWidth="1"/>
    <col min="770" max="777" width="15.7109375" style="124" customWidth="1"/>
    <col min="778" max="1024" width="11.421875" style="124" customWidth="1"/>
    <col min="1025" max="1025" width="46.7109375" style="124" customWidth="1"/>
    <col min="1026" max="1033" width="15.7109375" style="124" customWidth="1"/>
    <col min="1034" max="1280" width="11.421875" style="124" customWidth="1"/>
    <col min="1281" max="1281" width="46.7109375" style="124" customWidth="1"/>
    <col min="1282" max="1289" width="15.7109375" style="124" customWidth="1"/>
    <col min="1290" max="1536" width="11.421875" style="124" customWidth="1"/>
    <col min="1537" max="1537" width="46.7109375" style="124" customWidth="1"/>
    <col min="1538" max="1545" width="15.7109375" style="124" customWidth="1"/>
    <col min="1546" max="1792" width="11.421875" style="124" customWidth="1"/>
    <col min="1793" max="1793" width="46.7109375" style="124" customWidth="1"/>
    <col min="1794" max="1801" width="15.7109375" style="124" customWidth="1"/>
    <col min="1802" max="2048" width="11.421875" style="124" customWidth="1"/>
    <col min="2049" max="2049" width="46.7109375" style="124" customWidth="1"/>
    <col min="2050" max="2057" width="15.7109375" style="124" customWidth="1"/>
    <col min="2058" max="2304" width="11.421875" style="124" customWidth="1"/>
    <col min="2305" max="2305" width="46.7109375" style="124" customWidth="1"/>
    <col min="2306" max="2313" width="15.7109375" style="124" customWidth="1"/>
    <col min="2314" max="2560" width="11.421875" style="124" customWidth="1"/>
    <col min="2561" max="2561" width="46.7109375" style="124" customWidth="1"/>
    <col min="2562" max="2569" width="15.7109375" style="124" customWidth="1"/>
    <col min="2570" max="2816" width="11.421875" style="124" customWidth="1"/>
    <col min="2817" max="2817" width="46.7109375" style="124" customWidth="1"/>
    <col min="2818" max="2825" width="15.7109375" style="124" customWidth="1"/>
    <col min="2826" max="3072" width="11.421875" style="124" customWidth="1"/>
    <col min="3073" max="3073" width="46.7109375" style="124" customWidth="1"/>
    <col min="3074" max="3081" width="15.7109375" style="124" customWidth="1"/>
    <col min="3082" max="3328" width="11.421875" style="124" customWidth="1"/>
    <col min="3329" max="3329" width="46.7109375" style="124" customWidth="1"/>
    <col min="3330" max="3337" width="15.7109375" style="124" customWidth="1"/>
    <col min="3338" max="3584" width="11.421875" style="124" customWidth="1"/>
    <col min="3585" max="3585" width="46.7109375" style="124" customWidth="1"/>
    <col min="3586" max="3593" width="15.7109375" style="124" customWidth="1"/>
    <col min="3594" max="3840" width="11.421875" style="124" customWidth="1"/>
    <col min="3841" max="3841" width="46.7109375" style="124" customWidth="1"/>
    <col min="3842" max="3849" width="15.7109375" style="124" customWidth="1"/>
    <col min="3850" max="4096" width="11.421875" style="124" customWidth="1"/>
    <col min="4097" max="4097" width="46.7109375" style="124" customWidth="1"/>
    <col min="4098" max="4105" width="15.7109375" style="124" customWidth="1"/>
    <col min="4106" max="4352" width="11.421875" style="124" customWidth="1"/>
    <col min="4353" max="4353" width="46.7109375" style="124" customWidth="1"/>
    <col min="4354" max="4361" width="15.7109375" style="124" customWidth="1"/>
    <col min="4362" max="4608" width="11.421875" style="124" customWidth="1"/>
    <col min="4609" max="4609" width="46.7109375" style="124" customWidth="1"/>
    <col min="4610" max="4617" width="15.7109375" style="124" customWidth="1"/>
    <col min="4618" max="4864" width="11.421875" style="124" customWidth="1"/>
    <col min="4865" max="4865" width="46.7109375" style="124" customWidth="1"/>
    <col min="4866" max="4873" width="15.7109375" style="124" customWidth="1"/>
    <col min="4874" max="5120" width="11.421875" style="124" customWidth="1"/>
    <col min="5121" max="5121" width="46.7109375" style="124" customWidth="1"/>
    <col min="5122" max="5129" width="15.7109375" style="124" customWidth="1"/>
    <col min="5130" max="5376" width="11.421875" style="124" customWidth="1"/>
    <col min="5377" max="5377" width="46.7109375" style="124" customWidth="1"/>
    <col min="5378" max="5385" width="15.7109375" style="124" customWidth="1"/>
    <col min="5386" max="5632" width="11.421875" style="124" customWidth="1"/>
    <col min="5633" max="5633" width="46.7109375" style="124" customWidth="1"/>
    <col min="5634" max="5641" width="15.7109375" style="124" customWidth="1"/>
    <col min="5642" max="5888" width="11.421875" style="124" customWidth="1"/>
    <col min="5889" max="5889" width="46.7109375" style="124" customWidth="1"/>
    <col min="5890" max="5897" width="15.7109375" style="124" customWidth="1"/>
    <col min="5898" max="6144" width="11.421875" style="124" customWidth="1"/>
    <col min="6145" max="6145" width="46.7109375" style="124" customWidth="1"/>
    <col min="6146" max="6153" width="15.7109375" style="124" customWidth="1"/>
    <col min="6154" max="6400" width="11.421875" style="124" customWidth="1"/>
    <col min="6401" max="6401" width="46.7109375" style="124" customWidth="1"/>
    <col min="6402" max="6409" width="15.7109375" style="124" customWidth="1"/>
    <col min="6410" max="6656" width="11.421875" style="124" customWidth="1"/>
    <col min="6657" max="6657" width="46.7109375" style="124" customWidth="1"/>
    <col min="6658" max="6665" width="15.7109375" style="124" customWidth="1"/>
    <col min="6666" max="6912" width="11.421875" style="124" customWidth="1"/>
    <col min="6913" max="6913" width="46.7109375" style="124" customWidth="1"/>
    <col min="6914" max="6921" width="15.7109375" style="124" customWidth="1"/>
    <col min="6922" max="7168" width="11.421875" style="124" customWidth="1"/>
    <col min="7169" max="7169" width="46.7109375" style="124" customWidth="1"/>
    <col min="7170" max="7177" width="15.7109375" style="124" customWidth="1"/>
    <col min="7178" max="7424" width="11.421875" style="124" customWidth="1"/>
    <col min="7425" max="7425" width="46.7109375" style="124" customWidth="1"/>
    <col min="7426" max="7433" width="15.7109375" style="124" customWidth="1"/>
    <col min="7434" max="7680" width="11.421875" style="124" customWidth="1"/>
    <col min="7681" max="7681" width="46.7109375" style="124" customWidth="1"/>
    <col min="7682" max="7689" width="15.7109375" style="124" customWidth="1"/>
    <col min="7690" max="7936" width="11.421875" style="124" customWidth="1"/>
    <col min="7937" max="7937" width="46.7109375" style="124" customWidth="1"/>
    <col min="7938" max="7945" width="15.7109375" style="124" customWidth="1"/>
    <col min="7946" max="8192" width="11.421875" style="124" customWidth="1"/>
    <col min="8193" max="8193" width="46.7109375" style="124" customWidth="1"/>
    <col min="8194" max="8201" width="15.7109375" style="124" customWidth="1"/>
    <col min="8202" max="8448" width="11.421875" style="124" customWidth="1"/>
    <col min="8449" max="8449" width="46.7109375" style="124" customWidth="1"/>
    <col min="8450" max="8457" width="15.7109375" style="124" customWidth="1"/>
    <col min="8458" max="8704" width="11.421875" style="124" customWidth="1"/>
    <col min="8705" max="8705" width="46.7109375" style="124" customWidth="1"/>
    <col min="8706" max="8713" width="15.7109375" style="124" customWidth="1"/>
    <col min="8714" max="8960" width="11.421875" style="124" customWidth="1"/>
    <col min="8961" max="8961" width="46.7109375" style="124" customWidth="1"/>
    <col min="8962" max="8969" width="15.7109375" style="124" customWidth="1"/>
    <col min="8970" max="9216" width="11.421875" style="124" customWidth="1"/>
    <col min="9217" max="9217" width="46.7109375" style="124" customWidth="1"/>
    <col min="9218" max="9225" width="15.7109375" style="124" customWidth="1"/>
    <col min="9226" max="9472" width="11.421875" style="124" customWidth="1"/>
    <col min="9473" max="9473" width="46.7109375" style="124" customWidth="1"/>
    <col min="9474" max="9481" width="15.7109375" style="124" customWidth="1"/>
    <col min="9482" max="9728" width="11.421875" style="124" customWidth="1"/>
    <col min="9729" max="9729" width="46.7109375" style="124" customWidth="1"/>
    <col min="9730" max="9737" width="15.7109375" style="124" customWidth="1"/>
    <col min="9738" max="9984" width="11.421875" style="124" customWidth="1"/>
    <col min="9985" max="9985" width="46.7109375" style="124" customWidth="1"/>
    <col min="9986" max="9993" width="15.7109375" style="124" customWidth="1"/>
    <col min="9994" max="10240" width="11.421875" style="124" customWidth="1"/>
    <col min="10241" max="10241" width="46.7109375" style="124" customWidth="1"/>
    <col min="10242" max="10249" width="15.7109375" style="124" customWidth="1"/>
    <col min="10250" max="10496" width="11.421875" style="124" customWidth="1"/>
    <col min="10497" max="10497" width="46.7109375" style="124" customWidth="1"/>
    <col min="10498" max="10505" width="15.7109375" style="124" customWidth="1"/>
    <col min="10506" max="10752" width="11.421875" style="124" customWidth="1"/>
    <col min="10753" max="10753" width="46.7109375" style="124" customWidth="1"/>
    <col min="10754" max="10761" width="15.7109375" style="124" customWidth="1"/>
    <col min="10762" max="11008" width="11.421875" style="124" customWidth="1"/>
    <col min="11009" max="11009" width="46.7109375" style="124" customWidth="1"/>
    <col min="11010" max="11017" width="15.7109375" style="124" customWidth="1"/>
    <col min="11018" max="11264" width="11.421875" style="124" customWidth="1"/>
    <col min="11265" max="11265" width="46.7109375" style="124" customWidth="1"/>
    <col min="11266" max="11273" width="15.7109375" style="124" customWidth="1"/>
    <col min="11274" max="11520" width="11.421875" style="124" customWidth="1"/>
    <col min="11521" max="11521" width="46.7109375" style="124" customWidth="1"/>
    <col min="11522" max="11529" width="15.7109375" style="124" customWidth="1"/>
    <col min="11530" max="11776" width="11.421875" style="124" customWidth="1"/>
    <col min="11777" max="11777" width="46.7109375" style="124" customWidth="1"/>
    <col min="11778" max="11785" width="15.7109375" style="124" customWidth="1"/>
    <col min="11786" max="12032" width="11.421875" style="124" customWidth="1"/>
    <col min="12033" max="12033" width="46.7109375" style="124" customWidth="1"/>
    <col min="12034" max="12041" width="15.7109375" style="124" customWidth="1"/>
    <col min="12042" max="12288" width="11.421875" style="124" customWidth="1"/>
    <col min="12289" max="12289" width="46.7109375" style="124" customWidth="1"/>
    <col min="12290" max="12297" width="15.7109375" style="124" customWidth="1"/>
    <col min="12298" max="12544" width="11.421875" style="124" customWidth="1"/>
    <col min="12545" max="12545" width="46.7109375" style="124" customWidth="1"/>
    <col min="12546" max="12553" width="15.7109375" style="124" customWidth="1"/>
    <col min="12554" max="12800" width="11.421875" style="124" customWidth="1"/>
    <col min="12801" max="12801" width="46.7109375" style="124" customWidth="1"/>
    <col min="12802" max="12809" width="15.7109375" style="124" customWidth="1"/>
    <col min="12810" max="13056" width="11.421875" style="124" customWidth="1"/>
    <col min="13057" max="13057" width="46.7109375" style="124" customWidth="1"/>
    <col min="13058" max="13065" width="15.7109375" style="124" customWidth="1"/>
    <col min="13066" max="13312" width="11.421875" style="124" customWidth="1"/>
    <col min="13313" max="13313" width="46.7109375" style="124" customWidth="1"/>
    <col min="13314" max="13321" width="15.7109375" style="124" customWidth="1"/>
    <col min="13322" max="13568" width="11.421875" style="124" customWidth="1"/>
    <col min="13569" max="13569" width="46.7109375" style="124" customWidth="1"/>
    <col min="13570" max="13577" width="15.7109375" style="124" customWidth="1"/>
    <col min="13578" max="13824" width="11.421875" style="124" customWidth="1"/>
    <col min="13825" max="13825" width="46.7109375" style="124" customWidth="1"/>
    <col min="13826" max="13833" width="15.7109375" style="124" customWidth="1"/>
    <col min="13834" max="14080" width="11.421875" style="124" customWidth="1"/>
    <col min="14081" max="14081" width="46.7109375" style="124" customWidth="1"/>
    <col min="14082" max="14089" width="15.7109375" style="124" customWidth="1"/>
    <col min="14090" max="14336" width="11.421875" style="124" customWidth="1"/>
    <col min="14337" max="14337" width="46.7109375" style="124" customWidth="1"/>
    <col min="14338" max="14345" width="15.7109375" style="124" customWidth="1"/>
    <col min="14346" max="14592" width="11.421875" style="124" customWidth="1"/>
    <col min="14593" max="14593" width="46.7109375" style="124" customWidth="1"/>
    <col min="14594" max="14601" width="15.7109375" style="124" customWidth="1"/>
    <col min="14602" max="14848" width="11.421875" style="124" customWidth="1"/>
    <col min="14849" max="14849" width="46.7109375" style="124" customWidth="1"/>
    <col min="14850" max="14857" width="15.7109375" style="124" customWidth="1"/>
    <col min="14858" max="15104" width="11.421875" style="124" customWidth="1"/>
    <col min="15105" max="15105" width="46.7109375" style="124" customWidth="1"/>
    <col min="15106" max="15113" width="15.7109375" style="124" customWidth="1"/>
    <col min="15114" max="15360" width="11.421875" style="124" customWidth="1"/>
    <col min="15361" max="15361" width="46.7109375" style="124" customWidth="1"/>
    <col min="15362" max="15369" width="15.7109375" style="124" customWidth="1"/>
    <col min="15370" max="15616" width="11.421875" style="124" customWidth="1"/>
    <col min="15617" max="15617" width="46.7109375" style="124" customWidth="1"/>
    <col min="15618" max="15625" width="15.7109375" style="124" customWidth="1"/>
    <col min="15626" max="15872" width="11.421875" style="124" customWidth="1"/>
    <col min="15873" max="15873" width="46.7109375" style="124" customWidth="1"/>
    <col min="15874" max="15881" width="15.7109375" style="124" customWidth="1"/>
    <col min="15882" max="16128" width="11.421875" style="124" customWidth="1"/>
    <col min="16129" max="16129" width="46.7109375" style="124" customWidth="1"/>
    <col min="16130" max="16137" width="15.7109375" style="124" customWidth="1"/>
    <col min="16138" max="16384" width="11.421875" style="124" customWidth="1"/>
  </cols>
  <sheetData>
    <row r="1" spans="1:9" s="186" customFormat="1" ht="18" customHeight="1">
      <c r="A1" s="288" t="s">
        <v>787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4" t="s">
        <v>717</v>
      </c>
      <c r="B2" s="404"/>
      <c r="C2" s="404"/>
      <c r="D2" s="404"/>
      <c r="E2" s="404"/>
      <c r="F2" s="404"/>
      <c r="G2" s="404"/>
      <c r="H2" s="404"/>
      <c r="I2" s="404"/>
    </row>
    <row r="3" spans="1:9" s="188" customFormat="1" ht="26.25" customHeight="1">
      <c r="A3" s="405">
        <v>44012</v>
      </c>
      <c r="B3" s="405"/>
      <c r="C3" s="405"/>
      <c r="D3" s="405"/>
      <c r="E3" s="405"/>
      <c r="F3" s="405"/>
      <c r="G3" s="405"/>
      <c r="H3" s="405"/>
      <c r="I3" s="405"/>
    </row>
    <row r="4" spans="1:9" s="189" customFormat="1" ht="23.25" customHeight="1">
      <c r="A4" s="406" t="s">
        <v>174</v>
      </c>
      <c r="B4" s="406"/>
      <c r="C4" s="406"/>
      <c r="D4" s="406"/>
      <c r="E4" s="406"/>
      <c r="F4" s="406"/>
      <c r="G4" s="406"/>
      <c r="H4" s="406"/>
      <c r="I4" s="406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7" t="s">
        <v>164</v>
      </c>
      <c r="B6" s="409" t="s">
        <v>718</v>
      </c>
      <c r="C6" s="409" t="s">
        <v>719</v>
      </c>
      <c r="D6" s="409" t="s">
        <v>720</v>
      </c>
      <c r="E6" s="409" t="s">
        <v>721</v>
      </c>
      <c r="F6" s="409" t="s">
        <v>722</v>
      </c>
      <c r="G6" s="411" t="s">
        <v>723</v>
      </c>
      <c r="H6" s="403" t="s">
        <v>724</v>
      </c>
      <c r="I6" s="403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8"/>
      <c r="B7" s="410"/>
      <c r="C7" s="410"/>
      <c r="D7" s="410"/>
      <c r="E7" s="410"/>
      <c r="F7" s="410"/>
      <c r="G7" s="412"/>
      <c r="H7" s="191" t="s">
        <v>725</v>
      </c>
      <c r="I7" s="191" t="s">
        <v>726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0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4"/>
      <c r="S8" s="114"/>
    </row>
    <row r="9" spans="1:19" s="196" customFormat="1" ht="60" customHeight="1">
      <c r="A9" s="110" t="s">
        <v>152</v>
      </c>
      <c r="B9" s="197">
        <v>1104144.29288</v>
      </c>
      <c r="C9" s="197">
        <v>5320.480030000001</v>
      </c>
      <c r="D9" s="197">
        <v>872786.77165</v>
      </c>
      <c r="E9" s="197">
        <v>14298.05833</v>
      </c>
      <c r="F9" s="197">
        <v>231357.5216</v>
      </c>
      <c r="G9" s="197">
        <v>0</v>
      </c>
      <c r="H9" s="197">
        <v>2632.67879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4"/>
      <c r="S9" s="114"/>
    </row>
    <row r="10" spans="1:19" s="196" customFormat="1" ht="60" customHeight="1">
      <c r="A10" s="110" t="s">
        <v>156</v>
      </c>
      <c r="B10" s="197">
        <v>12260493.92471</v>
      </c>
      <c r="C10" s="197">
        <v>169920.35336</v>
      </c>
      <c r="D10" s="197">
        <v>7641744.03416</v>
      </c>
      <c r="E10" s="197">
        <v>200650.59977</v>
      </c>
      <c r="F10" s="197">
        <v>4618749.890550001</v>
      </c>
      <c r="G10" s="197">
        <v>368262.41148</v>
      </c>
      <c r="H10" s="197">
        <v>17465.82654</v>
      </c>
      <c r="I10" s="197">
        <v>113.76478999999999</v>
      </c>
      <c r="J10" s="194"/>
      <c r="K10" s="194"/>
      <c r="L10" s="194"/>
      <c r="M10" s="194"/>
      <c r="N10" s="194"/>
      <c r="O10" s="194"/>
      <c r="P10" s="195"/>
      <c r="Q10" s="195"/>
      <c r="R10" s="114"/>
      <c r="S10" s="114"/>
    </row>
    <row r="11" spans="1:19" s="196" customFormat="1" ht="60" customHeight="1">
      <c r="A11" s="110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999074.16301</v>
      </c>
      <c r="H11" s="197">
        <v>0</v>
      </c>
      <c r="I11" s="197">
        <v>5320.98559</v>
      </c>
      <c r="J11" s="194"/>
      <c r="K11" s="194"/>
      <c r="L11" s="194"/>
      <c r="M11" s="194"/>
      <c r="N11" s="194"/>
      <c r="O11" s="194"/>
      <c r="P11" s="195"/>
      <c r="Q11" s="195"/>
      <c r="R11" s="114"/>
      <c r="S11" s="114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4"/>
      <c r="S12" s="114"/>
    </row>
    <row r="13" spans="2:18" s="105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1" customFormat="1" ht="11.25" customHeight="1">
      <c r="A14" s="203" t="s">
        <v>727</v>
      </c>
      <c r="H14" s="204"/>
      <c r="I14" s="204"/>
    </row>
    <row r="15" spans="9:18" s="105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5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5" customFormat="1" ht="15"/>
    <row r="18" s="105" customFormat="1" ht="15"/>
    <row r="19" s="105" customFormat="1" ht="15"/>
    <row r="20" s="105" customFormat="1" ht="15"/>
    <row r="21" s="105" customFormat="1" ht="15"/>
    <row r="22" s="105" customFormat="1" ht="15"/>
    <row r="23" s="105" customFormat="1" ht="15"/>
    <row r="24" s="105" customFormat="1" ht="15"/>
    <row r="25" s="105" customFormat="1" ht="15"/>
    <row r="26" s="105" customFormat="1" ht="15"/>
    <row r="27" s="105" customFormat="1" ht="15"/>
    <row r="28" s="105" customFormat="1" ht="15"/>
    <row r="29" s="105" customFormat="1" ht="15"/>
    <row r="30" s="105" customFormat="1" ht="15"/>
    <row r="31" s="105" customFormat="1" ht="15"/>
    <row r="32" s="105" customFormat="1" ht="15"/>
    <row r="33" s="105" customFormat="1" ht="15"/>
    <row r="34" s="105" customFormat="1" ht="15"/>
    <row r="35" s="105" customFormat="1" ht="15"/>
    <row r="36" s="105" customFormat="1" ht="15"/>
    <row r="37" s="105" customFormat="1" ht="15"/>
    <row r="38" s="105" customFormat="1" ht="15"/>
    <row r="39" s="105" customFormat="1" ht="15"/>
    <row r="40" s="105" customFormat="1" ht="15"/>
    <row r="41" s="105" customFormat="1" ht="15"/>
    <row r="42" s="105" customFormat="1" ht="15"/>
    <row r="43" s="105" customFormat="1" ht="15"/>
    <row r="44" s="105" customFormat="1" ht="15"/>
    <row r="45" s="105" customFormat="1" ht="15"/>
    <row r="46" s="105" customFormat="1" ht="15"/>
    <row r="47" s="105" customFormat="1" ht="15"/>
    <row r="48" s="105" customFormat="1" ht="15"/>
    <row r="49" s="105" customFormat="1" ht="15"/>
    <row r="50" s="105" customFormat="1" ht="15"/>
    <row r="51" s="105" customFormat="1" ht="15"/>
    <row r="52" s="105" customFormat="1" ht="15"/>
    <row r="53" s="105" customFormat="1" ht="15"/>
    <row r="54" s="105" customFormat="1" ht="15"/>
    <row r="55" s="105" customFormat="1" ht="15"/>
    <row r="56" s="105" customFormat="1" ht="15"/>
    <row r="57" s="105" customFormat="1" ht="15"/>
    <row r="58" s="105" customFormat="1" ht="15"/>
    <row r="59" s="105" customFormat="1" ht="15"/>
    <row r="60" s="105" customFormat="1" ht="15"/>
    <row r="61" s="105" customFormat="1" ht="15"/>
    <row r="62" s="105" customFormat="1" ht="15"/>
    <row r="63" s="105" customFormat="1" ht="15"/>
    <row r="64" s="105" customFormat="1" ht="15"/>
    <row r="65" s="105" customFormat="1" ht="15"/>
    <row r="66" s="105" customFormat="1" ht="15"/>
    <row r="67" s="105" customFormat="1" ht="15"/>
    <row r="68" s="105" customFormat="1" ht="15"/>
    <row r="69" s="105" customFormat="1" ht="15"/>
    <row r="70" s="105" customFormat="1" ht="15"/>
    <row r="71" s="105" customFormat="1" ht="15"/>
    <row r="72" s="105" customFormat="1" ht="15"/>
    <row r="73" s="105" customFormat="1" ht="15"/>
    <row r="74" s="105" customFormat="1" ht="15"/>
    <row r="75" s="105" customFormat="1" ht="15"/>
    <row r="76" s="105" customFormat="1" ht="15"/>
    <row r="77" s="105" customFormat="1" ht="15"/>
    <row r="78" s="105" customFormat="1" ht="15"/>
    <row r="79" s="105" customFormat="1" ht="15"/>
    <row r="80" s="105" customFormat="1" ht="15"/>
    <row r="81" s="105" customFormat="1" ht="15"/>
    <row r="82" s="105" customFormat="1" ht="15"/>
    <row r="83" s="105" customFormat="1" ht="15"/>
    <row r="84" s="105" customFormat="1" ht="15"/>
    <row r="85" s="105" customFormat="1" ht="15"/>
    <row r="86" s="105" customFormat="1" ht="15"/>
    <row r="87" s="105" customFormat="1" ht="15"/>
    <row r="88" s="105" customFormat="1" ht="15"/>
    <row r="89" s="105" customFormat="1" ht="15"/>
    <row r="90" s="105" customFormat="1" ht="15"/>
    <row r="91" s="105" customFormat="1" ht="15"/>
    <row r="92" s="105" customFormat="1" ht="15"/>
    <row r="93" s="105" customFormat="1" ht="15"/>
    <row r="94" s="105" customFormat="1" ht="15"/>
    <row r="95" s="105" customFormat="1" ht="15"/>
    <row r="96" s="105" customFormat="1" ht="15"/>
    <row r="97" s="105" customFormat="1" ht="15"/>
    <row r="98" s="105" customFormat="1" ht="15"/>
    <row r="99" s="105" customFormat="1" ht="15"/>
    <row r="100" s="105" customFormat="1" ht="15"/>
    <row r="101" s="105" customFormat="1" ht="15"/>
    <row r="102" s="105" customFormat="1" ht="15"/>
    <row r="103" s="105" customFormat="1" ht="15"/>
    <row r="104" s="105" customFormat="1" ht="15"/>
    <row r="105" s="105" customFormat="1" ht="15"/>
    <row r="106" s="105" customFormat="1" ht="15"/>
    <row r="107" s="105" customFormat="1" ht="15"/>
    <row r="108" s="105" customFormat="1" ht="15"/>
    <row r="109" s="105" customFormat="1" ht="15"/>
    <row r="110" s="105" customFormat="1" ht="15"/>
    <row r="111" s="105" customFormat="1" ht="15"/>
    <row r="112" s="105" customFormat="1" ht="15"/>
    <row r="113" s="105" customFormat="1" ht="15"/>
    <row r="114" s="105" customFormat="1" ht="15"/>
    <row r="115" s="105" customFormat="1" ht="15"/>
    <row r="116" s="105" customFormat="1" ht="15"/>
    <row r="117" s="105" customFormat="1" ht="15"/>
    <row r="118" s="105" customFormat="1" ht="15"/>
    <row r="119" s="105" customFormat="1" ht="15"/>
    <row r="120" s="105" customFormat="1" ht="15"/>
    <row r="121" s="105" customFormat="1" ht="15"/>
    <row r="122" s="105" customFormat="1" ht="15"/>
    <row r="123" s="105" customFormat="1" ht="15"/>
    <row r="124" s="105" customFormat="1" ht="15"/>
    <row r="125" s="105" customFormat="1" ht="15"/>
    <row r="126" s="105" customFormat="1" ht="15"/>
    <row r="127" s="105" customFormat="1" ht="15"/>
    <row r="128" s="105" customFormat="1" ht="15"/>
    <row r="129" s="105" customFormat="1" ht="15"/>
    <row r="130" s="105" customFormat="1" ht="15"/>
    <row r="131" s="105" customFormat="1" ht="15"/>
    <row r="132" s="105" customFormat="1" ht="15"/>
    <row r="133" s="105" customFormat="1" ht="15"/>
    <row r="134" s="105" customFormat="1" ht="15"/>
    <row r="135" s="105" customFormat="1" ht="15"/>
    <row r="136" s="105" customFormat="1" ht="15"/>
    <row r="137" s="105" customFormat="1" ht="15"/>
    <row r="138" s="105" customFormat="1" ht="15"/>
    <row r="139" s="105" customFormat="1" ht="15"/>
    <row r="140" s="105" customFormat="1" ht="15"/>
    <row r="141" s="105" customFormat="1" ht="15"/>
    <row r="142" s="105" customFormat="1" ht="15"/>
    <row r="143" s="105" customFormat="1" ht="15"/>
    <row r="144" s="105" customFormat="1" ht="15"/>
    <row r="145" s="105" customFormat="1" ht="15"/>
    <row r="146" s="105" customFormat="1" ht="15"/>
    <row r="147" s="105" customFormat="1" ht="15"/>
    <row r="148" s="105" customFormat="1" ht="15"/>
    <row r="149" s="105" customFormat="1" ht="15"/>
    <row r="150" s="105" customFormat="1" ht="15"/>
    <row r="151" s="105" customFormat="1" ht="15"/>
    <row r="152" s="105" customFormat="1" ht="15"/>
    <row r="153" s="105" customFormat="1" ht="15"/>
    <row r="154" s="105" customFormat="1" ht="15"/>
    <row r="155" s="105" customFormat="1" ht="15"/>
    <row r="156" s="105" customFormat="1" ht="15"/>
    <row r="157" s="105" customFormat="1" ht="15"/>
    <row r="158" s="105" customFormat="1" ht="15"/>
    <row r="159" s="105" customFormat="1" ht="15"/>
    <row r="160" s="105" customFormat="1" ht="15"/>
    <row r="161" s="105" customFormat="1" ht="15"/>
    <row r="162" s="105" customFormat="1" ht="15"/>
    <row r="163" s="105" customFormat="1" ht="15"/>
    <row r="164" s="105" customFormat="1" ht="15"/>
    <row r="165" s="105" customFormat="1" ht="15"/>
    <row r="166" s="105" customFormat="1" ht="15"/>
    <row r="167" s="105" customFormat="1" ht="15"/>
    <row r="168" s="105" customFormat="1" ht="15"/>
    <row r="169" s="105" customFormat="1" ht="15"/>
    <row r="170" s="105" customFormat="1" ht="15"/>
    <row r="171" s="105" customFormat="1" ht="15"/>
    <row r="172" s="105" customFormat="1" ht="15"/>
    <row r="173" s="105" customFormat="1" ht="15"/>
    <row r="174" s="105" customFormat="1" ht="15"/>
    <row r="175" s="105" customFormat="1" ht="15"/>
    <row r="176" s="105" customFormat="1" ht="15"/>
    <row r="177" s="105" customFormat="1" ht="15"/>
    <row r="178" s="105" customFormat="1" ht="15"/>
    <row r="179" s="105" customFormat="1" ht="15"/>
    <row r="180" s="105" customFormat="1" ht="15"/>
    <row r="181" s="105" customFormat="1" ht="15"/>
    <row r="182" s="105" customFormat="1" ht="15"/>
    <row r="183" s="105" customFormat="1" ht="15"/>
    <row r="184" s="105" customFormat="1" ht="15"/>
    <row r="185" s="105" customFormat="1" ht="15"/>
    <row r="186" s="105" customFormat="1" ht="15"/>
    <row r="187" s="105" customFormat="1" ht="15"/>
    <row r="188" s="105" customFormat="1" ht="15"/>
    <row r="189" s="105" customFormat="1" ht="15"/>
    <row r="190" s="105" customFormat="1" ht="15"/>
    <row r="191" s="105" customFormat="1" ht="15"/>
    <row r="192" s="105" customFormat="1" ht="15"/>
    <row r="193" s="105" customFormat="1" ht="15"/>
    <row r="194" s="105" customFormat="1" ht="15"/>
    <row r="195" s="105" customFormat="1" ht="15"/>
    <row r="196" s="105" customFormat="1" ht="15"/>
    <row r="197" s="105" customFormat="1" ht="15"/>
    <row r="198" s="105" customFormat="1" ht="15"/>
    <row r="199" s="105" customFormat="1" ht="15"/>
    <row r="200" s="105" customFormat="1" ht="15"/>
    <row r="201" s="105" customFormat="1" ht="15"/>
    <row r="202" s="105" customFormat="1" ht="15"/>
    <row r="203" s="105" customFormat="1" ht="15"/>
    <row r="204" s="105" customFormat="1" ht="15"/>
    <row r="205" s="105" customFormat="1" ht="15"/>
    <row r="206" s="105" customFormat="1" ht="15"/>
    <row r="207" s="105" customFormat="1" ht="15"/>
    <row r="208" s="105" customFormat="1" ht="15"/>
    <row r="209" s="105" customFormat="1" ht="15"/>
    <row r="210" s="105" customFormat="1" ht="15"/>
    <row r="211" s="105" customFormat="1" ht="15"/>
    <row r="212" s="105" customFormat="1" ht="15"/>
    <row r="213" s="105" customFormat="1" ht="15"/>
    <row r="214" s="105" customFormat="1" ht="15"/>
    <row r="215" s="105" customFormat="1" ht="15"/>
    <row r="216" s="105" customFormat="1" ht="15"/>
    <row r="217" s="105" customFormat="1" ht="15"/>
    <row r="218" s="105" customFormat="1" ht="15"/>
    <row r="219" s="105" customFormat="1" ht="15"/>
    <row r="220" s="105" customFormat="1" ht="15"/>
    <row r="221" s="105" customFormat="1" ht="15"/>
    <row r="222" s="105" customFormat="1" ht="15"/>
    <row r="223" s="105" customFormat="1" ht="15"/>
    <row r="224" s="105" customFormat="1" ht="15"/>
    <row r="225" s="105" customFormat="1" ht="15"/>
    <row r="226" s="105" customFormat="1" ht="15"/>
    <row r="227" s="105" customFormat="1" ht="15"/>
    <row r="228" s="105" customFormat="1" ht="15"/>
    <row r="229" s="105" customFormat="1" ht="15"/>
    <row r="230" s="105" customFormat="1" ht="15"/>
    <row r="231" s="105" customFormat="1" ht="15"/>
    <row r="232" s="105" customFormat="1" ht="15"/>
    <row r="233" s="105" customFormat="1" ht="15"/>
    <row r="234" s="105" customFormat="1" ht="15"/>
    <row r="235" s="105" customFormat="1" ht="15"/>
    <row r="236" s="105" customFormat="1" ht="15"/>
    <row r="237" s="105" customFormat="1" ht="15"/>
    <row r="238" s="105" customFormat="1" ht="15"/>
    <row r="239" s="105" customFormat="1" ht="15"/>
    <row r="240" s="105" customFormat="1" ht="15"/>
    <row r="241" s="105" customFormat="1" ht="15"/>
    <row r="242" s="105" customFormat="1" ht="15"/>
    <row r="243" s="105" customFormat="1" ht="15"/>
    <row r="244" s="105" customFormat="1" ht="15"/>
    <row r="245" s="105" customFormat="1" ht="15"/>
    <row r="246" s="105" customFormat="1" ht="15"/>
    <row r="247" s="105" customFormat="1" ht="15"/>
    <row r="248" s="105" customFormat="1" ht="15"/>
    <row r="249" s="105" customFormat="1" ht="15"/>
    <row r="250" s="105" customFormat="1" ht="15"/>
    <row r="251" s="105" customFormat="1" ht="15"/>
    <row r="252" s="105" customFormat="1" ht="15"/>
    <row r="253" s="105" customFormat="1" ht="15"/>
    <row r="254" s="105" customFormat="1" ht="15"/>
    <row r="255" s="105" customFormat="1" ht="15"/>
    <row r="256" s="105" customFormat="1" ht="15"/>
    <row r="257" s="105" customFormat="1" ht="15"/>
    <row r="258" s="105" customFormat="1" ht="15"/>
    <row r="259" s="105" customFormat="1" ht="15"/>
    <row r="260" s="105" customFormat="1" ht="15"/>
    <row r="261" s="105" customFormat="1" ht="15"/>
    <row r="262" s="105" customFormat="1" ht="15"/>
    <row r="263" s="105" customFormat="1" ht="15"/>
    <row r="264" s="105" customFormat="1" ht="15"/>
    <row r="265" s="105" customFormat="1" ht="15"/>
    <row r="266" s="105" customFormat="1" ht="15"/>
    <row r="267" s="105" customFormat="1" ht="15"/>
    <row r="268" s="105" customFormat="1" ht="15"/>
    <row r="269" s="105" customFormat="1" ht="15"/>
    <row r="270" s="105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4"/>
  <sheetViews>
    <sheetView showGridLines="0" zoomScale="82" zoomScaleNormal="82" workbookViewId="0" topLeftCell="A1"/>
  </sheetViews>
  <sheetFormatPr defaultColWidth="11.421875" defaultRowHeight="15"/>
  <cols>
    <col min="1" max="1" width="13.140625" style="172" bestFit="1" customWidth="1"/>
    <col min="2" max="2" width="13.57421875" style="172" customWidth="1"/>
    <col min="3" max="3" width="22.140625" style="172" bestFit="1" customWidth="1"/>
    <col min="4" max="4" width="27.140625" style="172" bestFit="1" customWidth="1"/>
    <col min="5" max="5" width="14.421875" style="172" customWidth="1"/>
    <col min="6" max="6" width="16.140625" style="172" customWidth="1"/>
    <col min="7" max="7" width="13.8515625" style="172" bestFit="1" customWidth="1"/>
    <col min="8" max="8" width="15.140625" style="172" bestFit="1" customWidth="1"/>
    <col min="9" max="9" width="14.140625" style="172" bestFit="1" customWidth="1"/>
    <col min="10" max="10" width="12.140625" style="172" bestFit="1" customWidth="1"/>
    <col min="11" max="12" width="14.140625" style="172" bestFit="1" customWidth="1"/>
    <col min="13" max="13" width="12.57421875" style="172" bestFit="1" customWidth="1"/>
    <col min="14" max="14" width="14.421875" style="172" bestFit="1" customWidth="1"/>
    <col min="15" max="15" width="14.7109375" style="172" bestFit="1" customWidth="1"/>
    <col min="16" max="16" width="14.8515625" style="172" bestFit="1" customWidth="1"/>
    <col min="17" max="17" width="12.28125" style="172" bestFit="1" customWidth="1"/>
    <col min="18" max="18" width="15.140625" style="172" bestFit="1" customWidth="1"/>
    <col min="19" max="256" width="11.421875" style="172" customWidth="1"/>
    <col min="257" max="257" width="13.140625" style="172" bestFit="1" customWidth="1"/>
    <col min="258" max="258" width="13.57421875" style="172" customWidth="1"/>
    <col min="259" max="259" width="22.140625" style="172" bestFit="1" customWidth="1"/>
    <col min="260" max="260" width="27.140625" style="172" bestFit="1" customWidth="1"/>
    <col min="261" max="261" width="14.421875" style="172" customWidth="1"/>
    <col min="262" max="262" width="16.140625" style="172" customWidth="1"/>
    <col min="263" max="263" width="13.8515625" style="172" bestFit="1" customWidth="1"/>
    <col min="264" max="264" width="15.140625" style="172" bestFit="1" customWidth="1"/>
    <col min="265" max="265" width="14.140625" style="172" bestFit="1" customWidth="1"/>
    <col min="266" max="266" width="12.140625" style="172" bestFit="1" customWidth="1"/>
    <col min="267" max="268" width="14.140625" style="172" bestFit="1" customWidth="1"/>
    <col min="269" max="269" width="12.57421875" style="172" bestFit="1" customWidth="1"/>
    <col min="270" max="270" width="14.421875" style="172" bestFit="1" customWidth="1"/>
    <col min="271" max="271" width="14.7109375" style="172" bestFit="1" customWidth="1"/>
    <col min="272" max="272" width="14.8515625" style="172" bestFit="1" customWidth="1"/>
    <col min="273" max="273" width="12.28125" style="172" bestFit="1" customWidth="1"/>
    <col min="274" max="274" width="15.140625" style="172" bestFit="1" customWidth="1"/>
    <col min="275" max="512" width="11.421875" style="172" customWidth="1"/>
    <col min="513" max="513" width="13.140625" style="172" bestFit="1" customWidth="1"/>
    <col min="514" max="514" width="13.57421875" style="172" customWidth="1"/>
    <col min="515" max="515" width="22.140625" style="172" bestFit="1" customWidth="1"/>
    <col min="516" max="516" width="27.140625" style="172" bestFit="1" customWidth="1"/>
    <col min="517" max="517" width="14.421875" style="172" customWidth="1"/>
    <col min="518" max="518" width="16.140625" style="172" customWidth="1"/>
    <col min="519" max="519" width="13.8515625" style="172" bestFit="1" customWidth="1"/>
    <col min="520" max="520" width="15.140625" style="172" bestFit="1" customWidth="1"/>
    <col min="521" max="521" width="14.140625" style="172" bestFit="1" customWidth="1"/>
    <col min="522" max="522" width="12.140625" style="172" bestFit="1" customWidth="1"/>
    <col min="523" max="524" width="14.140625" style="172" bestFit="1" customWidth="1"/>
    <col min="525" max="525" width="12.57421875" style="172" bestFit="1" customWidth="1"/>
    <col min="526" max="526" width="14.421875" style="172" bestFit="1" customWidth="1"/>
    <col min="527" max="527" width="14.7109375" style="172" bestFit="1" customWidth="1"/>
    <col min="528" max="528" width="14.8515625" style="172" bestFit="1" customWidth="1"/>
    <col min="529" max="529" width="12.28125" style="172" bestFit="1" customWidth="1"/>
    <col min="530" max="530" width="15.140625" style="172" bestFit="1" customWidth="1"/>
    <col min="531" max="768" width="11.421875" style="172" customWidth="1"/>
    <col min="769" max="769" width="13.140625" style="172" bestFit="1" customWidth="1"/>
    <col min="770" max="770" width="13.57421875" style="172" customWidth="1"/>
    <col min="771" max="771" width="22.140625" style="172" bestFit="1" customWidth="1"/>
    <col min="772" max="772" width="27.140625" style="172" bestFit="1" customWidth="1"/>
    <col min="773" max="773" width="14.421875" style="172" customWidth="1"/>
    <col min="774" max="774" width="16.140625" style="172" customWidth="1"/>
    <col min="775" max="775" width="13.8515625" style="172" bestFit="1" customWidth="1"/>
    <col min="776" max="776" width="15.140625" style="172" bestFit="1" customWidth="1"/>
    <col min="777" max="777" width="14.140625" style="172" bestFit="1" customWidth="1"/>
    <col min="778" max="778" width="12.140625" style="172" bestFit="1" customWidth="1"/>
    <col min="779" max="780" width="14.140625" style="172" bestFit="1" customWidth="1"/>
    <col min="781" max="781" width="12.57421875" style="172" bestFit="1" customWidth="1"/>
    <col min="782" max="782" width="14.421875" style="172" bestFit="1" customWidth="1"/>
    <col min="783" max="783" width="14.7109375" style="172" bestFit="1" customWidth="1"/>
    <col min="784" max="784" width="14.8515625" style="172" bestFit="1" customWidth="1"/>
    <col min="785" max="785" width="12.28125" style="172" bestFit="1" customWidth="1"/>
    <col min="786" max="786" width="15.140625" style="172" bestFit="1" customWidth="1"/>
    <col min="787" max="1024" width="11.421875" style="172" customWidth="1"/>
    <col min="1025" max="1025" width="13.140625" style="172" bestFit="1" customWidth="1"/>
    <col min="1026" max="1026" width="13.57421875" style="172" customWidth="1"/>
    <col min="1027" max="1027" width="22.140625" style="172" bestFit="1" customWidth="1"/>
    <col min="1028" max="1028" width="27.140625" style="172" bestFit="1" customWidth="1"/>
    <col min="1029" max="1029" width="14.421875" style="172" customWidth="1"/>
    <col min="1030" max="1030" width="16.140625" style="172" customWidth="1"/>
    <col min="1031" max="1031" width="13.8515625" style="172" bestFit="1" customWidth="1"/>
    <col min="1032" max="1032" width="15.140625" style="172" bestFit="1" customWidth="1"/>
    <col min="1033" max="1033" width="14.140625" style="172" bestFit="1" customWidth="1"/>
    <col min="1034" max="1034" width="12.140625" style="172" bestFit="1" customWidth="1"/>
    <col min="1035" max="1036" width="14.140625" style="172" bestFit="1" customWidth="1"/>
    <col min="1037" max="1037" width="12.57421875" style="172" bestFit="1" customWidth="1"/>
    <col min="1038" max="1038" width="14.421875" style="172" bestFit="1" customWidth="1"/>
    <col min="1039" max="1039" width="14.7109375" style="172" bestFit="1" customWidth="1"/>
    <col min="1040" max="1040" width="14.8515625" style="172" bestFit="1" customWidth="1"/>
    <col min="1041" max="1041" width="12.28125" style="172" bestFit="1" customWidth="1"/>
    <col min="1042" max="1042" width="15.140625" style="172" bestFit="1" customWidth="1"/>
    <col min="1043" max="1280" width="11.421875" style="172" customWidth="1"/>
    <col min="1281" max="1281" width="13.140625" style="172" bestFit="1" customWidth="1"/>
    <col min="1282" max="1282" width="13.57421875" style="172" customWidth="1"/>
    <col min="1283" max="1283" width="22.140625" style="172" bestFit="1" customWidth="1"/>
    <col min="1284" max="1284" width="27.140625" style="172" bestFit="1" customWidth="1"/>
    <col min="1285" max="1285" width="14.421875" style="172" customWidth="1"/>
    <col min="1286" max="1286" width="16.140625" style="172" customWidth="1"/>
    <col min="1287" max="1287" width="13.8515625" style="172" bestFit="1" customWidth="1"/>
    <col min="1288" max="1288" width="15.140625" style="172" bestFit="1" customWidth="1"/>
    <col min="1289" max="1289" width="14.140625" style="172" bestFit="1" customWidth="1"/>
    <col min="1290" max="1290" width="12.140625" style="172" bestFit="1" customWidth="1"/>
    <col min="1291" max="1292" width="14.140625" style="172" bestFit="1" customWidth="1"/>
    <col min="1293" max="1293" width="12.57421875" style="172" bestFit="1" customWidth="1"/>
    <col min="1294" max="1294" width="14.421875" style="172" bestFit="1" customWidth="1"/>
    <col min="1295" max="1295" width="14.7109375" style="172" bestFit="1" customWidth="1"/>
    <col min="1296" max="1296" width="14.8515625" style="172" bestFit="1" customWidth="1"/>
    <col min="1297" max="1297" width="12.28125" style="172" bestFit="1" customWidth="1"/>
    <col min="1298" max="1298" width="15.140625" style="172" bestFit="1" customWidth="1"/>
    <col min="1299" max="1536" width="11.421875" style="172" customWidth="1"/>
    <col min="1537" max="1537" width="13.140625" style="172" bestFit="1" customWidth="1"/>
    <col min="1538" max="1538" width="13.57421875" style="172" customWidth="1"/>
    <col min="1539" max="1539" width="22.140625" style="172" bestFit="1" customWidth="1"/>
    <col min="1540" max="1540" width="27.140625" style="172" bestFit="1" customWidth="1"/>
    <col min="1541" max="1541" width="14.421875" style="172" customWidth="1"/>
    <col min="1542" max="1542" width="16.140625" style="172" customWidth="1"/>
    <col min="1543" max="1543" width="13.8515625" style="172" bestFit="1" customWidth="1"/>
    <col min="1544" max="1544" width="15.140625" style="172" bestFit="1" customWidth="1"/>
    <col min="1545" max="1545" width="14.140625" style="172" bestFit="1" customWidth="1"/>
    <col min="1546" max="1546" width="12.140625" style="172" bestFit="1" customWidth="1"/>
    <col min="1547" max="1548" width="14.140625" style="172" bestFit="1" customWidth="1"/>
    <col min="1549" max="1549" width="12.57421875" style="172" bestFit="1" customWidth="1"/>
    <col min="1550" max="1550" width="14.421875" style="172" bestFit="1" customWidth="1"/>
    <col min="1551" max="1551" width="14.7109375" style="172" bestFit="1" customWidth="1"/>
    <col min="1552" max="1552" width="14.8515625" style="172" bestFit="1" customWidth="1"/>
    <col min="1553" max="1553" width="12.28125" style="172" bestFit="1" customWidth="1"/>
    <col min="1554" max="1554" width="15.140625" style="172" bestFit="1" customWidth="1"/>
    <col min="1555" max="1792" width="11.421875" style="172" customWidth="1"/>
    <col min="1793" max="1793" width="13.140625" style="172" bestFit="1" customWidth="1"/>
    <col min="1794" max="1794" width="13.57421875" style="172" customWidth="1"/>
    <col min="1795" max="1795" width="22.140625" style="172" bestFit="1" customWidth="1"/>
    <col min="1796" max="1796" width="27.140625" style="172" bestFit="1" customWidth="1"/>
    <col min="1797" max="1797" width="14.421875" style="172" customWidth="1"/>
    <col min="1798" max="1798" width="16.140625" style="172" customWidth="1"/>
    <col min="1799" max="1799" width="13.8515625" style="172" bestFit="1" customWidth="1"/>
    <col min="1800" max="1800" width="15.140625" style="172" bestFit="1" customWidth="1"/>
    <col min="1801" max="1801" width="14.140625" style="172" bestFit="1" customWidth="1"/>
    <col min="1802" max="1802" width="12.140625" style="172" bestFit="1" customWidth="1"/>
    <col min="1803" max="1804" width="14.140625" style="172" bestFit="1" customWidth="1"/>
    <col min="1805" max="1805" width="12.57421875" style="172" bestFit="1" customWidth="1"/>
    <col min="1806" max="1806" width="14.421875" style="172" bestFit="1" customWidth="1"/>
    <col min="1807" max="1807" width="14.7109375" style="172" bestFit="1" customWidth="1"/>
    <col min="1808" max="1808" width="14.8515625" style="172" bestFit="1" customWidth="1"/>
    <col min="1809" max="1809" width="12.28125" style="172" bestFit="1" customWidth="1"/>
    <col min="1810" max="1810" width="15.140625" style="172" bestFit="1" customWidth="1"/>
    <col min="1811" max="2048" width="11.421875" style="172" customWidth="1"/>
    <col min="2049" max="2049" width="13.140625" style="172" bestFit="1" customWidth="1"/>
    <col min="2050" max="2050" width="13.57421875" style="172" customWidth="1"/>
    <col min="2051" max="2051" width="22.140625" style="172" bestFit="1" customWidth="1"/>
    <col min="2052" max="2052" width="27.140625" style="172" bestFit="1" customWidth="1"/>
    <col min="2053" max="2053" width="14.421875" style="172" customWidth="1"/>
    <col min="2054" max="2054" width="16.140625" style="172" customWidth="1"/>
    <col min="2055" max="2055" width="13.8515625" style="172" bestFit="1" customWidth="1"/>
    <col min="2056" max="2056" width="15.140625" style="172" bestFit="1" customWidth="1"/>
    <col min="2057" max="2057" width="14.140625" style="172" bestFit="1" customWidth="1"/>
    <col min="2058" max="2058" width="12.140625" style="172" bestFit="1" customWidth="1"/>
    <col min="2059" max="2060" width="14.140625" style="172" bestFit="1" customWidth="1"/>
    <col min="2061" max="2061" width="12.57421875" style="172" bestFit="1" customWidth="1"/>
    <col min="2062" max="2062" width="14.421875" style="172" bestFit="1" customWidth="1"/>
    <col min="2063" max="2063" width="14.7109375" style="172" bestFit="1" customWidth="1"/>
    <col min="2064" max="2064" width="14.8515625" style="172" bestFit="1" customWidth="1"/>
    <col min="2065" max="2065" width="12.28125" style="172" bestFit="1" customWidth="1"/>
    <col min="2066" max="2066" width="15.140625" style="172" bestFit="1" customWidth="1"/>
    <col min="2067" max="2304" width="11.421875" style="172" customWidth="1"/>
    <col min="2305" max="2305" width="13.140625" style="172" bestFit="1" customWidth="1"/>
    <col min="2306" max="2306" width="13.57421875" style="172" customWidth="1"/>
    <col min="2307" max="2307" width="22.140625" style="172" bestFit="1" customWidth="1"/>
    <col min="2308" max="2308" width="27.140625" style="172" bestFit="1" customWidth="1"/>
    <col min="2309" max="2309" width="14.421875" style="172" customWidth="1"/>
    <col min="2310" max="2310" width="16.140625" style="172" customWidth="1"/>
    <col min="2311" max="2311" width="13.8515625" style="172" bestFit="1" customWidth="1"/>
    <col min="2312" max="2312" width="15.140625" style="172" bestFit="1" customWidth="1"/>
    <col min="2313" max="2313" width="14.140625" style="172" bestFit="1" customWidth="1"/>
    <col min="2314" max="2314" width="12.140625" style="172" bestFit="1" customWidth="1"/>
    <col min="2315" max="2316" width="14.140625" style="172" bestFit="1" customWidth="1"/>
    <col min="2317" max="2317" width="12.57421875" style="172" bestFit="1" customWidth="1"/>
    <col min="2318" max="2318" width="14.421875" style="172" bestFit="1" customWidth="1"/>
    <col min="2319" max="2319" width="14.7109375" style="172" bestFit="1" customWidth="1"/>
    <col min="2320" max="2320" width="14.8515625" style="172" bestFit="1" customWidth="1"/>
    <col min="2321" max="2321" width="12.28125" style="172" bestFit="1" customWidth="1"/>
    <col min="2322" max="2322" width="15.140625" style="172" bestFit="1" customWidth="1"/>
    <col min="2323" max="2560" width="11.421875" style="172" customWidth="1"/>
    <col min="2561" max="2561" width="13.140625" style="172" bestFit="1" customWidth="1"/>
    <col min="2562" max="2562" width="13.57421875" style="172" customWidth="1"/>
    <col min="2563" max="2563" width="22.140625" style="172" bestFit="1" customWidth="1"/>
    <col min="2564" max="2564" width="27.140625" style="172" bestFit="1" customWidth="1"/>
    <col min="2565" max="2565" width="14.421875" style="172" customWidth="1"/>
    <col min="2566" max="2566" width="16.140625" style="172" customWidth="1"/>
    <col min="2567" max="2567" width="13.8515625" style="172" bestFit="1" customWidth="1"/>
    <col min="2568" max="2568" width="15.140625" style="172" bestFit="1" customWidth="1"/>
    <col min="2569" max="2569" width="14.140625" style="172" bestFit="1" customWidth="1"/>
    <col min="2570" max="2570" width="12.140625" style="172" bestFit="1" customWidth="1"/>
    <col min="2571" max="2572" width="14.140625" style="172" bestFit="1" customWidth="1"/>
    <col min="2573" max="2573" width="12.57421875" style="172" bestFit="1" customWidth="1"/>
    <col min="2574" max="2574" width="14.421875" style="172" bestFit="1" customWidth="1"/>
    <col min="2575" max="2575" width="14.7109375" style="172" bestFit="1" customWidth="1"/>
    <col min="2576" max="2576" width="14.8515625" style="172" bestFit="1" customWidth="1"/>
    <col min="2577" max="2577" width="12.28125" style="172" bestFit="1" customWidth="1"/>
    <col min="2578" max="2578" width="15.140625" style="172" bestFit="1" customWidth="1"/>
    <col min="2579" max="2816" width="11.421875" style="172" customWidth="1"/>
    <col min="2817" max="2817" width="13.140625" style="172" bestFit="1" customWidth="1"/>
    <col min="2818" max="2818" width="13.57421875" style="172" customWidth="1"/>
    <col min="2819" max="2819" width="22.140625" style="172" bestFit="1" customWidth="1"/>
    <col min="2820" max="2820" width="27.140625" style="172" bestFit="1" customWidth="1"/>
    <col min="2821" max="2821" width="14.421875" style="172" customWidth="1"/>
    <col min="2822" max="2822" width="16.140625" style="172" customWidth="1"/>
    <col min="2823" max="2823" width="13.8515625" style="172" bestFit="1" customWidth="1"/>
    <col min="2824" max="2824" width="15.140625" style="172" bestFit="1" customWidth="1"/>
    <col min="2825" max="2825" width="14.140625" style="172" bestFit="1" customWidth="1"/>
    <col min="2826" max="2826" width="12.140625" style="172" bestFit="1" customWidth="1"/>
    <col min="2827" max="2828" width="14.140625" style="172" bestFit="1" customWidth="1"/>
    <col min="2829" max="2829" width="12.57421875" style="172" bestFit="1" customWidth="1"/>
    <col min="2830" max="2830" width="14.421875" style="172" bestFit="1" customWidth="1"/>
    <col min="2831" max="2831" width="14.7109375" style="172" bestFit="1" customWidth="1"/>
    <col min="2832" max="2832" width="14.8515625" style="172" bestFit="1" customWidth="1"/>
    <col min="2833" max="2833" width="12.28125" style="172" bestFit="1" customWidth="1"/>
    <col min="2834" max="2834" width="15.140625" style="172" bestFit="1" customWidth="1"/>
    <col min="2835" max="3072" width="11.421875" style="172" customWidth="1"/>
    <col min="3073" max="3073" width="13.140625" style="172" bestFit="1" customWidth="1"/>
    <col min="3074" max="3074" width="13.57421875" style="172" customWidth="1"/>
    <col min="3075" max="3075" width="22.140625" style="172" bestFit="1" customWidth="1"/>
    <col min="3076" max="3076" width="27.140625" style="172" bestFit="1" customWidth="1"/>
    <col min="3077" max="3077" width="14.421875" style="172" customWidth="1"/>
    <col min="3078" max="3078" width="16.140625" style="172" customWidth="1"/>
    <col min="3079" max="3079" width="13.8515625" style="172" bestFit="1" customWidth="1"/>
    <col min="3080" max="3080" width="15.140625" style="172" bestFit="1" customWidth="1"/>
    <col min="3081" max="3081" width="14.140625" style="172" bestFit="1" customWidth="1"/>
    <col min="3082" max="3082" width="12.140625" style="172" bestFit="1" customWidth="1"/>
    <col min="3083" max="3084" width="14.140625" style="172" bestFit="1" customWidth="1"/>
    <col min="3085" max="3085" width="12.57421875" style="172" bestFit="1" customWidth="1"/>
    <col min="3086" max="3086" width="14.421875" style="172" bestFit="1" customWidth="1"/>
    <col min="3087" max="3087" width="14.7109375" style="172" bestFit="1" customWidth="1"/>
    <col min="3088" max="3088" width="14.8515625" style="172" bestFit="1" customWidth="1"/>
    <col min="3089" max="3089" width="12.28125" style="172" bestFit="1" customWidth="1"/>
    <col min="3090" max="3090" width="15.140625" style="172" bestFit="1" customWidth="1"/>
    <col min="3091" max="3328" width="11.421875" style="172" customWidth="1"/>
    <col min="3329" max="3329" width="13.140625" style="172" bestFit="1" customWidth="1"/>
    <col min="3330" max="3330" width="13.57421875" style="172" customWidth="1"/>
    <col min="3331" max="3331" width="22.140625" style="172" bestFit="1" customWidth="1"/>
    <col min="3332" max="3332" width="27.140625" style="172" bestFit="1" customWidth="1"/>
    <col min="3333" max="3333" width="14.421875" style="172" customWidth="1"/>
    <col min="3334" max="3334" width="16.140625" style="172" customWidth="1"/>
    <col min="3335" max="3335" width="13.8515625" style="172" bestFit="1" customWidth="1"/>
    <col min="3336" max="3336" width="15.140625" style="172" bestFit="1" customWidth="1"/>
    <col min="3337" max="3337" width="14.140625" style="172" bestFit="1" customWidth="1"/>
    <col min="3338" max="3338" width="12.140625" style="172" bestFit="1" customWidth="1"/>
    <col min="3339" max="3340" width="14.140625" style="172" bestFit="1" customWidth="1"/>
    <col min="3341" max="3341" width="12.57421875" style="172" bestFit="1" customWidth="1"/>
    <col min="3342" max="3342" width="14.421875" style="172" bestFit="1" customWidth="1"/>
    <col min="3343" max="3343" width="14.7109375" style="172" bestFit="1" customWidth="1"/>
    <col min="3344" max="3344" width="14.8515625" style="172" bestFit="1" customWidth="1"/>
    <col min="3345" max="3345" width="12.28125" style="172" bestFit="1" customWidth="1"/>
    <col min="3346" max="3346" width="15.140625" style="172" bestFit="1" customWidth="1"/>
    <col min="3347" max="3584" width="11.421875" style="172" customWidth="1"/>
    <col min="3585" max="3585" width="13.140625" style="172" bestFit="1" customWidth="1"/>
    <col min="3586" max="3586" width="13.57421875" style="172" customWidth="1"/>
    <col min="3587" max="3587" width="22.140625" style="172" bestFit="1" customWidth="1"/>
    <col min="3588" max="3588" width="27.140625" style="172" bestFit="1" customWidth="1"/>
    <col min="3589" max="3589" width="14.421875" style="172" customWidth="1"/>
    <col min="3590" max="3590" width="16.140625" style="172" customWidth="1"/>
    <col min="3591" max="3591" width="13.8515625" style="172" bestFit="1" customWidth="1"/>
    <col min="3592" max="3592" width="15.140625" style="172" bestFit="1" customWidth="1"/>
    <col min="3593" max="3593" width="14.140625" style="172" bestFit="1" customWidth="1"/>
    <col min="3594" max="3594" width="12.140625" style="172" bestFit="1" customWidth="1"/>
    <col min="3595" max="3596" width="14.140625" style="172" bestFit="1" customWidth="1"/>
    <col min="3597" max="3597" width="12.57421875" style="172" bestFit="1" customWidth="1"/>
    <col min="3598" max="3598" width="14.421875" style="172" bestFit="1" customWidth="1"/>
    <col min="3599" max="3599" width="14.7109375" style="172" bestFit="1" customWidth="1"/>
    <col min="3600" max="3600" width="14.8515625" style="172" bestFit="1" customWidth="1"/>
    <col min="3601" max="3601" width="12.28125" style="172" bestFit="1" customWidth="1"/>
    <col min="3602" max="3602" width="15.140625" style="172" bestFit="1" customWidth="1"/>
    <col min="3603" max="3840" width="11.421875" style="172" customWidth="1"/>
    <col min="3841" max="3841" width="13.140625" style="172" bestFit="1" customWidth="1"/>
    <col min="3842" max="3842" width="13.57421875" style="172" customWidth="1"/>
    <col min="3843" max="3843" width="22.140625" style="172" bestFit="1" customWidth="1"/>
    <col min="3844" max="3844" width="27.140625" style="172" bestFit="1" customWidth="1"/>
    <col min="3845" max="3845" width="14.421875" style="172" customWidth="1"/>
    <col min="3846" max="3846" width="16.140625" style="172" customWidth="1"/>
    <col min="3847" max="3847" width="13.8515625" style="172" bestFit="1" customWidth="1"/>
    <col min="3848" max="3848" width="15.140625" style="172" bestFit="1" customWidth="1"/>
    <col min="3849" max="3849" width="14.140625" style="172" bestFit="1" customWidth="1"/>
    <col min="3850" max="3850" width="12.140625" style="172" bestFit="1" customWidth="1"/>
    <col min="3851" max="3852" width="14.140625" style="172" bestFit="1" customWidth="1"/>
    <col min="3853" max="3853" width="12.57421875" style="172" bestFit="1" customWidth="1"/>
    <col min="3854" max="3854" width="14.421875" style="172" bestFit="1" customWidth="1"/>
    <col min="3855" max="3855" width="14.7109375" style="172" bestFit="1" customWidth="1"/>
    <col min="3856" max="3856" width="14.8515625" style="172" bestFit="1" customWidth="1"/>
    <col min="3857" max="3857" width="12.28125" style="172" bestFit="1" customWidth="1"/>
    <col min="3858" max="3858" width="15.140625" style="172" bestFit="1" customWidth="1"/>
    <col min="3859" max="4096" width="11.421875" style="172" customWidth="1"/>
    <col min="4097" max="4097" width="13.140625" style="172" bestFit="1" customWidth="1"/>
    <col min="4098" max="4098" width="13.57421875" style="172" customWidth="1"/>
    <col min="4099" max="4099" width="22.140625" style="172" bestFit="1" customWidth="1"/>
    <col min="4100" max="4100" width="27.140625" style="172" bestFit="1" customWidth="1"/>
    <col min="4101" max="4101" width="14.421875" style="172" customWidth="1"/>
    <col min="4102" max="4102" width="16.140625" style="172" customWidth="1"/>
    <col min="4103" max="4103" width="13.8515625" style="172" bestFit="1" customWidth="1"/>
    <col min="4104" max="4104" width="15.140625" style="172" bestFit="1" customWidth="1"/>
    <col min="4105" max="4105" width="14.140625" style="172" bestFit="1" customWidth="1"/>
    <col min="4106" max="4106" width="12.140625" style="172" bestFit="1" customWidth="1"/>
    <col min="4107" max="4108" width="14.140625" style="172" bestFit="1" customWidth="1"/>
    <col min="4109" max="4109" width="12.57421875" style="172" bestFit="1" customWidth="1"/>
    <col min="4110" max="4110" width="14.421875" style="172" bestFit="1" customWidth="1"/>
    <col min="4111" max="4111" width="14.7109375" style="172" bestFit="1" customWidth="1"/>
    <col min="4112" max="4112" width="14.8515625" style="172" bestFit="1" customWidth="1"/>
    <col min="4113" max="4113" width="12.28125" style="172" bestFit="1" customWidth="1"/>
    <col min="4114" max="4114" width="15.140625" style="172" bestFit="1" customWidth="1"/>
    <col min="4115" max="4352" width="11.421875" style="172" customWidth="1"/>
    <col min="4353" max="4353" width="13.140625" style="172" bestFit="1" customWidth="1"/>
    <col min="4354" max="4354" width="13.57421875" style="172" customWidth="1"/>
    <col min="4355" max="4355" width="22.140625" style="172" bestFit="1" customWidth="1"/>
    <col min="4356" max="4356" width="27.140625" style="172" bestFit="1" customWidth="1"/>
    <col min="4357" max="4357" width="14.421875" style="172" customWidth="1"/>
    <col min="4358" max="4358" width="16.140625" style="172" customWidth="1"/>
    <col min="4359" max="4359" width="13.8515625" style="172" bestFit="1" customWidth="1"/>
    <col min="4360" max="4360" width="15.140625" style="172" bestFit="1" customWidth="1"/>
    <col min="4361" max="4361" width="14.140625" style="172" bestFit="1" customWidth="1"/>
    <col min="4362" max="4362" width="12.140625" style="172" bestFit="1" customWidth="1"/>
    <col min="4363" max="4364" width="14.140625" style="172" bestFit="1" customWidth="1"/>
    <col min="4365" max="4365" width="12.57421875" style="172" bestFit="1" customWidth="1"/>
    <col min="4366" max="4366" width="14.421875" style="172" bestFit="1" customWidth="1"/>
    <col min="4367" max="4367" width="14.7109375" style="172" bestFit="1" customWidth="1"/>
    <col min="4368" max="4368" width="14.8515625" style="172" bestFit="1" customWidth="1"/>
    <col min="4369" max="4369" width="12.28125" style="172" bestFit="1" customWidth="1"/>
    <col min="4370" max="4370" width="15.140625" style="172" bestFit="1" customWidth="1"/>
    <col min="4371" max="4608" width="11.421875" style="172" customWidth="1"/>
    <col min="4609" max="4609" width="13.140625" style="172" bestFit="1" customWidth="1"/>
    <col min="4610" max="4610" width="13.57421875" style="172" customWidth="1"/>
    <col min="4611" max="4611" width="22.140625" style="172" bestFit="1" customWidth="1"/>
    <col min="4612" max="4612" width="27.140625" style="172" bestFit="1" customWidth="1"/>
    <col min="4613" max="4613" width="14.421875" style="172" customWidth="1"/>
    <col min="4614" max="4614" width="16.140625" style="172" customWidth="1"/>
    <col min="4615" max="4615" width="13.8515625" style="172" bestFit="1" customWidth="1"/>
    <col min="4616" max="4616" width="15.140625" style="172" bestFit="1" customWidth="1"/>
    <col min="4617" max="4617" width="14.140625" style="172" bestFit="1" customWidth="1"/>
    <col min="4618" max="4618" width="12.140625" style="172" bestFit="1" customWidth="1"/>
    <col min="4619" max="4620" width="14.140625" style="172" bestFit="1" customWidth="1"/>
    <col min="4621" max="4621" width="12.57421875" style="172" bestFit="1" customWidth="1"/>
    <col min="4622" max="4622" width="14.421875" style="172" bestFit="1" customWidth="1"/>
    <col min="4623" max="4623" width="14.7109375" style="172" bestFit="1" customWidth="1"/>
    <col min="4624" max="4624" width="14.8515625" style="172" bestFit="1" customWidth="1"/>
    <col min="4625" max="4625" width="12.28125" style="172" bestFit="1" customWidth="1"/>
    <col min="4626" max="4626" width="15.140625" style="172" bestFit="1" customWidth="1"/>
    <col min="4627" max="4864" width="11.421875" style="172" customWidth="1"/>
    <col min="4865" max="4865" width="13.140625" style="172" bestFit="1" customWidth="1"/>
    <col min="4866" max="4866" width="13.57421875" style="172" customWidth="1"/>
    <col min="4867" max="4867" width="22.140625" style="172" bestFit="1" customWidth="1"/>
    <col min="4868" max="4868" width="27.140625" style="172" bestFit="1" customWidth="1"/>
    <col min="4869" max="4869" width="14.421875" style="172" customWidth="1"/>
    <col min="4870" max="4870" width="16.140625" style="172" customWidth="1"/>
    <col min="4871" max="4871" width="13.8515625" style="172" bestFit="1" customWidth="1"/>
    <col min="4872" max="4872" width="15.140625" style="172" bestFit="1" customWidth="1"/>
    <col min="4873" max="4873" width="14.140625" style="172" bestFit="1" customWidth="1"/>
    <col min="4874" max="4874" width="12.140625" style="172" bestFit="1" customWidth="1"/>
    <col min="4875" max="4876" width="14.140625" style="172" bestFit="1" customWidth="1"/>
    <col min="4877" max="4877" width="12.57421875" style="172" bestFit="1" customWidth="1"/>
    <col min="4878" max="4878" width="14.421875" style="172" bestFit="1" customWidth="1"/>
    <col min="4879" max="4879" width="14.7109375" style="172" bestFit="1" customWidth="1"/>
    <col min="4880" max="4880" width="14.8515625" style="172" bestFit="1" customWidth="1"/>
    <col min="4881" max="4881" width="12.28125" style="172" bestFit="1" customWidth="1"/>
    <col min="4882" max="4882" width="15.140625" style="172" bestFit="1" customWidth="1"/>
    <col min="4883" max="5120" width="11.421875" style="172" customWidth="1"/>
    <col min="5121" max="5121" width="13.140625" style="172" bestFit="1" customWidth="1"/>
    <col min="5122" max="5122" width="13.57421875" style="172" customWidth="1"/>
    <col min="5123" max="5123" width="22.140625" style="172" bestFit="1" customWidth="1"/>
    <col min="5124" max="5124" width="27.140625" style="172" bestFit="1" customWidth="1"/>
    <col min="5125" max="5125" width="14.421875" style="172" customWidth="1"/>
    <col min="5126" max="5126" width="16.140625" style="172" customWidth="1"/>
    <col min="5127" max="5127" width="13.8515625" style="172" bestFit="1" customWidth="1"/>
    <col min="5128" max="5128" width="15.140625" style="172" bestFit="1" customWidth="1"/>
    <col min="5129" max="5129" width="14.140625" style="172" bestFit="1" customWidth="1"/>
    <col min="5130" max="5130" width="12.140625" style="172" bestFit="1" customWidth="1"/>
    <col min="5131" max="5132" width="14.140625" style="172" bestFit="1" customWidth="1"/>
    <col min="5133" max="5133" width="12.57421875" style="172" bestFit="1" customWidth="1"/>
    <col min="5134" max="5134" width="14.421875" style="172" bestFit="1" customWidth="1"/>
    <col min="5135" max="5135" width="14.7109375" style="172" bestFit="1" customWidth="1"/>
    <col min="5136" max="5136" width="14.8515625" style="172" bestFit="1" customWidth="1"/>
    <col min="5137" max="5137" width="12.28125" style="172" bestFit="1" customWidth="1"/>
    <col min="5138" max="5138" width="15.140625" style="172" bestFit="1" customWidth="1"/>
    <col min="5139" max="5376" width="11.421875" style="172" customWidth="1"/>
    <col min="5377" max="5377" width="13.140625" style="172" bestFit="1" customWidth="1"/>
    <col min="5378" max="5378" width="13.57421875" style="172" customWidth="1"/>
    <col min="5379" max="5379" width="22.140625" style="172" bestFit="1" customWidth="1"/>
    <col min="5380" max="5380" width="27.140625" style="172" bestFit="1" customWidth="1"/>
    <col min="5381" max="5381" width="14.421875" style="172" customWidth="1"/>
    <col min="5382" max="5382" width="16.140625" style="172" customWidth="1"/>
    <col min="5383" max="5383" width="13.8515625" style="172" bestFit="1" customWidth="1"/>
    <col min="5384" max="5384" width="15.140625" style="172" bestFit="1" customWidth="1"/>
    <col min="5385" max="5385" width="14.140625" style="172" bestFit="1" customWidth="1"/>
    <col min="5386" max="5386" width="12.140625" style="172" bestFit="1" customWidth="1"/>
    <col min="5387" max="5388" width="14.140625" style="172" bestFit="1" customWidth="1"/>
    <col min="5389" max="5389" width="12.57421875" style="172" bestFit="1" customWidth="1"/>
    <col min="5390" max="5390" width="14.421875" style="172" bestFit="1" customWidth="1"/>
    <col min="5391" max="5391" width="14.7109375" style="172" bestFit="1" customWidth="1"/>
    <col min="5392" max="5392" width="14.8515625" style="172" bestFit="1" customWidth="1"/>
    <col min="5393" max="5393" width="12.28125" style="172" bestFit="1" customWidth="1"/>
    <col min="5394" max="5394" width="15.140625" style="172" bestFit="1" customWidth="1"/>
    <col min="5395" max="5632" width="11.421875" style="172" customWidth="1"/>
    <col min="5633" max="5633" width="13.140625" style="172" bestFit="1" customWidth="1"/>
    <col min="5634" max="5634" width="13.57421875" style="172" customWidth="1"/>
    <col min="5635" max="5635" width="22.140625" style="172" bestFit="1" customWidth="1"/>
    <col min="5636" max="5636" width="27.140625" style="172" bestFit="1" customWidth="1"/>
    <col min="5637" max="5637" width="14.421875" style="172" customWidth="1"/>
    <col min="5638" max="5638" width="16.140625" style="172" customWidth="1"/>
    <col min="5639" max="5639" width="13.8515625" style="172" bestFit="1" customWidth="1"/>
    <col min="5640" max="5640" width="15.140625" style="172" bestFit="1" customWidth="1"/>
    <col min="5641" max="5641" width="14.140625" style="172" bestFit="1" customWidth="1"/>
    <col min="5642" max="5642" width="12.140625" style="172" bestFit="1" customWidth="1"/>
    <col min="5643" max="5644" width="14.140625" style="172" bestFit="1" customWidth="1"/>
    <col min="5645" max="5645" width="12.57421875" style="172" bestFit="1" customWidth="1"/>
    <col min="5646" max="5646" width="14.421875" style="172" bestFit="1" customWidth="1"/>
    <col min="5647" max="5647" width="14.7109375" style="172" bestFit="1" customWidth="1"/>
    <col min="5648" max="5648" width="14.8515625" style="172" bestFit="1" customWidth="1"/>
    <col min="5649" max="5649" width="12.28125" style="172" bestFit="1" customWidth="1"/>
    <col min="5650" max="5650" width="15.140625" style="172" bestFit="1" customWidth="1"/>
    <col min="5651" max="5888" width="11.421875" style="172" customWidth="1"/>
    <col min="5889" max="5889" width="13.140625" style="172" bestFit="1" customWidth="1"/>
    <col min="5890" max="5890" width="13.57421875" style="172" customWidth="1"/>
    <col min="5891" max="5891" width="22.140625" style="172" bestFit="1" customWidth="1"/>
    <col min="5892" max="5892" width="27.140625" style="172" bestFit="1" customWidth="1"/>
    <col min="5893" max="5893" width="14.421875" style="172" customWidth="1"/>
    <col min="5894" max="5894" width="16.140625" style="172" customWidth="1"/>
    <col min="5895" max="5895" width="13.8515625" style="172" bestFit="1" customWidth="1"/>
    <col min="5896" max="5896" width="15.140625" style="172" bestFit="1" customWidth="1"/>
    <col min="5897" max="5897" width="14.140625" style="172" bestFit="1" customWidth="1"/>
    <col min="5898" max="5898" width="12.140625" style="172" bestFit="1" customWidth="1"/>
    <col min="5899" max="5900" width="14.140625" style="172" bestFit="1" customWidth="1"/>
    <col min="5901" max="5901" width="12.57421875" style="172" bestFit="1" customWidth="1"/>
    <col min="5902" max="5902" width="14.421875" style="172" bestFit="1" customWidth="1"/>
    <col min="5903" max="5903" width="14.7109375" style="172" bestFit="1" customWidth="1"/>
    <col min="5904" max="5904" width="14.8515625" style="172" bestFit="1" customWidth="1"/>
    <col min="5905" max="5905" width="12.28125" style="172" bestFit="1" customWidth="1"/>
    <col min="5906" max="5906" width="15.140625" style="172" bestFit="1" customWidth="1"/>
    <col min="5907" max="6144" width="11.421875" style="172" customWidth="1"/>
    <col min="6145" max="6145" width="13.140625" style="172" bestFit="1" customWidth="1"/>
    <col min="6146" max="6146" width="13.57421875" style="172" customWidth="1"/>
    <col min="6147" max="6147" width="22.140625" style="172" bestFit="1" customWidth="1"/>
    <col min="6148" max="6148" width="27.140625" style="172" bestFit="1" customWidth="1"/>
    <col min="6149" max="6149" width="14.421875" style="172" customWidth="1"/>
    <col min="6150" max="6150" width="16.140625" style="172" customWidth="1"/>
    <col min="6151" max="6151" width="13.8515625" style="172" bestFit="1" customWidth="1"/>
    <col min="6152" max="6152" width="15.140625" style="172" bestFit="1" customWidth="1"/>
    <col min="6153" max="6153" width="14.140625" style="172" bestFit="1" customWidth="1"/>
    <col min="6154" max="6154" width="12.140625" style="172" bestFit="1" customWidth="1"/>
    <col min="6155" max="6156" width="14.140625" style="172" bestFit="1" customWidth="1"/>
    <col min="6157" max="6157" width="12.57421875" style="172" bestFit="1" customWidth="1"/>
    <col min="6158" max="6158" width="14.421875" style="172" bestFit="1" customWidth="1"/>
    <col min="6159" max="6159" width="14.7109375" style="172" bestFit="1" customWidth="1"/>
    <col min="6160" max="6160" width="14.8515625" style="172" bestFit="1" customWidth="1"/>
    <col min="6161" max="6161" width="12.28125" style="172" bestFit="1" customWidth="1"/>
    <col min="6162" max="6162" width="15.140625" style="172" bestFit="1" customWidth="1"/>
    <col min="6163" max="6400" width="11.421875" style="172" customWidth="1"/>
    <col min="6401" max="6401" width="13.140625" style="172" bestFit="1" customWidth="1"/>
    <col min="6402" max="6402" width="13.57421875" style="172" customWidth="1"/>
    <col min="6403" max="6403" width="22.140625" style="172" bestFit="1" customWidth="1"/>
    <col min="6404" max="6404" width="27.140625" style="172" bestFit="1" customWidth="1"/>
    <col min="6405" max="6405" width="14.421875" style="172" customWidth="1"/>
    <col min="6406" max="6406" width="16.140625" style="172" customWidth="1"/>
    <col min="6407" max="6407" width="13.8515625" style="172" bestFit="1" customWidth="1"/>
    <col min="6408" max="6408" width="15.140625" style="172" bestFit="1" customWidth="1"/>
    <col min="6409" max="6409" width="14.140625" style="172" bestFit="1" customWidth="1"/>
    <col min="6410" max="6410" width="12.140625" style="172" bestFit="1" customWidth="1"/>
    <col min="6411" max="6412" width="14.140625" style="172" bestFit="1" customWidth="1"/>
    <col min="6413" max="6413" width="12.57421875" style="172" bestFit="1" customWidth="1"/>
    <col min="6414" max="6414" width="14.421875" style="172" bestFit="1" customWidth="1"/>
    <col min="6415" max="6415" width="14.7109375" style="172" bestFit="1" customWidth="1"/>
    <col min="6416" max="6416" width="14.8515625" style="172" bestFit="1" customWidth="1"/>
    <col min="6417" max="6417" width="12.28125" style="172" bestFit="1" customWidth="1"/>
    <col min="6418" max="6418" width="15.140625" style="172" bestFit="1" customWidth="1"/>
    <col min="6419" max="6656" width="11.421875" style="172" customWidth="1"/>
    <col min="6657" max="6657" width="13.140625" style="172" bestFit="1" customWidth="1"/>
    <col min="6658" max="6658" width="13.57421875" style="172" customWidth="1"/>
    <col min="6659" max="6659" width="22.140625" style="172" bestFit="1" customWidth="1"/>
    <col min="6660" max="6660" width="27.140625" style="172" bestFit="1" customWidth="1"/>
    <col min="6661" max="6661" width="14.421875" style="172" customWidth="1"/>
    <col min="6662" max="6662" width="16.140625" style="172" customWidth="1"/>
    <col min="6663" max="6663" width="13.8515625" style="172" bestFit="1" customWidth="1"/>
    <col min="6664" max="6664" width="15.140625" style="172" bestFit="1" customWidth="1"/>
    <col min="6665" max="6665" width="14.140625" style="172" bestFit="1" customWidth="1"/>
    <col min="6666" max="6666" width="12.140625" style="172" bestFit="1" customWidth="1"/>
    <col min="6667" max="6668" width="14.140625" style="172" bestFit="1" customWidth="1"/>
    <col min="6669" max="6669" width="12.57421875" style="172" bestFit="1" customWidth="1"/>
    <col min="6670" max="6670" width="14.421875" style="172" bestFit="1" customWidth="1"/>
    <col min="6671" max="6671" width="14.7109375" style="172" bestFit="1" customWidth="1"/>
    <col min="6672" max="6672" width="14.8515625" style="172" bestFit="1" customWidth="1"/>
    <col min="6673" max="6673" width="12.28125" style="172" bestFit="1" customWidth="1"/>
    <col min="6674" max="6674" width="15.140625" style="172" bestFit="1" customWidth="1"/>
    <col min="6675" max="6912" width="11.421875" style="172" customWidth="1"/>
    <col min="6913" max="6913" width="13.140625" style="172" bestFit="1" customWidth="1"/>
    <col min="6914" max="6914" width="13.57421875" style="172" customWidth="1"/>
    <col min="6915" max="6915" width="22.140625" style="172" bestFit="1" customWidth="1"/>
    <col min="6916" max="6916" width="27.140625" style="172" bestFit="1" customWidth="1"/>
    <col min="6917" max="6917" width="14.421875" style="172" customWidth="1"/>
    <col min="6918" max="6918" width="16.140625" style="172" customWidth="1"/>
    <col min="6919" max="6919" width="13.8515625" style="172" bestFit="1" customWidth="1"/>
    <col min="6920" max="6920" width="15.140625" style="172" bestFit="1" customWidth="1"/>
    <col min="6921" max="6921" width="14.140625" style="172" bestFit="1" customWidth="1"/>
    <col min="6922" max="6922" width="12.140625" style="172" bestFit="1" customWidth="1"/>
    <col min="6923" max="6924" width="14.140625" style="172" bestFit="1" customWidth="1"/>
    <col min="6925" max="6925" width="12.57421875" style="172" bestFit="1" customWidth="1"/>
    <col min="6926" max="6926" width="14.421875" style="172" bestFit="1" customWidth="1"/>
    <col min="6927" max="6927" width="14.7109375" style="172" bestFit="1" customWidth="1"/>
    <col min="6928" max="6928" width="14.8515625" style="172" bestFit="1" customWidth="1"/>
    <col min="6929" max="6929" width="12.28125" style="172" bestFit="1" customWidth="1"/>
    <col min="6930" max="6930" width="15.140625" style="172" bestFit="1" customWidth="1"/>
    <col min="6931" max="7168" width="11.421875" style="172" customWidth="1"/>
    <col min="7169" max="7169" width="13.140625" style="172" bestFit="1" customWidth="1"/>
    <col min="7170" max="7170" width="13.57421875" style="172" customWidth="1"/>
    <col min="7171" max="7171" width="22.140625" style="172" bestFit="1" customWidth="1"/>
    <col min="7172" max="7172" width="27.140625" style="172" bestFit="1" customWidth="1"/>
    <col min="7173" max="7173" width="14.421875" style="172" customWidth="1"/>
    <col min="7174" max="7174" width="16.140625" style="172" customWidth="1"/>
    <col min="7175" max="7175" width="13.8515625" style="172" bestFit="1" customWidth="1"/>
    <col min="7176" max="7176" width="15.140625" style="172" bestFit="1" customWidth="1"/>
    <col min="7177" max="7177" width="14.140625" style="172" bestFit="1" customWidth="1"/>
    <col min="7178" max="7178" width="12.140625" style="172" bestFit="1" customWidth="1"/>
    <col min="7179" max="7180" width="14.140625" style="172" bestFit="1" customWidth="1"/>
    <col min="7181" max="7181" width="12.57421875" style="172" bestFit="1" customWidth="1"/>
    <col min="7182" max="7182" width="14.421875" style="172" bestFit="1" customWidth="1"/>
    <col min="7183" max="7183" width="14.7109375" style="172" bestFit="1" customWidth="1"/>
    <col min="7184" max="7184" width="14.8515625" style="172" bestFit="1" customWidth="1"/>
    <col min="7185" max="7185" width="12.28125" style="172" bestFit="1" customWidth="1"/>
    <col min="7186" max="7186" width="15.140625" style="172" bestFit="1" customWidth="1"/>
    <col min="7187" max="7424" width="11.421875" style="172" customWidth="1"/>
    <col min="7425" max="7425" width="13.140625" style="172" bestFit="1" customWidth="1"/>
    <col min="7426" max="7426" width="13.57421875" style="172" customWidth="1"/>
    <col min="7427" max="7427" width="22.140625" style="172" bestFit="1" customWidth="1"/>
    <col min="7428" max="7428" width="27.140625" style="172" bestFit="1" customWidth="1"/>
    <col min="7429" max="7429" width="14.421875" style="172" customWidth="1"/>
    <col min="7430" max="7430" width="16.140625" style="172" customWidth="1"/>
    <col min="7431" max="7431" width="13.8515625" style="172" bestFit="1" customWidth="1"/>
    <col min="7432" max="7432" width="15.140625" style="172" bestFit="1" customWidth="1"/>
    <col min="7433" max="7433" width="14.140625" style="172" bestFit="1" customWidth="1"/>
    <col min="7434" max="7434" width="12.140625" style="172" bestFit="1" customWidth="1"/>
    <col min="7435" max="7436" width="14.140625" style="172" bestFit="1" customWidth="1"/>
    <col min="7437" max="7437" width="12.57421875" style="172" bestFit="1" customWidth="1"/>
    <col min="7438" max="7438" width="14.421875" style="172" bestFit="1" customWidth="1"/>
    <col min="7439" max="7439" width="14.7109375" style="172" bestFit="1" customWidth="1"/>
    <col min="7440" max="7440" width="14.8515625" style="172" bestFit="1" customWidth="1"/>
    <col min="7441" max="7441" width="12.28125" style="172" bestFit="1" customWidth="1"/>
    <col min="7442" max="7442" width="15.140625" style="172" bestFit="1" customWidth="1"/>
    <col min="7443" max="7680" width="11.421875" style="172" customWidth="1"/>
    <col min="7681" max="7681" width="13.140625" style="172" bestFit="1" customWidth="1"/>
    <col min="7682" max="7682" width="13.57421875" style="172" customWidth="1"/>
    <col min="7683" max="7683" width="22.140625" style="172" bestFit="1" customWidth="1"/>
    <col min="7684" max="7684" width="27.140625" style="172" bestFit="1" customWidth="1"/>
    <col min="7685" max="7685" width="14.421875" style="172" customWidth="1"/>
    <col min="7686" max="7686" width="16.140625" style="172" customWidth="1"/>
    <col min="7687" max="7687" width="13.8515625" style="172" bestFit="1" customWidth="1"/>
    <col min="7688" max="7688" width="15.140625" style="172" bestFit="1" customWidth="1"/>
    <col min="7689" max="7689" width="14.140625" style="172" bestFit="1" customWidth="1"/>
    <col min="7690" max="7690" width="12.140625" style="172" bestFit="1" customWidth="1"/>
    <col min="7691" max="7692" width="14.140625" style="172" bestFit="1" customWidth="1"/>
    <col min="7693" max="7693" width="12.57421875" style="172" bestFit="1" customWidth="1"/>
    <col min="7694" max="7694" width="14.421875" style="172" bestFit="1" customWidth="1"/>
    <col min="7695" max="7695" width="14.7109375" style="172" bestFit="1" customWidth="1"/>
    <col min="7696" max="7696" width="14.8515625" style="172" bestFit="1" customWidth="1"/>
    <col min="7697" max="7697" width="12.28125" style="172" bestFit="1" customWidth="1"/>
    <col min="7698" max="7698" width="15.140625" style="172" bestFit="1" customWidth="1"/>
    <col min="7699" max="7936" width="11.421875" style="172" customWidth="1"/>
    <col min="7937" max="7937" width="13.140625" style="172" bestFit="1" customWidth="1"/>
    <col min="7938" max="7938" width="13.57421875" style="172" customWidth="1"/>
    <col min="7939" max="7939" width="22.140625" style="172" bestFit="1" customWidth="1"/>
    <col min="7940" max="7940" width="27.140625" style="172" bestFit="1" customWidth="1"/>
    <col min="7941" max="7941" width="14.421875" style="172" customWidth="1"/>
    <col min="7942" max="7942" width="16.140625" style="172" customWidth="1"/>
    <col min="7943" max="7943" width="13.8515625" style="172" bestFit="1" customWidth="1"/>
    <col min="7944" max="7944" width="15.140625" style="172" bestFit="1" customWidth="1"/>
    <col min="7945" max="7945" width="14.140625" style="172" bestFit="1" customWidth="1"/>
    <col min="7946" max="7946" width="12.140625" style="172" bestFit="1" customWidth="1"/>
    <col min="7947" max="7948" width="14.140625" style="172" bestFit="1" customWidth="1"/>
    <col min="7949" max="7949" width="12.57421875" style="172" bestFit="1" customWidth="1"/>
    <col min="7950" max="7950" width="14.421875" style="172" bestFit="1" customWidth="1"/>
    <col min="7951" max="7951" width="14.7109375" style="172" bestFit="1" customWidth="1"/>
    <col min="7952" max="7952" width="14.8515625" style="172" bestFit="1" customWidth="1"/>
    <col min="7953" max="7953" width="12.28125" style="172" bestFit="1" customWidth="1"/>
    <col min="7954" max="7954" width="15.140625" style="172" bestFit="1" customWidth="1"/>
    <col min="7955" max="8192" width="11.421875" style="172" customWidth="1"/>
    <col min="8193" max="8193" width="13.140625" style="172" bestFit="1" customWidth="1"/>
    <col min="8194" max="8194" width="13.57421875" style="172" customWidth="1"/>
    <col min="8195" max="8195" width="22.140625" style="172" bestFit="1" customWidth="1"/>
    <col min="8196" max="8196" width="27.140625" style="172" bestFit="1" customWidth="1"/>
    <col min="8197" max="8197" width="14.421875" style="172" customWidth="1"/>
    <col min="8198" max="8198" width="16.140625" style="172" customWidth="1"/>
    <col min="8199" max="8199" width="13.8515625" style="172" bestFit="1" customWidth="1"/>
    <col min="8200" max="8200" width="15.140625" style="172" bestFit="1" customWidth="1"/>
    <col min="8201" max="8201" width="14.140625" style="172" bestFit="1" customWidth="1"/>
    <col min="8202" max="8202" width="12.140625" style="172" bestFit="1" customWidth="1"/>
    <col min="8203" max="8204" width="14.140625" style="172" bestFit="1" customWidth="1"/>
    <col min="8205" max="8205" width="12.57421875" style="172" bestFit="1" customWidth="1"/>
    <col min="8206" max="8206" width="14.421875" style="172" bestFit="1" customWidth="1"/>
    <col min="8207" max="8207" width="14.7109375" style="172" bestFit="1" customWidth="1"/>
    <col min="8208" max="8208" width="14.8515625" style="172" bestFit="1" customWidth="1"/>
    <col min="8209" max="8209" width="12.28125" style="172" bestFit="1" customWidth="1"/>
    <col min="8210" max="8210" width="15.140625" style="172" bestFit="1" customWidth="1"/>
    <col min="8211" max="8448" width="11.421875" style="172" customWidth="1"/>
    <col min="8449" max="8449" width="13.140625" style="172" bestFit="1" customWidth="1"/>
    <col min="8450" max="8450" width="13.57421875" style="172" customWidth="1"/>
    <col min="8451" max="8451" width="22.140625" style="172" bestFit="1" customWidth="1"/>
    <col min="8452" max="8452" width="27.140625" style="172" bestFit="1" customWidth="1"/>
    <col min="8453" max="8453" width="14.421875" style="172" customWidth="1"/>
    <col min="8454" max="8454" width="16.140625" style="172" customWidth="1"/>
    <col min="8455" max="8455" width="13.8515625" style="172" bestFit="1" customWidth="1"/>
    <col min="8456" max="8456" width="15.140625" style="172" bestFit="1" customWidth="1"/>
    <col min="8457" max="8457" width="14.140625" style="172" bestFit="1" customWidth="1"/>
    <col min="8458" max="8458" width="12.140625" style="172" bestFit="1" customWidth="1"/>
    <col min="8459" max="8460" width="14.140625" style="172" bestFit="1" customWidth="1"/>
    <col min="8461" max="8461" width="12.57421875" style="172" bestFit="1" customWidth="1"/>
    <col min="8462" max="8462" width="14.421875" style="172" bestFit="1" customWidth="1"/>
    <col min="8463" max="8463" width="14.7109375" style="172" bestFit="1" customWidth="1"/>
    <col min="8464" max="8464" width="14.8515625" style="172" bestFit="1" customWidth="1"/>
    <col min="8465" max="8465" width="12.28125" style="172" bestFit="1" customWidth="1"/>
    <col min="8466" max="8466" width="15.140625" style="172" bestFit="1" customWidth="1"/>
    <col min="8467" max="8704" width="11.421875" style="172" customWidth="1"/>
    <col min="8705" max="8705" width="13.140625" style="172" bestFit="1" customWidth="1"/>
    <col min="8706" max="8706" width="13.57421875" style="172" customWidth="1"/>
    <col min="8707" max="8707" width="22.140625" style="172" bestFit="1" customWidth="1"/>
    <col min="8708" max="8708" width="27.140625" style="172" bestFit="1" customWidth="1"/>
    <col min="8709" max="8709" width="14.421875" style="172" customWidth="1"/>
    <col min="8710" max="8710" width="16.140625" style="172" customWidth="1"/>
    <col min="8711" max="8711" width="13.8515625" style="172" bestFit="1" customWidth="1"/>
    <col min="8712" max="8712" width="15.140625" style="172" bestFit="1" customWidth="1"/>
    <col min="8713" max="8713" width="14.140625" style="172" bestFit="1" customWidth="1"/>
    <col min="8714" max="8714" width="12.140625" style="172" bestFit="1" customWidth="1"/>
    <col min="8715" max="8716" width="14.140625" style="172" bestFit="1" customWidth="1"/>
    <col min="8717" max="8717" width="12.57421875" style="172" bestFit="1" customWidth="1"/>
    <col min="8718" max="8718" width="14.421875" style="172" bestFit="1" customWidth="1"/>
    <col min="8719" max="8719" width="14.7109375" style="172" bestFit="1" customWidth="1"/>
    <col min="8720" max="8720" width="14.8515625" style="172" bestFit="1" customWidth="1"/>
    <col min="8721" max="8721" width="12.28125" style="172" bestFit="1" customWidth="1"/>
    <col min="8722" max="8722" width="15.140625" style="172" bestFit="1" customWidth="1"/>
    <col min="8723" max="8960" width="11.421875" style="172" customWidth="1"/>
    <col min="8961" max="8961" width="13.140625" style="172" bestFit="1" customWidth="1"/>
    <col min="8962" max="8962" width="13.57421875" style="172" customWidth="1"/>
    <col min="8963" max="8963" width="22.140625" style="172" bestFit="1" customWidth="1"/>
    <col min="8964" max="8964" width="27.140625" style="172" bestFit="1" customWidth="1"/>
    <col min="8965" max="8965" width="14.421875" style="172" customWidth="1"/>
    <col min="8966" max="8966" width="16.140625" style="172" customWidth="1"/>
    <col min="8967" max="8967" width="13.8515625" style="172" bestFit="1" customWidth="1"/>
    <col min="8968" max="8968" width="15.140625" style="172" bestFit="1" customWidth="1"/>
    <col min="8969" max="8969" width="14.140625" style="172" bestFit="1" customWidth="1"/>
    <col min="8970" max="8970" width="12.140625" style="172" bestFit="1" customWidth="1"/>
    <col min="8971" max="8972" width="14.140625" style="172" bestFit="1" customWidth="1"/>
    <col min="8973" max="8973" width="12.57421875" style="172" bestFit="1" customWidth="1"/>
    <col min="8974" max="8974" width="14.421875" style="172" bestFit="1" customWidth="1"/>
    <col min="8975" max="8975" width="14.7109375" style="172" bestFit="1" customWidth="1"/>
    <col min="8976" max="8976" width="14.8515625" style="172" bestFit="1" customWidth="1"/>
    <col min="8977" max="8977" width="12.28125" style="172" bestFit="1" customWidth="1"/>
    <col min="8978" max="8978" width="15.140625" style="172" bestFit="1" customWidth="1"/>
    <col min="8979" max="9216" width="11.421875" style="172" customWidth="1"/>
    <col min="9217" max="9217" width="13.140625" style="172" bestFit="1" customWidth="1"/>
    <col min="9218" max="9218" width="13.57421875" style="172" customWidth="1"/>
    <col min="9219" max="9219" width="22.140625" style="172" bestFit="1" customWidth="1"/>
    <col min="9220" max="9220" width="27.140625" style="172" bestFit="1" customWidth="1"/>
    <col min="9221" max="9221" width="14.421875" style="172" customWidth="1"/>
    <col min="9222" max="9222" width="16.140625" style="172" customWidth="1"/>
    <col min="9223" max="9223" width="13.8515625" style="172" bestFit="1" customWidth="1"/>
    <col min="9224" max="9224" width="15.140625" style="172" bestFit="1" customWidth="1"/>
    <col min="9225" max="9225" width="14.140625" style="172" bestFit="1" customWidth="1"/>
    <col min="9226" max="9226" width="12.140625" style="172" bestFit="1" customWidth="1"/>
    <col min="9227" max="9228" width="14.140625" style="172" bestFit="1" customWidth="1"/>
    <col min="9229" max="9229" width="12.57421875" style="172" bestFit="1" customWidth="1"/>
    <col min="9230" max="9230" width="14.421875" style="172" bestFit="1" customWidth="1"/>
    <col min="9231" max="9231" width="14.7109375" style="172" bestFit="1" customWidth="1"/>
    <col min="9232" max="9232" width="14.8515625" style="172" bestFit="1" customWidth="1"/>
    <col min="9233" max="9233" width="12.28125" style="172" bestFit="1" customWidth="1"/>
    <col min="9234" max="9234" width="15.140625" style="172" bestFit="1" customWidth="1"/>
    <col min="9235" max="9472" width="11.421875" style="172" customWidth="1"/>
    <col min="9473" max="9473" width="13.140625" style="172" bestFit="1" customWidth="1"/>
    <col min="9474" max="9474" width="13.57421875" style="172" customWidth="1"/>
    <col min="9475" max="9475" width="22.140625" style="172" bestFit="1" customWidth="1"/>
    <col min="9476" max="9476" width="27.140625" style="172" bestFit="1" customWidth="1"/>
    <col min="9477" max="9477" width="14.421875" style="172" customWidth="1"/>
    <col min="9478" max="9478" width="16.140625" style="172" customWidth="1"/>
    <col min="9479" max="9479" width="13.8515625" style="172" bestFit="1" customWidth="1"/>
    <col min="9480" max="9480" width="15.140625" style="172" bestFit="1" customWidth="1"/>
    <col min="9481" max="9481" width="14.140625" style="172" bestFit="1" customWidth="1"/>
    <col min="9482" max="9482" width="12.140625" style="172" bestFit="1" customWidth="1"/>
    <col min="9483" max="9484" width="14.140625" style="172" bestFit="1" customWidth="1"/>
    <col min="9485" max="9485" width="12.57421875" style="172" bestFit="1" customWidth="1"/>
    <col min="9486" max="9486" width="14.421875" style="172" bestFit="1" customWidth="1"/>
    <col min="9487" max="9487" width="14.7109375" style="172" bestFit="1" customWidth="1"/>
    <col min="9488" max="9488" width="14.8515625" style="172" bestFit="1" customWidth="1"/>
    <col min="9489" max="9489" width="12.28125" style="172" bestFit="1" customWidth="1"/>
    <col min="9490" max="9490" width="15.140625" style="172" bestFit="1" customWidth="1"/>
    <col min="9491" max="9728" width="11.421875" style="172" customWidth="1"/>
    <col min="9729" max="9729" width="13.140625" style="172" bestFit="1" customWidth="1"/>
    <col min="9730" max="9730" width="13.57421875" style="172" customWidth="1"/>
    <col min="9731" max="9731" width="22.140625" style="172" bestFit="1" customWidth="1"/>
    <col min="9732" max="9732" width="27.140625" style="172" bestFit="1" customWidth="1"/>
    <col min="9733" max="9733" width="14.421875" style="172" customWidth="1"/>
    <col min="9734" max="9734" width="16.140625" style="172" customWidth="1"/>
    <col min="9735" max="9735" width="13.8515625" style="172" bestFit="1" customWidth="1"/>
    <col min="9736" max="9736" width="15.140625" style="172" bestFit="1" customWidth="1"/>
    <col min="9737" max="9737" width="14.140625" style="172" bestFit="1" customWidth="1"/>
    <col min="9738" max="9738" width="12.140625" style="172" bestFit="1" customWidth="1"/>
    <col min="9739" max="9740" width="14.140625" style="172" bestFit="1" customWidth="1"/>
    <col min="9741" max="9741" width="12.57421875" style="172" bestFit="1" customWidth="1"/>
    <col min="9742" max="9742" width="14.421875" style="172" bestFit="1" customWidth="1"/>
    <col min="9743" max="9743" width="14.7109375" style="172" bestFit="1" customWidth="1"/>
    <col min="9744" max="9744" width="14.8515625" style="172" bestFit="1" customWidth="1"/>
    <col min="9745" max="9745" width="12.28125" style="172" bestFit="1" customWidth="1"/>
    <col min="9746" max="9746" width="15.140625" style="172" bestFit="1" customWidth="1"/>
    <col min="9747" max="9984" width="11.421875" style="172" customWidth="1"/>
    <col min="9985" max="9985" width="13.140625" style="172" bestFit="1" customWidth="1"/>
    <col min="9986" max="9986" width="13.57421875" style="172" customWidth="1"/>
    <col min="9987" max="9987" width="22.140625" style="172" bestFit="1" customWidth="1"/>
    <col min="9988" max="9988" width="27.140625" style="172" bestFit="1" customWidth="1"/>
    <col min="9989" max="9989" width="14.421875" style="172" customWidth="1"/>
    <col min="9990" max="9990" width="16.140625" style="172" customWidth="1"/>
    <col min="9991" max="9991" width="13.8515625" style="172" bestFit="1" customWidth="1"/>
    <col min="9992" max="9992" width="15.140625" style="172" bestFit="1" customWidth="1"/>
    <col min="9993" max="9993" width="14.140625" style="172" bestFit="1" customWidth="1"/>
    <col min="9994" max="9994" width="12.140625" style="172" bestFit="1" customWidth="1"/>
    <col min="9995" max="9996" width="14.140625" style="172" bestFit="1" customWidth="1"/>
    <col min="9997" max="9997" width="12.57421875" style="172" bestFit="1" customWidth="1"/>
    <col min="9998" max="9998" width="14.421875" style="172" bestFit="1" customWidth="1"/>
    <col min="9999" max="9999" width="14.7109375" style="172" bestFit="1" customWidth="1"/>
    <col min="10000" max="10000" width="14.8515625" style="172" bestFit="1" customWidth="1"/>
    <col min="10001" max="10001" width="12.28125" style="172" bestFit="1" customWidth="1"/>
    <col min="10002" max="10002" width="15.140625" style="172" bestFit="1" customWidth="1"/>
    <col min="10003" max="10240" width="11.421875" style="172" customWidth="1"/>
    <col min="10241" max="10241" width="13.140625" style="172" bestFit="1" customWidth="1"/>
    <col min="10242" max="10242" width="13.57421875" style="172" customWidth="1"/>
    <col min="10243" max="10243" width="22.140625" style="172" bestFit="1" customWidth="1"/>
    <col min="10244" max="10244" width="27.140625" style="172" bestFit="1" customWidth="1"/>
    <col min="10245" max="10245" width="14.421875" style="172" customWidth="1"/>
    <col min="10246" max="10246" width="16.140625" style="172" customWidth="1"/>
    <col min="10247" max="10247" width="13.8515625" style="172" bestFit="1" customWidth="1"/>
    <col min="10248" max="10248" width="15.140625" style="172" bestFit="1" customWidth="1"/>
    <col min="10249" max="10249" width="14.140625" style="172" bestFit="1" customWidth="1"/>
    <col min="10250" max="10250" width="12.140625" style="172" bestFit="1" customWidth="1"/>
    <col min="10251" max="10252" width="14.140625" style="172" bestFit="1" customWidth="1"/>
    <col min="10253" max="10253" width="12.57421875" style="172" bestFit="1" customWidth="1"/>
    <col min="10254" max="10254" width="14.421875" style="172" bestFit="1" customWidth="1"/>
    <col min="10255" max="10255" width="14.7109375" style="172" bestFit="1" customWidth="1"/>
    <col min="10256" max="10256" width="14.8515625" style="172" bestFit="1" customWidth="1"/>
    <col min="10257" max="10257" width="12.28125" style="172" bestFit="1" customWidth="1"/>
    <col min="10258" max="10258" width="15.140625" style="172" bestFit="1" customWidth="1"/>
    <col min="10259" max="10496" width="11.421875" style="172" customWidth="1"/>
    <col min="10497" max="10497" width="13.140625" style="172" bestFit="1" customWidth="1"/>
    <col min="10498" max="10498" width="13.57421875" style="172" customWidth="1"/>
    <col min="10499" max="10499" width="22.140625" style="172" bestFit="1" customWidth="1"/>
    <col min="10500" max="10500" width="27.140625" style="172" bestFit="1" customWidth="1"/>
    <col min="10501" max="10501" width="14.421875" style="172" customWidth="1"/>
    <col min="10502" max="10502" width="16.140625" style="172" customWidth="1"/>
    <col min="10503" max="10503" width="13.8515625" style="172" bestFit="1" customWidth="1"/>
    <col min="10504" max="10504" width="15.140625" style="172" bestFit="1" customWidth="1"/>
    <col min="10505" max="10505" width="14.140625" style="172" bestFit="1" customWidth="1"/>
    <col min="10506" max="10506" width="12.140625" style="172" bestFit="1" customWidth="1"/>
    <col min="10507" max="10508" width="14.140625" style="172" bestFit="1" customWidth="1"/>
    <col min="10509" max="10509" width="12.57421875" style="172" bestFit="1" customWidth="1"/>
    <col min="10510" max="10510" width="14.421875" style="172" bestFit="1" customWidth="1"/>
    <col min="10511" max="10511" width="14.7109375" style="172" bestFit="1" customWidth="1"/>
    <col min="10512" max="10512" width="14.8515625" style="172" bestFit="1" customWidth="1"/>
    <col min="10513" max="10513" width="12.28125" style="172" bestFit="1" customWidth="1"/>
    <col min="10514" max="10514" width="15.140625" style="172" bestFit="1" customWidth="1"/>
    <col min="10515" max="10752" width="11.421875" style="172" customWidth="1"/>
    <col min="10753" max="10753" width="13.140625" style="172" bestFit="1" customWidth="1"/>
    <col min="10754" max="10754" width="13.57421875" style="172" customWidth="1"/>
    <col min="10755" max="10755" width="22.140625" style="172" bestFit="1" customWidth="1"/>
    <col min="10756" max="10756" width="27.140625" style="172" bestFit="1" customWidth="1"/>
    <col min="10757" max="10757" width="14.421875" style="172" customWidth="1"/>
    <col min="10758" max="10758" width="16.140625" style="172" customWidth="1"/>
    <col min="10759" max="10759" width="13.8515625" style="172" bestFit="1" customWidth="1"/>
    <col min="10760" max="10760" width="15.140625" style="172" bestFit="1" customWidth="1"/>
    <col min="10761" max="10761" width="14.140625" style="172" bestFit="1" customWidth="1"/>
    <col min="10762" max="10762" width="12.140625" style="172" bestFit="1" customWidth="1"/>
    <col min="10763" max="10764" width="14.140625" style="172" bestFit="1" customWidth="1"/>
    <col min="10765" max="10765" width="12.57421875" style="172" bestFit="1" customWidth="1"/>
    <col min="10766" max="10766" width="14.421875" style="172" bestFit="1" customWidth="1"/>
    <col min="10767" max="10767" width="14.7109375" style="172" bestFit="1" customWidth="1"/>
    <col min="10768" max="10768" width="14.8515625" style="172" bestFit="1" customWidth="1"/>
    <col min="10769" max="10769" width="12.28125" style="172" bestFit="1" customWidth="1"/>
    <col min="10770" max="10770" width="15.140625" style="172" bestFit="1" customWidth="1"/>
    <col min="10771" max="11008" width="11.421875" style="172" customWidth="1"/>
    <col min="11009" max="11009" width="13.140625" style="172" bestFit="1" customWidth="1"/>
    <col min="11010" max="11010" width="13.57421875" style="172" customWidth="1"/>
    <col min="11011" max="11011" width="22.140625" style="172" bestFit="1" customWidth="1"/>
    <col min="11012" max="11012" width="27.140625" style="172" bestFit="1" customWidth="1"/>
    <col min="11013" max="11013" width="14.421875" style="172" customWidth="1"/>
    <col min="11014" max="11014" width="16.140625" style="172" customWidth="1"/>
    <col min="11015" max="11015" width="13.8515625" style="172" bestFit="1" customWidth="1"/>
    <col min="11016" max="11016" width="15.140625" style="172" bestFit="1" customWidth="1"/>
    <col min="11017" max="11017" width="14.140625" style="172" bestFit="1" customWidth="1"/>
    <col min="11018" max="11018" width="12.140625" style="172" bestFit="1" customWidth="1"/>
    <col min="11019" max="11020" width="14.140625" style="172" bestFit="1" customWidth="1"/>
    <col min="11021" max="11021" width="12.57421875" style="172" bestFit="1" customWidth="1"/>
    <col min="11022" max="11022" width="14.421875" style="172" bestFit="1" customWidth="1"/>
    <col min="11023" max="11023" width="14.7109375" style="172" bestFit="1" customWidth="1"/>
    <col min="11024" max="11024" width="14.8515625" style="172" bestFit="1" customWidth="1"/>
    <col min="11025" max="11025" width="12.28125" style="172" bestFit="1" customWidth="1"/>
    <col min="11026" max="11026" width="15.140625" style="172" bestFit="1" customWidth="1"/>
    <col min="11027" max="11264" width="11.421875" style="172" customWidth="1"/>
    <col min="11265" max="11265" width="13.140625" style="172" bestFit="1" customWidth="1"/>
    <col min="11266" max="11266" width="13.57421875" style="172" customWidth="1"/>
    <col min="11267" max="11267" width="22.140625" style="172" bestFit="1" customWidth="1"/>
    <col min="11268" max="11268" width="27.140625" style="172" bestFit="1" customWidth="1"/>
    <col min="11269" max="11269" width="14.421875" style="172" customWidth="1"/>
    <col min="11270" max="11270" width="16.140625" style="172" customWidth="1"/>
    <col min="11271" max="11271" width="13.8515625" style="172" bestFit="1" customWidth="1"/>
    <col min="11272" max="11272" width="15.140625" style="172" bestFit="1" customWidth="1"/>
    <col min="11273" max="11273" width="14.140625" style="172" bestFit="1" customWidth="1"/>
    <col min="11274" max="11274" width="12.140625" style="172" bestFit="1" customWidth="1"/>
    <col min="11275" max="11276" width="14.140625" style="172" bestFit="1" customWidth="1"/>
    <col min="11277" max="11277" width="12.57421875" style="172" bestFit="1" customWidth="1"/>
    <col min="11278" max="11278" width="14.421875" style="172" bestFit="1" customWidth="1"/>
    <col min="11279" max="11279" width="14.7109375" style="172" bestFit="1" customWidth="1"/>
    <col min="11280" max="11280" width="14.8515625" style="172" bestFit="1" customWidth="1"/>
    <col min="11281" max="11281" width="12.28125" style="172" bestFit="1" customWidth="1"/>
    <col min="11282" max="11282" width="15.140625" style="172" bestFit="1" customWidth="1"/>
    <col min="11283" max="11520" width="11.421875" style="172" customWidth="1"/>
    <col min="11521" max="11521" width="13.140625" style="172" bestFit="1" customWidth="1"/>
    <col min="11522" max="11522" width="13.57421875" style="172" customWidth="1"/>
    <col min="11523" max="11523" width="22.140625" style="172" bestFit="1" customWidth="1"/>
    <col min="11524" max="11524" width="27.140625" style="172" bestFit="1" customWidth="1"/>
    <col min="11525" max="11525" width="14.421875" style="172" customWidth="1"/>
    <col min="11526" max="11526" width="16.140625" style="172" customWidth="1"/>
    <col min="11527" max="11527" width="13.8515625" style="172" bestFit="1" customWidth="1"/>
    <col min="11528" max="11528" width="15.140625" style="172" bestFit="1" customWidth="1"/>
    <col min="11529" max="11529" width="14.140625" style="172" bestFit="1" customWidth="1"/>
    <col min="11530" max="11530" width="12.140625" style="172" bestFit="1" customWidth="1"/>
    <col min="11531" max="11532" width="14.140625" style="172" bestFit="1" customWidth="1"/>
    <col min="11533" max="11533" width="12.57421875" style="172" bestFit="1" customWidth="1"/>
    <col min="11534" max="11534" width="14.421875" style="172" bestFit="1" customWidth="1"/>
    <col min="11535" max="11535" width="14.7109375" style="172" bestFit="1" customWidth="1"/>
    <col min="11536" max="11536" width="14.8515625" style="172" bestFit="1" customWidth="1"/>
    <col min="11537" max="11537" width="12.28125" style="172" bestFit="1" customWidth="1"/>
    <col min="11538" max="11538" width="15.140625" style="172" bestFit="1" customWidth="1"/>
    <col min="11539" max="11776" width="11.421875" style="172" customWidth="1"/>
    <col min="11777" max="11777" width="13.140625" style="172" bestFit="1" customWidth="1"/>
    <col min="11778" max="11778" width="13.57421875" style="172" customWidth="1"/>
    <col min="11779" max="11779" width="22.140625" style="172" bestFit="1" customWidth="1"/>
    <col min="11780" max="11780" width="27.140625" style="172" bestFit="1" customWidth="1"/>
    <col min="11781" max="11781" width="14.421875" style="172" customWidth="1"/>
    <col min="11782" max="11782" width="16.140625" style="172" customWidth="1"/>
    <col min="11783" max="11783" width="13.8515625" style="172" bestFit="1" customWidth="1"/>
    <col min="11784" max="11784" width="15.140625" style="172" bestFit="1" customWidth="1"/>
    <col min="11785" max="11785" width="14.140625" style="172" bestFit="1" customWidth="1"/>
    <col min="11786" max="11786" width="12.140625" style="172" bestFit="1" customWidth="1"/>
    <col min="11787" max="11788" width="14.140625" style="172" bestFit="1" customWidth="1"/>
    <col min="11789" max="11789" width="12.57421875" style="172" bestFit="1" customWidth="1"/>
    <col min="11790" max="11790" width="14.421875" style="172" bestFit="1" customWidth="1"/>
    <col min="11791" max="11791" width="14.7109375" style="172" bestFit="1" customWidth="1"/>
    <col min="11792" max="11792" width="14.8515625" style="172" bestFit="1" customWidth="1"/>
    <col min="11793" max="11793" width="12.28125" style="172" bestFit="1" customWidth="1"/>
    <col min="11794" max="11794" width="15.140625" style="172" bestFit="1" customWidth="1"/>
    <col min="11795" max="12032" width="11.421875" style="172" customWidth="1"/>
    <col min="12033" max="12033" width="13.140625" style="172" bestFit="1" customWidth="1"/>
    <col min="12034" max="12034" width="13.57421875" style="172" customWidth="1"/>
    <col min="12035" max="12035" width="22.140625" style="172" bestFit="1" customWidth="1"/>
    <col min="12036" max="12036" width="27.140625" style="172" bestFit="1" customWidth="1"/>
    <col min="12037" max="12037" width="14.421875" style="172" customWidth="1"/>
    <col min="12038" max="12038" width="16.140625" style="172" customWidth="1"/>
    <col min="12039" max="12039" width="13.8515625" style="172" bestFit="1" customWidth="1"/>
    <col min="12040" max="12040" width="15.140625" style="172" bestFit="1" customWidth="1"/>
    <col min="12041" max="12041" width="14.140625" style="172" bestFit="1" customWidth="1"/>
    <col min="12042" max="12042" width="12.140625" style="172" bestFit="1" customWidth="1"/>
    <col min="12043" max="12044" width="14.140625" style="172" bestFit="1" customWidth="1"/>
    <col min="12045" max="12045" width="12.57421875" style="172" bestFit="1" customWidth="1"/>
    <col min="12046" max="12046" width="14.421875" style="172" bestFit="1" customWidth="1"/>
    <col min="12047" max="12047" width="14.7109375" style="172" bestFit="1" customWidth="1"/>
    <col min="12048" max="12048" width="14.8515625" style="172" bestFit="1" customWidth="1"/>
    <col min="12049" max="12049" width="12.28125" style="172" bestFit="1" customWidth="1"/>
    <col min="12050" max="12050" width="15.140625" style="172" bestFit="1" customWidth="1"/>
    <col min="12051" max="12288" width="11.421875" style="172" customWidth="1"/>
    <col min="12289" max="12289" width="13.140625" style="172" bestFit="1" customWidth="1"/>
    <col min="12290" max="12290" width="13.57421875" style="172" customWidth="1"/>
    <col min="12291" max="12291" width="22.140625" style="172" bestFit="1" customWidth="1"/>
    <col min="12292" max="12292" width="27.140625" style="172" bestFit="1" customWidth="1"/>
    <col min="12293" max="12293" width="14.421875" style="172" customWidth="1"/>
    <col min="12294" max="12294" width="16.140625" style="172" customWidth="1"/>
    <col min="12295" max="12295" width="13.8515625" style="172" bestFit="1" customWidth="1"/>
    <col min="12296" max="12296" width="15.140625" style="172" bestFit="1" customWidth="1"/>
    <col min="12297" max="12297" width="14.140625" style="172" bestFit="1" customWidth="1"/>
    <col min="12298" max="12298" width="12.140625" style="172" bestFit="1" customWidth="1"/>
    <col min="12299" max="12300" width="14.140625" style="172" bestFit="1" customWidth="1"/>
    <col min="12301" max="12301" width="12.57421875" style="172" bestFit="1" customWidth="1"/>
    <col min="12302" max="12302" width="14.421875" style="172" bestFit="1" customWidth="1"/>
    <col min="12303" max="12303" width="14.7109375" style="172" bestFit="1" customWidth="1"/>
    <col min="12304" max="12304" width="14.8515625" style="172" bestFit="1" customWidth="1"/>
    <col min="12305" max="12305" width="12.28125" style="172" bestFit="1" customWidth="1"/>
    <col min="12306" max="12306" width="15.140625" style="172" bestFit="1" customWidth="1"/>
    <col min="12307" max="12544" width="11.421875" style="172" customWidth="1"/>
    <col min="12545" max="12545" width="13.140625" style="172" bestFit="1" customWidth="1"/>
    <col min="12546" max="12546" width="13.57421875" style="172" customWidth="1"/>
    <col min="12547" max="12547" width="22.140625" style="172" bestFit="1" customWidth="1"/>
    <col min="12548" max="12548" width="27.140625" style="172" bestFit="1" customWidth="1"/>
    <col min="12549" max="12549" width="14.421875" style="172" customWidth="1"/>
    <col min="12550" max="12550" width="16.140625" style="172" customWidth="1"/>
    <col min="12551" max="12551" width="13.8515625" style="172" bestFit="1" customWidth="1"/>
    <col min="12552" max="12552" width="15.140625" style="172" bestFit="1" customWidth="1"/>
    <col min="12553" max="12553" width="14.140625" style="172" bestFit="1" customWidth="1"/>
    <col min="12554" max="12554" width="12.140625" style="172" bestFit="1" customWidth="1"/>
    <col min="12555" max="12556" width="14.140625" style="172" bestFit="1" customWidth="1"/>
    <col min="12557" max="12557" width="12.57421875" style="172" bestFit="1" customWidth="1"/>
    <col min="12558" max="12558" width="14.421875" style="172" bestFit="1" customWidth="1"/>
    <col min="12559" max="12559" width="14.7109375" style="172" bestFit="1" customWidth="1"/>
    <col min="12560" max="12560" width="14.8515625" style="172" bestFit="1" customWidth="1"/>
    <col min="12561" max="12561" width="12.28125" style="172" bestFit="1" customWidth="1"/>
    <col min="12562" max="12562" width="15.140625" style="172" bestFit="1" customWidth="1"/>
    <col min="12563" max="12800" width="11.421875" style="172" customWidth="1"/>
    <col min="12801" max="12801" width="13.140625" style="172" bestFit="1" customWidth="1"/>
    <col min="12802" max="12802" width="13.57421875" style="172" customWidth="1"/>
    <col min="12803" max="12803" width="22.140625" style="172" bestFit="1" customWidth="1"/>
    <col min="12804" max="12804" width="27.140625" style="172" bestFit="1" customWidth="1"/>
    <col min="12805" max="12805" width="14.421875" style="172" customWidth="1"/>
    <col min="12806" max="12806" width="16.140625" style="172" customWidth="1"/>
    <col min="12807" max="12807" width="13.8515625" style="172" bestFit="1" customWidth="1"/>
    <col min="12808" max="12808" width="15.140625" style="172" bestFit="1" customWidth="1"/>
    <col min="12809" max="12809" width="14.140625" style="172" bestFit="1" customWidth="1"/>
    <col min="12810" max="12810" width="12.140625" style="172" bestFit="1" customWidth="1"/>
    <col min="12811" max="12812" width="14.140625" style="172" bestFit="1" customWidth="1"/>
    <col min="12813" max="12813" width="12.57421875" style="172" bestFit="1" customWidth="1"/>
    <col min="12814" max="12814" width="14.421875" style="172" bestFit="1" customWidth="1"/>
    <col min="12815" max="12815" width="14.7109375" style="172" bestFit="1" customWidth="1"/>
    <col min="12816" max="12816" width="14.8515625" style="172" bestFit="1" customWidth="1"/>
    <col min="12817" max="12817" width="12.28125" style="172" bestFit="1" customWidth="1"/>
    <col min="12818" max="12818" width="15.140625" style="172" bestFit="1" customWidth="1"/>
    <col min="12819" max="13056" width="11.421875" style="172" customWidth="1"/>
    <col min="13057" max="13057" width="13.140625" style="172" bestFit="1" customWidth="1"/>
    <col min="13058" max="13058" width="13.57421875" style="172" customWidth="1"/>
    <col min="13059" max="13059" width="22.140625" style="172" bestFit="1" customWidth="1"/>
    <col min="13060" max="13060" width="27.140625" style="172" bestFit="1" customWidth="1"/>
    <col min="13061" max="13061" width="14.421875" style="172" customWidth="1"/>
    <col min="13062" max="13062" width="16.140625" style="172" customWidth="1"/>
    <col min="13063" max="13063" width="13.8515625" style="172" bestFit="1" customWidth="1"/>
    <col min="13064" max="13064" width="15.140625" style="172" bestFit="1" customWidth="1"/>
    <col min="13065" max="13065" width="14.140625" style="172" bestFit="1" customWidth="1"/>
    <col min="13066" max="13066" width="12.140625" style="172" bestFit="1" customWidth="1"/>
    <col min="13067" max="13068" width="14.140625" style="172" bestFit="1" customWidth="1"/>
    <col min="13069" max="13069" width="12.57421875" style="172" bestFit="1" customWidth="1"/>
    <col min="13070" max="13070" width="14.421875" style="172" bestFit="1" customWidth="1"/>
    <col min="13071" max="13071" width="14.7109375" style="172" bestFit="1" customWidth="1"/>
    <col min="13072" max="13072" width="14.8515625" style="172" bestFit="1" customWidth="1"/>
    <col min="13073" max="13073" width="12.28125" style="172" bestFit="1" customWidth="1"/>
    <col min="13074" max="13074" width="15.140625" style="172" bestFit="1" customWidth="1"/>
    <col min="13075" max="13312" width="11.421875" style="172" customWidth="1"/>
    <col min="13313" max="13313" width="13.140625" style="172" bestFit="1" customWidth="1"/>
    <col min="13314" max="13314" width="13.57421875" style="172" customWidth="1"/>
    <col min="13315" max="13315" width="22.140625" style="172" bestFit="1" customWidth="1"/>
    <col min="13316" max="13316" width="27.140625" style="172" bestFit="1" customWidth="1"/>
    <col min="13317" max="13317" width="14.421875" style="172" customWidth="1"/>
    <col min="13318" max="13318" width="16.140625" style="172" customWidth="1"/>
    <col min="13319" max="13319" width="13.8515625" style="172" bestFit="1" customWidth="1"/>
    <col min="13320" max="13320" width="15.140625" style="172" bestFit="1" customWidth="1"/>
    <col min="13321" max="13321" width="14.140625" style="172" bestFit="1" customWidth="1"/>
    <col min="13322" max="13322" width="12.140625" style="172" bestFit="1" customWidth="1"/>
    <col min="13323" max="13324" width="14.140625" style="172" bestFit="1" customWidth="1"/>
    <col min="13325" max="13325" width="12.57421875" style="172" bestFit="1" customWidth="1"/>
    <col min="13326" max="13326" width="14.421875" style="172" bestFit="1" customWidth="1"/>
    <col min="13327" max="13327" width="14.7109375" style="172" bestFit="1" customWidth="1"/>
    <col min="13328" max="13328" width="14.8515625" style="172" bestFit="1" customWidth="1"/>
    <col min="13329" max="13329" width="12.28125" style="172" bestFit="1" customWidth="1"/>
    <col min="13330" max="13330" width="15.140625" style="172" bestFit="1" customWidth="1"/>
    <col min="13331" max="13568" width="11.421875" style="172" customWidth="1"/>
    <col min="13569" max="13569" width="13.140625" style="172" bestFit="1" customWidth="1"/>
    <col min="13570" max="13570" width="13.57421875" style="172" customWidth="1"/>
    <col min="13571" max="13571" width="22.140625" style="172" bestFit="1" customWidth="1"/>
    <col min="13572" max="13572" width="27.140625" style="172" bestFit="1" customWidth="1"/>
    <col min="13573" max="13573" width="14.421875" style="172" customWidth="1"/>
    <col min="13574" max="13574" width="16.140625" style="172" customWidth="1"/>
    <col min="13575" max="13575" width="13.8515625" style="172" bestFit="1" customWidth="1"/>
    <col min="13576" max="13576" width="15.140625" style="172" bestFit="1" customWidth="1"/>
    <col min="13577" max="13577" width="14.140625" style="172" bestFit="1" customWidth="1"/>
    <col min="13578" max="13578" width="12.140625" style="172" bestFit="1" customWidth="1"/>
    <col min="13579" max="13580" width="14.140625" style="172" bestFit="1" customWidth="1"/>
    <col min="13581" max="13581" width="12.57421875" style="172" bestFit="1" customWidth="1"/>
    <col min="13582" max="13582" width="14.421875" style="172" bestFit="1" customWidth="1"/>
    <col min="13583" max="13583" width="14.7109375" style="172" bestFit="1" customWidth="1"/>
    <col min="13584" max="13584" width="14.8515625" style="172" bestFit="1" customWidth="1"/>
    <col min="13585" max="13585" width="12.28125" style="172" bestFit="1" customWidth="1"/>
    <col min="13586" max="13586" width="15.140625" style="172" bestFit="1" customWidth="1"/>
    <col min="13587" max="13824" width="11.421875" style="172" customWidth="1"/>
    <col min="13825" max="13825" width="13.140625" style="172" bestFit="1" customWidth="1"/>
    <col min="13826" max="13826" width="13.57421875" style="172" customWidth="1"/>
    <col min="13827" max="13827" width="22.140625" style="172" bestFit="1" customWidth="1"/>
    <col min="13828" max="13828" width="27.140625" style="172" bestFit="1" customWidth="1"/>
    <col min="13829" max="13829" width="14.421875" style="172" customWidth="1"/>
    <col min="13830" max="13830" width="16.140625" style="172" customWidth="1"/>
    <col min="13831" max="13831" width="13.8515625" style="172" bestFit="1" customWidth="1"/>
    <col min="13832" max="13832" width="15.140625" style="172" bestFit="1" customWidth="1"/>
    <col min="13833" max="13833" width="14.140625" style="172" bestFit="1" customWidth="1"/>
    <col min="13834" max="13834" width="12.140625" style="172" bestFit="1" customWidth="1"/>
    <col min="13835" max="13836" width="14.140625" style="172" bestFit="1" customWidth="1"/>
    <col min="13837" max="13837" width="12.57421875" style="172" bestFit="1" customWidth="1"/>
    <col min="13838" max="13838" width="14.421875" style="172" bestFit="1" customWidth="1"/>
    <col min="13839" max="13839" width="14.7109375" style="172" bestFit="1" customWidth="1"/>
    <col min="13840" max="13840" width="14.8515625" style="172" bestFit="1" customWidth="1"/>
    <col min="13841" max="13841" width="12.28125" style="172" bestFit="1" customWidth="1"/>
    <col min="13842" max="13842" width="15.140625" style="172" bestFit="1" customWidth="1"/>
    <col min="13843" max="14080" width="11.421875" style="172" customWidth="1"/>
    <col min="14081" max="14081" width="13.140625" style="172" bestFit="1" customWidth="1"/>
    <col min="14082" max="14082" width="13.57421875" style="172" customWidth="1"/>
    <col min="14083" max="14083" width="22.140625" style="172" bestFit="1" customWidth="1"/>
    <col min="14084" max="14084" width="27.140625" style="172" bestFit="1" customWidth="1"/>
    <col min="14085" max="14085" width="14.421875" style="172" customWidth="1"/>
    <col min="14086" max="14086" width="16.140625" style="172" customWidth="1"/>
    <col min="14087" max="14087" width="13.8515625" style="172" bestFit="1" customWidth="1"/>
    <col min="14088" max="14088" width="15.140625" style="172" bestFit="1" customWidth="1"/>
    <col min="14089" max="14089" width="14.140625" style="172" bestFit="1" customWidth="1"/>
    <col min="14090" max="14090" width="12.140625" style="172" bestFit="1" customWidth="1"/>
    <col min="14091" max="14092" width="14.140625" style="172" bestFit="1" customWidth="1"/>
    <col min="14093" max="14093" width="12.57421875" style="172" bestFit="1" customWidth="1"/>
    <col min="14094" max="14094" width="14.421875" style="172" bestFit="1" customWidth="1"/>
    <col min="14095" max="14095" width="14.7109375" style="172" bestFit="1" customWidth="1"/>
    <col min="14096" max="14096" width="14.8515625" style="172" bestFit="1" customWidth="1"/>
    <col min="14097" max="14097" width="12.28125" style="172" bestFit="1" customWidth="1"/>
    <col min="14098" max="14098" width="15.140625" style="172" bestFit="1" customWidth="1"/>
    <col min="14099" max="14336" width="11.421875" style="172" customWidth="1"/>
    <col min="14337" max="14337" width="13.140625" style="172" bestFit="1" customWidth="1"/>
    <col min="14338" max="14338" width="13.57421875" style="172" customWidth="1"/>
    <col min="14339" max="14339" width="22.140625" style="172" bestFit="1" customWidth="1"/>
    <col min="14340" max="14340" width="27.140625" style="172" bestFit="1" customWidth="1"/>
    <col min="14341" max="14341" width="14.421875" style="172" customWidth="1"/>
    <col min="14342" max="14342" width="16.140625" style="172" customWidth="1"/>
    <col min="14343" max="14343" width="13.8515625" style="172" bestFit="1" customWidth="1"/>
    <col min="14344" max="14344" width="15.140625" style="172" bestFit="1" customWidth="1"/>
    <col min="14345" max="14345" width="14.140625" style="172" bestFit="1" customWidth="1"/>
    <col min="14346" max="14346" width="12.140625" style="172" bestFit="1" customWidth="1"/>
    <col min="14347" max="14348" width="14.140625" style="172" bestFit="1" customWidth="1"/>
    <col min="14349" max="14349" width="12.57421875" style="172" bestFit="1" customWidth="1"/>
    <col min="14350" max="14350" width="14.421875" style="172" bestFit="1" customWidth="1"/>
    <col min="14351" max="14351" width="14.7109375" style="172" bestFit="1" customWidth="1"/>
    <col min="14352" max="14352" width="14.8515625" style="172" bestFit="1" customWidth="1"/>
    <col min="14353" max="14353" width="12.28125" style="172" bestFit="1" customWidth="1"/>
    <col min="14354" max="14354" width="15.140625" style="172" bestFit="1" customWidth="1"/>
    <col min="14355" max="14592" width="11.421875" style="172" customWidth="1"/>
    <col min="14593" max="14593" width="13.140625" style="172" bestFit="1" customWidth="1"/>
    <col min="14594" max="14594" width="13.57421875" style="172" customWidth="1"/>
    <col min="14595" max="14595" width="22.140625" style="172" bestFit="1" customWidth="1"/>
    <col min="14596" max="14596" width="27.140625" style="172" bestFit="1" customWidth="1"/>
    <col min="14597" max="14597" width="14.421875" style="172" customWidth="1"/>
    <col min="14598" max="14598" width="16.140625" style="172" customWidth="1"/>
    <col min="14599" max="14599" width="13.8515625" style="172" bestFit="1" customWidth="1"/>
    <col min="14600" max="14600" width="15.140625" style="172" bestFit="1" customWidth="1"/>
    <col min="14601" max="14601" width="14.140625" style="172" bestFit="1" customWidth="1"/>
    <col min="14602" max="14602" width="12.140625" style="172" bestFit="1" customWidth="1"/>
    <col min="14603" max="14604" width="14.140625" style="172" bestFit="1" customWidth="1"/>
    <col min="14605" max="14605" width="12.57421875" style="172" bestFit="1" customWidth="1"/>
    <col min="14606" max="14606" width="14.421875" style="172" bestFit="1" customWidth="1"/>
    <col min="14607" max="14607" width="14.7109375" style="172" bestFit="1" customWidth="1"/>
    <col min="14608" max="14608" width="14.8515625" style="172" bestFit="1" customWidth="1"/>
    <col min="14609" max="14609" width="12.28125" style="172" bestFit="1" customWidth="1"/>
    <col min="14610" max="14610" width="15.140625" style="172" bestFit="1" customWidth="1"/>
    <col min="14611" max="14848" width="11.421875" style="172" customWidth="1"/>
    <col min="14849" max="14849" width="13.140625" style="172" bestFit="1" customWidth="1"/>
    <col min="14850" max="14850" width="13.57421875" style="172" customWidth="1"/>
    <col min="14851" max="14851" width="22.140625" style="172" bestFit="1" customWidth="1"/>
    <col min="14852" max="14852" width="27.140625" style="172" bestFit="1" customWidth="1"/>
    <col min="14853" max="14853" width="14.421875" style="172" customWidth="1"/>
    <col min="14854" max="14854" width="16.140625" style="172" customWidth="1"/>
    <col min="14855" max="14855" width="13.8515625" style="172" bestFit="1" customWidth="1"/>
    <col min="14856" max="14856" width="15.140625" style="172" bestFit="1" customWidth="1"/>
    <col min="14857" max="14857" width="14.140625" style="172" bestFit="1" customWidth="1"/>
    <col min="14858" max="14858" width="12.140625" style="172" bestFit="1" customWidth="1"/>
    <col min="14859" max="14860" width="14.140625" style="172" bestFit="1" customWidth="1"/>
    <col min="14861" max="14861" width="12.57421875" style="172" bestFit="1" customWidth="1"/>
    <col min="14862" max="14862" width="14.421875" style="172" bestFit="1" customWidth="1"/>
    <col min="14863" max="14863" width="14.7109375" style="172" bestFit="1" customWidth="1"/>
    <col min="14864" max="14864" width="14.8515625" style="172" bestFit="1" customWidth="1"/>
    <col min="14865" max="14865" width="12.28125" style="172" bestFit="1" customWidth="1"/>
    <col min="14866" max="14866" width="15.140625" style="172" bestFit="1" customWidth="1"/>
    <col min="14867" max="15104" width="11.421875" style="172" customWidth="1"/>
    <col min="15105" max="15105" width="13.140625" style="172" bestFit="1" customWidth="1"/>
    <col min="15106" max="15106" width="13.57421875" style="172" customWidth="1"/>
    <col min="15107" max="15107" width="22.140625" style="172" bestFit="1" customWidth="1"/>
    <col min="15108" max="15108" width="27.140625" style="172" bestFit="1" customWidth="1"/>
    <col min="15109" max="15109" width="14.421875" style="172" customWidth="1"/>
    <col min="15110" max="15110" width="16.140625" style="172" customWidth="1"/>
    <col min="15111" max="15111" width="13.8515625" style="172" bestFit="1" customWidth="1"/>
    <col min="15112" max="15112" width="15.140625" style="172" bestFit="1" customWidth="1"/>
    <col min="15113" max="15113" width="14.140625" style="172" bestFit="1" customWidth="1"/>
    <col min="15114" max="15114" width="12.140625" style="172" bestFit="1" customWidth="1"/>
    <col min="15115" max="15116" width="14.140625" style="172" bestFit="1" customWidth="1"/>
    <col min="15117" max="15117" width="12.57421875" style="172" bestFit="1" customWidth="1"/>
    <col min="15118" max="15118" width="14.421875" style="172" bestFit="1" customWidth="1"/>
    <col min="15119" max="15119" width="14.7109375" style="172" bestFit="1" customWidth="1"/>
    <col min="15120" max="15120" width="14.8515625" style="172" bestFit="1" customWidth="1"/>
    <col min="15121" max="15121" width="12.28125" style="172" bestFit="1" customWidth="1"/>
    <col min="15122" max="15122" width="15.140625" style="172" bestFit="1" customWidth="1"/>
    <col min="15123" max="15360" width="11.421875" style="172" customWidth="1"/>
    <col min="15361" max="15361" width="13.140625" style="172" bestFit="1" customWidth="1"/>
    <col min="15362" max="15362" width="13.57421875" style="172" customWidth="1"/>
    <col min="15363" max="15363" width="22.140625" style="172" bestFit="1" customWidth="1"/>
    <col min="15364" max="15364" width="27.140625" style="172" bestFit="1" customWidth="1"/>
    <col min="15365" max="15365" width="14.421875" style="172" customWidth="1"/>
    <col min="15366" max="15366" width="16.140625" style="172" customWidth="1"/>
    <col min="15367" max="15367" width="13.8515625" style="172" bestFit="1" customWidth="1"/>
    <col min="15368" max="15368" width="15.140625" style="172" bestFit="1" customWidth="1"/>
    <col min="15369" max="15369" width="14.140625" style="172" bestFit="1" customWidth="1"/>
    <col min="15370" max="15370" width="12.140625" style="172" bestFit="1" customWidth="1"/>
    <col min="15371" max="15372" width="14.140625" style="172" bestFit="1" customWidth="1"/>
    <col min="15373" max="15373" width="12.57421875" style="172" bestFit="1" customWidth="1"/>
    <col min="15374" max="15374" width="14.421875" style="172" bestFit="1" customWidth="1"/>
    <col min="15375" max="15375" width="14.7109375" style="172" bestFit="1" customWidth="1"/>
    <col min="15376" max="15376" width="14.8515625" style="172" bestFit="1" customWidth="1"/>
    <col min="15377" max="15377" width="12.28125" style="172" bestFit="1" customWidth="1"/>
    <col min="15378" max="15378" width="15.140625" style="172" bestFit="1" customWidth="1"/>
    <col min="15379" max="15616" width="11.421875" style="172" customWidth="1"/>
    <col min="15617" max="15617" width="13.140625" style="172" bestFit="1" customWidth="1"/>
    <col min="15618" max="15618" width="13.57421875" style="172" customWidth="1"/>
    <col min="15619" max="15619" width="22.140625" style="172" bestFit="1" customWidth="1"/>
    <col min="15620" max="15620" width="27.140625" style="172" bestFit="1" customWidth="1"/>
    <col min="15621" max="15621" width="14.421875" style="172" customWidth="1"/>
    <col min="15622" max="15622" width="16.140625" style="172" customWidth="1"/>
    <col min="15623" max="15623" width="13.8515625" style="172" bestFit="1" customWidth="1"/>
    <col min="15624" max="15624" width="15.140625" style="172" bestFit="1" customWidth="1"/>
    <col min="15625" max="15625" width="14.140625" style="172" bestFit="1" customWidth="1"/>
    <col min="15626" max="15626" width="12.140625" style="172" bestFit="1" customWidth="1"/>
    <col min="15627" max="15628" width="14.140625" style="172" bestFit="1" customWidth="1"/>
    <col min="15629" max="15629" width="12.57421875" style="172" bestFit="1" customWidth="1"/>
    <col min="15630" max="15630" width="14.421875" style="172" bestFit="1" customWidth="1"/>
    <col min="15631" max="15631" width="14.7109375" style="172" bestFit="1" customWidth="1"/>
    <col min="15632" max="15632" width="14.8515625" style="172" bestFit="1" customWidth="1"/>
    <col min="15633" max="15633" width="12.28125" style="172" bestFit="1" customWidth="1"/>
    <col min="15634" max="15634" width="15.140625" style="172" bestFit="1" customWidth="1"/>
    <col min="15635" max="15872" width="11.421875" style="172" customWidth="1"/>
    <col min="15873" max="15873" width="13.140625" style="172" bestFit="1" customWidth="1"/>
    <col min="15874" max="15874" width="13.57421875" style="172" customWidth="1"/>
    <col min="15875" max="15875" width="22.140625" style="172" bestFit="1" customWidth="1"/>
    <col min="15876" max="15876" width="27.140625" style="172" bestFit="1" customWidth="1"/>
    <col min="15877" max="15877" width="14.421875" style="172" customWidth="1"/>
    <col min="15878" max="15878" width="16.140625" style="172" customWidth="1"/>
    <col min="15879" max="15879" width="13.8515625" style="172" bestFit="1" customWidth="1"/>
    <col min="15880" max="15880" width="15.140625" style="172" bestFit="1" customWidth="1"/>
    <col min="15881" max="15881" width="14.140625" style="172" bestFit="1" customWidth="1"/>
    <col min="15882" max="15882" width="12.140625" style="172" bestFit="1" customWidth="1"/>
    <col min="15883" max="15884" width="14.140625" style="172" bestFit="1" customWidth="1"/>
    <col min="15885" max="15885" width="12.57421875" style="172" bestFit="1" customWidth="1"/>
    <col min="15886" max="15886" width="14.421875" style="172" bestFit="1" customWidth="1"/>
    <col min="15887" max="15887" width="14.7109375" style="172" bestFit="1" customWidth="1"/>
    <col min="15888" max="15888" width="14.8515625" style="172" bestFit="1" customWidth="1"/>
    <col min="15889" max="15889" width="12.28125" style="172" bestFit="1" customWidth="1"/>
    <col min="15890" max="15890" width="15.140625" style="172" bestFit="1" customWidth="1"/>
    <col min="15891" max="16128" width="11.421875" style="172" customWidth="1"/>
    <col min="16129" max="16129" width="13.140625" style="172" bestFit="1" customWidth="1"/>
    <col min="16130" max="16130" width="13.57421875" style="172" customWidth="1"/>
    <col min="16131" max="16131" width="22.140625" style="172" bestFit="1" customWidth="1"/>
    <col min="16132" max="16132" width="27.140625" style="172" bestFit="1" customWidth="1"/>
    <col min="16133" max="16133" width="14.421875" style="172" customWidth="1"/>
    <col min="16134" max="16134" width="16.140625" style="172" customWidth="1"/>
    <col min="16135" max="16135" width="13.8515625" style="172" bestFit="1" customWidth="1"/>
    <col min="16136" max="16136" width="15.140625" style="172" bestFit="1" customWidth="1"/>
    <col min="16137" max="16137" width="14.140625" style="172" bestFit="1" customWidth="1"/>
    <col min="16138" max="16138" width="12.140625" style="172" bestFit="1" customWidth="1"/>
    <col min="16139" max="16140" width="14.140625" style="172" bestFit="1" customWidth="1"/>
    <col min="16141" max="16141" width="12.57421875" style="172" bestFit="1" customWidth="1"/>
    <col min="16142" max="16142" width="14.421875" style="172" bestFit="1" customWidth="1"/>
    <col min="16143" max="16143" width="14.7109375" style="172" bestFit="1" customWidth="1"/>
    <col min="16144" max="16144" width="14.8515625" style="172" bestFit="1" customWidth="1"/>
    <col min="16145" max="16145" width="12.28125" style="172" bestFit="1" customWidth="1"/>
    <col min="16146" max="16146" width="15.140625" style="172" bestFit="1" customWidth="1"/>
    <col min="16147" max="16384" width="11.421875" style="172" customWidth="1"/>
  </cols>
  <sheetData>
    <row r="1" spans="1:24" s="157" customFormat="1" ht="15">
      <c r="A1" s="288" t="s">
        <v>787</v>
      </c>
      <c r="T1" s="158"/>
      <c r="U1" s="158"/>
      <c r="V1" s="158"/>
      <c r="W1" s="159"/>
      <c r="X1" s="159"/>
    </row>
    <row r="2" spans="1:18" s="160" customFormat="1" ht="27.75" customHeight="1">
      <c r="A2" s="417" t="s">
        <v>192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s="160" customFormat="1" ht="18.75">
      <c r="A3" s="418">
        <v>44012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s="161" customFormat="1" ht="15">
      <c r="A4" s="419" t="s">
        <v>193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s="160" customFormat="1" ht="15">
      <c r="A5" s="162"/>
      <c r="B5" s="162"/>
      <c r="C5" s="162"/>
      <c r="D5" s="163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2"/>
      <c r="P5" s="163"/>
      <c r="Q5" s="163"/>
      <c r="R5" s="162"/>
    </row>
    <row r="6" spans="1:18" s="160" customFormat="1" ht="13.5" customHeight="1">
      <c r="A6" s="420" t="s">
        <v>194</v>
      </c>
      <c r="B6" s="422" t="s">
        <v>195</v>
      </c>
      <c r="C6" s="423"/>
      <c r="D6" s="424"/>
      <c r="E6" s="425" t="s">
        <v>196</v>
      </c>
      <c r="F6" s="422" t="s">
        <v>197</v>
      </c>
      <c r="G6" s="423"/>
      <c r="H6" s="424"/>
      <c r="I6" s="422" t="s">
        <v>198</v>
      </c>
      <c r="J6" s="423"/>
      <c r="K6" s="424"/>
      <c r="L6" s="422" t="s">
        <v>199</v>
      </c>
      <c r="M6" s="423"/>
      <c r="N6" s="424"/>
      <c r="O6" s="415" t="s">
        <v>200</v>
      </c>
      <c r="P6" s="413" t="s">
        <v>201</v>
      </c>
      <c r="Q6" s="414"/>
      <c r="R6" s="415" t="s">
        <v>202</v>
      </c>
    </row>
    <row r="7" spans="1:18" s="160" customFormat="1" ht="12.75">
      <c r="A7" s="421"/>
      <c r="B7" s="164" t="s">
        <v>203</v>
      </c>
      <c r="C7" s="164" t="s">
        <v>204</v>
      </c>
      <c r="D7" s="165" t="s">
        <v>205</v>
      </c>
      <c r="E7" s="426"/>
      <c r="F7" s="166" t="s">
        <v>206</v>
      </c>
      <c r="G7" s="164" t="s">
        <v>207</v>
      </c>
      <c r="H7" s="164" t="s">
        <v>208</v>
      </c>
      <c r="I7" s="164" t="s">
        <v>206</v>
      </c>
      <c r="J7" s="164" t="s">
        <v>207</v>
      </c>
      <c r="K7" s="164" t="s">
        <v>208</v>
      </c>
      <c r="L7" s="164" t="s">
        <v>206</v>
      </c>
      <c r="M7" s="164" t="s">
        <v>207</v>
      </c>
      <c r="N7" s="164" t="s">
        <v>208</v>
      </c>
      <c r="O7" s="416"/>
      <c r="P7" s="164" t="s">
        <v>206</v>
      </c>
      <c r="Q7" s="164" t="s">
        <v>207</v>
      </c>
      <c r="R7" s="416"/>
    </row>
    <row r="8" spans="1:18" ht="15">
      <c r="A8" s="167" t="s">
        <v>209</v>
      </c>
      <c r="B8" s="167" t="s">
        <v>210</v>
      </c>
      <c r="C8" s="167" t="s">
        <v>211</v>
      </c>
      <c r="D8" s="167" t="s">
        <v>211</v>
      </c>
      <c r="E8" s="168">
        <v>3</v>
      </c>
      <c r="F8" s="169">
        <v>24248.85748</v>
      </c>
      <c r="G8" s="170">
        <v>0</v>
      </c>
      <c r="H8" s="170">
        <v>24248.85748</v>
      </c>
      <c r="I8" s="170">
        <v>48288.16446</v>
      </c>
      <c r="J8" s="170">
        <v>271.13525</v>
      </c>
      <c r="K8" s="170">
        <v>48559.29971</v>
      </c>
      <c r="L8" s="170">
        <v>1416.68711</v>
      </c>
      <c r="M8" s="170">
        <v>4.535189999999999</v>
      </c>
      <c r="N8" s="170">
        <v>1421.2223000000001</v>
      </c>
      <c r="O8" s="170">
        <v>74229.37948999999</v>
      </c>
      <c r="P8" s="170">
        <v>23394.42984</v>
      </c>
      <c r="Q8" s="170">
        <v>0</v>
      </c>
      <c r="R8" s="171">
        <v>23394.42984</v>
      </c>
    </row>
    <row r="9" spans="1:18" ht="15">
      <c r="A9" s="173"/>
      <c r="B9" s="173"/>
      <c r="C9" s="173"/>
      <c r="D9" s="167" t="s">
        <v>212</v>
      </c>
      <c r="E9" s="168">
        <v>618</v>
      </c>
      <c r="F9" s="169">
        <v>5490.01096</v>
      </c>
      <c r="G9" s="170">
        <v>0</v>
      </c>
      <c r="H9" s="170">
        <v>5490.01096</v>
      </c>
      <c r="I9" s="170">
        <v>2297.21099</v>
      </c>
      <c r="J9" s="170">
        <v>0</v>
      </c>
      <c r="K9" s="170">
        <v>2297.21099</v>
      </c>
      <c r="L9" s="170">
        <v>22.770799999999998</v>
      </c>
      <c r="M9" s="170">
        <v>0</v>
      </c>
      <c r="N9" s="170">
        <v>22.770799999999998</v>
      </c>
      <c r="O9" s="170">
        <v>7809.99275</v>
      </c>
      <c r="P9" s="170">
        <v>7627.67507</v>
      </c>
      <c r="Q9" s="170">
        <v>0</v>
      </c>
      <c r="R9" s="171">
        <v>7627.67507</v>
      </c>
    </row>
    <row r="10" spans="1:18" ht="15">
      <c r="A10" s="173"/>
      <c r="B10" s="173"/>
      <c r="C10" s="167" t="s">
        <v>213</v>
      </c>
      <c r="D10" s="167" t="s">
        <v>213</v>
      </c>
      <c r="E10" s="168">
        <v>1</v>
      </c>
      <c r="F10" s="169">
        <v>68257.74084</v>
      </c>
      <c r="G10" s="170">
        <v>0</v>
      </c>
      <c r="H10" s="170">
        <v>68257.74084</v>
      </c>
      <c r="I10" s="170">
        <v>50628.26394</v>
      </c>
      <c r="J10" s="170">
        <v>510.35472</v>
      </c>
      <c r="K10" s="170">
        <v>51138.61865999999</v>
      </c>
      <c r="L10" s="170">
        <v>1841.3751499999998</v>
      </c>
      <c r="M10" s="170">
        <v>0.75359</v>
      </c>
      <c r="N10" s="170">
        <v>1842.1287399999999</v>
      </c>
      <c r="O10" s="170">
        <v>121238.48823999999</v>
      </c>
      <c r="P10" s="170">
        <v>39254.43214</v>
      </c>
      <c r="Q10" s="170">
        <v>0</v>
      </c>
      <c r="R10" s="171">
        <v>39254.43214</v>
      </c>
    </row>
    <row r="11" spans="1:18" ht="15">
      <c r="A11" s="173"/>
      <c r="B11" s="173"/>
      <c r="C11" s="167" t="s">
        <v>214</v>
      </c>
      <c r="D11" s="167" t="s">
        <v>215</v>
      </c>
      <c r="E11" s="168">
        <v>8</v>
      </c>
      <c r="F11" s="169">
        <v>8850.3362</v>
      </c>
      <c r="G11" s="170">
        <v>0</v>
      </c>
      <c r="H11" s="170">
        <v>8850.3362</v>
      </c>
      <c r="I11" s="170">
        <v>14903.908210000001</v>
      </c>
      <c r="J11" s="170">
        <v>5.01862</v>
      </c>
      <c r="K11" s="170">
        <v>14908.92683</v>
      </c>
      <c r="L11" s="170">
        <v>1615.5384199999999</v>
      </c>
      <c r="M11" s="170">
        <v>54.432660000000006</v>
      </c>
      <c r="N11" s="170">
        <v>1669.97108</v>
      </c>
      <c r="O11" s="170">
        <v>25429.234109999998</v>
      </c>
      <c r="P11" s="170">
        <v>19935.23655</v>
      </c>
      <c r="Q11" s="170">
        <v>0</v>
      </c>
      <c r="R11" s="171">
        <v>19935.23655</v>
      </c>
    </row>
    <row r="12" spans="1:18" ht="15">
      <c r="A12" s="173"/>
      <c r="B12" s="173"/>
      <c r="C12" s="173"/>
      <c r="D12" s="167" t="s">
        <v>216</v>
      </c>
      <c r="E12" s="168">
        <v>542</v>
      </c>
      <c r="F12" s="169">
        <v>145.3512</v>
      </c>
      <c r="G12" s="170">
        <v>0</v>
      </c>
      <c r="H12" s="170">
        <v>145.3512</v>
      </c>
      <c r="I12" s="170">
        <v>2073.56119</v>
      </c>
      <c r="J12" s="170">
        <v>0</v>
      </c>
      <c r="K12" s="170">
        <v>2073.56119</v>
      </c>
      <c r="L12" s="170">
        <v>21.114669999999997</v>
      </c>
      <c r="M12" s="170">
        <v>0</v>
      </c>
      <c r="N12" s="170">
        <v>21.114669999999997</v>
      </c>
      <c r="O12" s="170">
        <v>2240.02706</v>
      </c>
      <c r="P12" s="170">
        <v>1261.71281</v>
      </c>
      <c r="Q12" s="170">
        <v>0</v>
      </c>
      <c r="R12" s="171">
        <v>1261.71281</v>
      </c>
    </row>
    <row r="13" spans="1:18" ht="15">
      <c r="A13" s="173"/>
      <c r="B13" s="173"/>
      <c r="C13" s="173"/>
      <c r="D13" s="167" t="s">
        <v>217</v>
      </c>
      <c r="E13" s="168">
        <v>9</v>
      </c>
      <c r="F13" s="169">
        <v>20.38044</v>
      </c>
      <c r="G13" s="170">
        <v>0</v>
      </c>
      <c r="H13" s="170">
        <v>20.38044</v>
      </c>
      <c r="I13" s="170">
        <v>4354.35128</v>
      </c>
      <c r="J13" s="170">
        <v>0.49457999999999996</v>
      </c>
      <c r="K13" s="170">
        <v>4354.84586</v>
      </c>
      <c r="L13" s="170">
        <v>11.861</v>
      </c>
      <c r="M13" s="170">
        <v>0</v>
      </c>
      <c r="N13" s="170">
        <v>11.861</v>
      </c>
      <c r="O13" s="170">
        <v>4387.0873</v>
      </c>
      <c r="P13" s="170">
        <v>1330.5883700000002</v>
      </c>
      <c r="Q13" s="170">
        <v>0</v>
      </c>
      <c r="R13" s="171">
        <v>1330.5883700000002</v>
      </c>
    </row>
    <row r="14" spans="1:18" ht="15">
      <c r="A14" s="173"/>
      <c r="B14" s="173"/>
      <c r="C14" s="167" t="s">
        <v>218</v>
      </c>
      <c r="D14" s="167" t="s">
        <v>219</v>
      </c>
      <c r="E14" s="168">
        <v>7</v>
      </c>
      <c r="F14" s="169">
        <v>4484.28804</v>
      </c>
      <c r="G14" s="170">
        <v>0</v>
      </c>
      <c r="H14" s="170">
        <v>4484.28804</v>
      </c>
      <c r="I14" s="170">
        <v>12458.84655</v>
      </c>
      <c r="J14" s="170">
        <v>19.95691</v>
      </c>
      <c r="K14" s="170">
        <v>12478.803460000001</v>
      </c>
      <c r="L14" s="170">
        <v>318.71329</v>
      </c>
      <c r="M14" s="170">
        <v>0</v>
      </c>
      <c r="N14" s="170">
        <v>318.71329</v>
      </c>
      <c r="O14" s="170">
        <v>17281.80479</v>
      </c>
      <c r="P14" s="170">
        <v>4386.466719999999</v>
      </c>
      <c r="Q14" s="170">
        <v>0</v>
      </c>
      <c r="R14" s="171">
        <v>4386.466719999999</v>
      </c>
    </row>
    <row r="15" spans="1:18" ht="15">
      <c r="A15" s="173"/>
      <c r="B15" s="173"/>
      <c r="C15" s="167" t="s">
        <v>220</v>
      </c>
      <c r="D15" s="167" t="s">
        <v>221</v>
      </c>
      <c r="E15" s="168">
        <v>5</v>
      </c>
      <c r="F15" s="169">
        <v>5238.08286</v>
      </c>
      <c r="G15" s="170">
        <v>0</v>
      </c>
      <c r="H15" s="170">
        <v>5238.08286</v>
      </c>
      <c r="I15" s="170">
        <v>9160.10864</v>
      </c>
      <c r="J15" s="170">
        <v>0.07865000000000001</v>
      </c>
      <c r="K15" s="170">
        <v>9160.18729</v>
      </c>
      <c r="L15" s="170">
        <v>192.55947</v>
      </c>
      <c r="M15" s="170">
        <v>0</v>
      </c>
      <c r="N15" s="170">
        <v>192.55947</v>
      </c>
      <c r="O15" s="170">
        <v>14590.829619999999</v>
      </c>
      <c r="P15" s="170">
        <v>4254.84303</v>
      </c>
      <c r="Q15" s="170">
        <v>0</v>
      </c>
      <c r="R15" s="171">
        <v>4254.84303</v>
      </c>
    </row>
    <row r="16" spans="1:18" ht="15">
      <c r="A16" s="173"/>
      <c r="B16" s="173"/>
      <c r="C16" s="173"/>
      <c r="D16" s="167" t="s">
        <v>222</v>
      </c>
      <c r="E16" s="168">
        <v>443</v>
      </c>
      <c r="F16" s="169">
        <v>138.10508</v>
      </c>
      <c r="G16" s="170">
        <v>0</v>
      </c>
      <c r="H16" s="170">
        <v>138.10508</v>
      </c>
      <c r="I16" s="170">
        <v>3455.7507</v>
      </c>
      <c r="J16" s="170">
        <v>0.17764</v>
      </c>
      <c r="K16" s="170">
        <v>3455.92834</v>
      </c>
      <c r="L16" s="170">
        <v>142.31265</v>
      </c>
      <c r="M16" s="170">
        <v>0</v>
      </c>
      <c r="N16" s="170">
        <v>142.31265</v>
      </c>
      <c r="O16" s="170">
        <v>3736.34607</v>
      </c>
      <c r="P16" s="170">
        <v>1172.37856</v>
      </c>
      <c r="Q16" s="170">
        <v>0</v>
      </c>
      <c r="R16" s="171">
        <v>1172.37856</v>
      </c>
    </row>
    <row r="17" spans="1:18" ht="15">
      <c r="A17" s="173"/>
      <c r="B17" s="173"/>
      <c r="C17" s="167" t="s">
        <v>223</v>
      </c>
      <c r="D17" s="167" t="s">
        <v>224</v>
      </c>
      <c r="E17" s="168">
        <v>455</v>
      </c>
      <c r="F17" s="169">
        <v>46758.34575</v>
      </c>
      <c r="G17" s="170">
        <v>0</v>
      </c>
      <c r="H17" s="170">
        <v>46758.34575</v>
      </c>
      <c r="I17" s="170">
        <v>15815.64097</v>
      </c>
      <c r="J17" s="170">
        <v>0.00128</v>
      </c>
      <c r="K17" s="170">
        <v>15815.64225</v>
      </c>
      <c r="L17" s="170">
        <v>155.22662</v>
      </c>
      <c r="M17" s="170">
        <v>0</v>
      </c>
      <c r="N17" s="170">
        <v>155.22662</v>
      </c>
      <c r="O17" s="170">
        <v>62729.21462</v>
      </c>
      <c r="P17" s="170">
        <v>8061.37299</v>
      </c>
      <c r="Q17" s="170">
        <v>0</v>
      </c>
      <c r="R17" s="171">
        <v>8061.37299</v>
      </c>
    </row>
    <row r="18" spans="1:18" ht="15">
      <c r="A18" s="173"/>
      <c r="B18" s="173"/>
      <c r="C18" s="167" t="s">
        <v>225</v>
      </c>
      <c r="D18" s="167" t="s">
        <v>226</v>
      </c>
      <c r="E18" s="168">
        <v>502</v>
      </c>
      <c r="F18" s="169">
        <v>2659.64954</v>
      </c>
      <c r="G18" s="170">
        <v>0</v>
      </c>
      <c r="H18" s="170">
        <v>2659.64954</v>
      </c>
      <c r="I18" s="170">
        <v>11228.206279999999</v>
      </c>
      <c r="J18" s="170">
        <v>0.01701</v>
      </c>
      <c r="K18" s="170">
        <v>11228.22329</v>
      </c>
      <c r="L18" s="170">
        <v>202.70132</v>
      </c>
      <c r="M18" s="170">
        <v>0</v>
      </c>
      <c r="N18" s="170">
        <v>202.70132</v>
      </c>
      <c r="O18" s="170">
        <v>14090.57415</v>
      </c>
      <c r="P18" s="170">
        <v>2511.32598</v>
      </c>
      <c r="Q18" s="170">
        <v>0</v>
      </c>
      <c r="R18" s="171">
        <v>2511.32598</v>
      </c>
    </row>
    <row r="19" spans="1:18" ht="15">
      <c r="A19" s="173"/>
      <c r="B19" s="173"/>
      <c r="C19" s="173"/>
      <c r="D19" s="167" t="s">
        <v>227</v>
      </c>
      <c r="E19" s="168">
        <v>665</v>
      </c>
      <c r="F19" s="169">
        <v>29.85907</v>
      </c>
      <c r="G19" s="170">
        <v>0</v>
      </c>
      <c r="H19" s="170">
        <v>29.85907</v>
      </c>
      <c r="I19" s="170">
        <v>1250.99049</v>
      </c>
      <c r="J19" s="170">
        <v>0</v>
      </c>
      <c r="K19" s="170">
        <v>1250.99049</v>
      </c>
      <c r="L19" s="170">
        <v>3.28</v>
      </c>
      <c r="M19" s="170">
        <v>0</v>
      </c>
      <c r="N19" s="170">
        <v>3.28</v>
      </c>
      <c r="O19" s="170">
        <v>1284.12956</v>
      </c>
      <c r="P19" s="170">
        <v>1033.39279</v>
      </c>
      <c r="Q19" s="170">
        <v>0</v>
      </c>
      <c r="R19" s="171">
        <v>1033.39279</v>
      </c>
    </row>
    <row r="20" spans="1:18" ht="15">
      <c r="A20" s="173"/>
      <c r="B20" s="167" t="s">
        <v>228</v>
      </c>
      <c r="C20" s="167" t="s">
        <v>229</v>
      </c>
      <c r="D20" s="167" t="s">
        <v>229</v>
      </c>
      <c r="E20" s="168">
        <v>106</v>
      </c>
      <c r="F20" s="169">
        <v>11526.708359999999</v>
      </c>
      <c r="G20" s="170">
        <v>0</v>
      </c>
      <c r="H20" s="170">
        <v>11526.708359999999</v>
      </c>
      <c r="I20" s="170">
        <v>5134.40687</v>
      </c>
      <c r="J20" s="170">
        <v>47.66064</v>
      </c>
      <c r="K20" s="170">
        <v>5182.06751</v>
      </c>
      <c r="L20" s="170">
        <v>1088.86915</v>
      </c>
      <c r="M20" s="170">
        <v>330.84864</v>
      </c>
      <c r="N20" s="170">
        <v>1419.7177900000002</v>
      </c>
      <c r="O20" s="170">
        <v>18128.49366</v>
      </c>
      <c r="P20" s="170">
        <v>4289.36997</v>
      </c>
      <c r="Q20" s="170">
        <v>0</v>
      </c>
      <c r="R20" s="171">
        <v>4289.36997</v>
      </c>
    </row>
    <row r="21" spans="1:18" ht="15">
      <c r="A21" s="173"/>
      <c r="B21" s="173"/>
      <c r="C21" s="167" t="s">
        <v>230</v>
      </c>
      <c r="D21" s="167" t="s">
        <v>230</v>
      </c>
      <c r="E21" s="168">
        <v>99</v>
      </c>
      <c r="F21" s="169">
        <v>57498.68026</v>
      </c>
      <c r="G21" s="170">
        <v>0</v>
      </c>
      <c r="H21" s="170">
        <v>57498.68026</v>
      </c>
      <c r="I21" s="170">
        <v>120045.944</v>
      </c>
      <c r="J21" s="170">
        <v>719.33725</v>
      </c>
      <c r="K21" s="170">
        <v>120765.28125</v>
      </c>
      <c r="L21" s="170">
        <v>18606.47796</v>
      </c>
      <c r="M21" s="170">
        <v>1202.1658</v>
      </c>
      <c r="N21" s="170">
        <v>19808.643760000003</v>
      </c>
      <c r="O21" s="170">
        <v>198072.60527</v>
      </c>
      <c r="P21" s="170">
        <v>48036.06884000001</v>
      </c>
      <c r="Q21" s="170">
        <v>0</v>
      </c>
      <c r="R21" s="171">
        <v>48036.06884000001</v>
      </c>
    </row>
    <row r="22" spans="1:18" ht="15">
      <c r="A22" s="173"/>
      <c r="B22" s="173"/>
      <c r="C22" s="173"/>
      <c r="D22" s="167" t="s">
        <v>231</v>
      </c>
      <c r="E22" s="168">
        <v>632</v>
      </c>
      <c r="F22" s="169">
        <v>2332.14551</v>
      </c>
      <c r="G22" s="170">
        <v>0</v>
      </c>
      <c r="H22" s="170">
        <v>2332.14551</v>
      </c>
      <c r="I22" s="170">
        <v>22576.64963</v>
      </c>
      <c r="J22" s="170">
        <v>0</v>
      </c>
      <c r="K22" s="170">
        <v>22576.64963</v>
      </c>
      <c r="L22" s="170">
        <v>1735.4346</v>
      </c>
      <c r="M22" s="170">
        <v>0.18397999999999998</v>
      </c>
      <c r="N22" s="170">
        <v>1735.61858</v>
      </c>
      <c r="O22" s="170">
        <v>26644.41372</v>
      </c>
      <c r="P22" s="170">
        <v>1822.57626</v>
      </c>
      <c r="Q22" s="170">
        <v>0</v>
      </c>
      <c r="R22" s="171">
        <v>1822.57626</v>
      </c>
    </row>
    <row r="23" spans="1:18" ht="15">
      <c r="A23" s="173"/>
      <c r="B23" s="173"/>
      <c r="C23" s="167" t="s">
        <v>232</v>
      </c>
      <c r="D23" s="167" t="s">
        <v>232</v>
      </c>
      <c r="E23" s="168">
        <v>127</v>
      </c>
      <c r="F23" s="169">
        <v>7956.81203</v>
      </c>
      <c r="G23" s="170">
        <v>0</v>
      </c>
      <c r="H23" s="170">
        <v>7956.81203</v>
      </c>
      <c r="I23" s="170">
        <v>15500.77508</v>
      </c>
      <c r="J23" s="170">
        <v>153.75258</v>
      </c>
      <c r="K23" s="170">
        <v>15654.52766</v>
      </c>
      <c r="L23" s="170">
        <v>662.37738</v>
      </c>
      <c r="M23" s="170">
        <v>18.768060000000002</v>
      </c>
      <c r="N23" s="170">
        <v>681.1454399999999</v>
      </c>
      <c r="O23" s="170">
        <v>24292.485129999997</v>
      </c>
      <c r="P23" s="170">
        <v>2936.7537599999996</v>
      </c>
      <c r="Q23" s="170">
        <v>0</v>
      </c>
      <c r="R23" s="171">
        <v>2936.7537599999996</v>
      </c>
    </row>
    <row r="24" spans="1:18" ht="15">
      <c r="A24" s="173"/>
      <c r="B24" s="173"/>
      <c r="C24" s="167" t="s">
        <v>233</v>
      </c>
      <c r="D24" s="167" t="s">
        <v>234</v>
      </c>
      <c r="E24" s="168">
        <v>107</v>
      </c>
      <c r="F24" s="169">
        <v>9432.45875</v>
      </c>
      <c r="G24" s="170">
        <v>0</v>
      </c>
      <c r="H24" s="170">
        <v>9432.45875</v>
      </c>
      <c r="I24" s="170">
        <v>37490.115770000004</v>
      </c>
      <c r="J24" s="170">
        <v>353.82143</v>
      </c>
      <c r="K24" s="170">
        <v>37843.9372</v>
      </c>
      <c r="L24" s="170">
        <v>1106.27872</v>
      </c>
      <c r="M24" s="170">
        <v>0.00354</v>
      </c>
      <c r="N24" s="170">
        <v>1106.28226</v>
      </c>
      <c r="O24" s="170">
        <v>48382.67821</v>
      </c>
      <c r="P24" s="170">
        <v>11985.659039999999</v>
      </c>
      <c r="Q24" s="170">
        <v>0</v>
      </c>
      <c r="R24" s="171">
        <v>11985.659039999999</v>
      </c>
    </row>
    <row r="25" spans="1:18" ht="15">
      <c r="A25" s="173"/>
      <c r="B25" s="173"/>
      <c r="C25" s="173"/>
      <c r="D25" s="167" t="s">
        <v>233</v>
      </c>
      <c r="E25" s="168">
        <v>109</v>
      </c>
      <c r="F25" s="169">
        <v>14.54753</v>
      </c>
      <c r="G25" s="170">
        <v>0</v>
      </c>
      <c r="H25" s="170">
        <v>14.54753</v>
      </c>
      <c r="I25" s="170">
        <v>2017.18043</v>
      </c>
      <c r="J25" s="170">
        <v>0.05706</v>
      </c>
      <c r="K25" s="170">
        <v>2017.23749</v>
      </c>
      <c r="L25" s="170">
        <v>4.25</v>
      </c>
      <c r="M25" s="170">
        <v>0</v>
      </c>
      <c r="N25" s="170">
        <v>4.25</v>
      </c>
      <c r="O25" s="170">
        <v>2036.03502</v>
      </c>
      <c r="P25" s="170">
        <v>271.16775</v>
      </c>
      <c r="Q25" s="170">
        <v>0</v>
      </c>
      <c r="R25" s="171">
        <v>271.16775</v>
      </c>
    </row>
    <row r="26" spans="1:18" ht="15">
      <c r="A26" s="173"/>
      <c r="B26" s="173"/>
      <c r="C26" s="167" t="s">
        <v>235</v>
      </c>
      <c r="D26" s="167" t="s">
        <v>236</v>
      </c>
      <c r="E26" s="168">
        <v>116</v>
      </c>
      <c r="F26" s="169">
        <v>58549.377759999996</v>
      </c>
      <c r="G26" s="170">
        <v>0</v>
      </c>
      <c r="H26" s="170">
        <v>58549.377759999996</v>
      </c>
      <c r="I26" s="170">
        <v>71973.33095</v>
      </c>
      <c r="J26" s="170">
        <v>1089.5641699999999</v>
      </c>
      <c r="K26" s="170">
        <v>73062.89512</v>
      </c>
      <c r="L26" s="170">
        <v>36794.826689999994</v>
      </c>
      <c r="M26" s="170">
        <v>6338.46594</v>
      </c>
      <c r="N26" s="170">
        <v>43133.29263</v>
      </c>
      <c r="O26" s="170">
        <v>174745.56551</v>
      </c>
      <c r="P26" s="170">
        <v>74575.50893000001</v>
      </c>
      <c r="Q26" s="170">
        <v>0</v>
      </c>
      <c r="R26" s="171">
        <v>74575.50893000001</v>
      </c>
    </row>
    <row r="27" spans="1:18" ht="15">
      <c r="A27" s="173"/>
      <c r="B27" s="173"/>
      <c r="C27" s="173"/>
      <c r="D27" s="167" t="s">
        <v>237</v>
      </c>
      <c r="E27" s="168">
        <v>564</v>
      </c>
      <c r="F27" s="169">
        <v>5902.97795</v>
      </c>
      <c r="G27" s="170">
        <v>0</v>
      </c>
      <c r="H27" s="170">
        <v>5902.97795</v>
      </c>
      <c r="I27" s="170">
        <v>31389.15688</v>
      </c>
      <c r="J27" s="170">
        <v>0</v>
      </c>
      <c r="K27" s="170">
        <v>31389.15688</v>
      </c>
      <c r="L27" s="170">
        <v>4115.37973</v>
      </c>
      <c r="M27" s="170">
        <v>405.99243</v>
      </c>
      <c r="N27" s="170">
        <v>4521.37216</v>
      </c>
      <c r="O27" s="170">
        <v>41813.50699</v>
      </c>
      <c r="P27" s="170">
        <v>15261.81885</v>
      </c>
      <c r="Q27" s="170">
        <v>0</v>
      </c>
      <c r="R27" s="171">
        <v>15261.81885</v>
      </c>
    </row>
    <row r="28" spans="1:18" ht="15">
      <c r="A28" s="173"/>
      <c r="B28" s="173"/>
      <c r="C28" s="173"/>
      <c r="D28" s="167" t="s">
        <v>235</v>
      </c>
      <c r="E28" s="168">
        <v>494</v>
      </c>
      <c r="F28" s="169">
        <v>1088.3691399999998</v>
      </c>
      <c r="G28" s="170">
        <v>0</v>
      </c>
      <c r="H28" s="170">
        <v>1088.3691399999998</v>
      </c>
      <c r="I28" s="170">
        <v>12546.68266</v>
      </c>
      <c r="J28" s="170">
        <v>0.34743</v>
      </c>
      <c r="K28" s="170">
        <v>12547.03009</v>
      </c>
      <c r="L28" s="170">
        <v>576.42137</v>
      </c>
      <c r="M28" s="170">
        <v>47.5578</v>
      </c>
      <c r="N28" s="170">
        <v>623.9791700000001</v>
      </c>
      <c r="O28" s="170">
        <v>14259.3784</v>
      </c>
      <c r="P28" s="170">
        <v>1481.29257</v>
      </c>
      <c r="Q28" s="170">
        <v>0</v>
      </c>
      <c r="R28" s="171">
        <v>1481.29257</v>
      </c>
    </row>
    <row r="29" spans="1:18" ht="15">
      <c r="A29" s="173"/>
      <c r="B29" s="173"/>
      <c r="C29" s="173"/>
      <c r="D29" s="167" t="s">
        <v>238</v>
      </c>
      <c r="E29" s="168">
        <v>119</v>
      </c>
      <c r="F29" s="169">
        <v>1358.68156</v>
      </c>
      <c r="G29" s="170">
        <v>0</v>
      </c>
      <c r="H29" s="170">
        <v>1358.68156</v>
      </c>
      <c r="I29" s="170">
        <v>3885.98721</v>
      </c>
      <c r="J29" s="170">
        <v>1.20564</v>
      </c>
      <c r="K29" s="170">
        <v>3887.19285</v>
      </c>
      <c r="L29" s="170">
        <v>689.2758100000001</v>
      </c>
      <c r="M29" s="170">
        <v>0</v>
      </c>
      <c r="N29" s="170">
        <v>689.2758100000001</v>
      </c>
      <c r="O29" s="170">
        <v>5935.1502199999995</v>
      </c>
      <c r="P29" s="170">
        <v>1652.3503400000002</v>
      </c>
      <c r="Q29" s="170">
        <v>0</v>
      </c>
      <c r="R29" s="171">
        <v>1652.3503400000002</v>
      </c>
    </row>
    <row r="30" spans="1:18" ht="15">
      <c r="A30" s="173"/>
      <c r="B30" s="173"/>
      <c r="C30" s="173"/>
      <c r="D30" s="167" t="s">
        <v>239</v>
      </c>
      <c r="E30" s="168">
        <v>117</v>
      </c>
      <c r="F30" s="169">
        <v>3325.03071</v>
      </c>
      <c r="G30" s="170">
        <v>0</v>
      </c>
      <c r="H30" s="170">
        <v>3325.03071</v>
      </c>
      <c r="I30" s="170">
        <v>5853.6604800000005</v>
      </c>
      <c r="J30" s="170">
        <v>0.30275</v>
      </c>
      <c r="K30" s="170">
        <v>5853.96323</v>
      </c>
      <c r="L30" s="170">
        <v>220.88195000000002</v>
      </c>
      <c r="M30" s="170">
        <v>0</v>
      </c>
      <c r="N30" s="170">
        <v>220.88195000000002</v>
      </c>
      <c r="O30" s="170">
        <v>9399.875890000001</v>
      </c>
      <c r="P30" s="170">
        <v>5321.78356</v>
      </c>
      <c r="Q30" s="170">
        <v>0</v>
      </c>
      <c r="R30" s="171">
        <v>5321.78356</v>
      </c>
    </row>
    <row r="31" spans="1:18" ht="15">
      <c r="A31" s="173"/>
      <c r="B31" s="173"/>
      <c r="C31" s="167" t="s">
        <v>240</v>
      </c>
      <c r="D31" s="167" t="s">
        <v>240</v>
      </c>
      <c r="E31" s="168">
        <v>104</v>
      </c>
      <c r="F31" s="169">
        <v>11969.184009999999</v>
      </c>
      <c r="G31" s="170">
        <v>0</v>
      </c>
      <c r="H31" s="170">
        <v>11969.184009999999</v>
      </c>
      <c r="I31" s="170">
        <v>15713.37909</v>
      </c>
      <c r="J31" s="170">
        <v>3.6279</v>
      </c>
      <c r="K31" s="170">
        <v>15717.00699</v>
      </c>
      <c r="L31" s="170">
        <v>521.40565</v>
      </c>
      <c r="M31" s="170">
        <v>0</v>
      </c>
      <c r="N31" s="170">
        <v>521.40565</v>
      </c>
      <c r="O31" s="170">
        <v>28207.59665</v>
      </c>
      <c r="P31" s="170">
        <v>2041.02386</v>
      </c>
      <c r="Q31" s="170">
        <v>0</v>
      </c>
      <c r="R31" s="171">
        <v>2041.02386</v>
      </c>
    </row>
    <row r="32" spans="1:18" ht="15">
      <c r="A32" s="173"/>
      <c r="B32" s="173"/>
      <c r="C32" s="173"/>
      <c r="D32" s="167" t="s">
        <v>241</v>
      </c>
      <c r="E32" s="168">
        <v>105</v>
      </c>
      <c r="F32" s="169">
        <v>10530.03653</v>
      </c>
      <c r="G32" s="170">
        <v>0</v>
      </c>
      <c r="H32" s="170">
        <v>10530.03653</v>
      </c>
      <c r="I32" s="170">
        <v>5337.62542</v>
      </c>
      <c r="J32" s="170">
        <v>0</v>
      </c>
      <c r="K32" s="170">
        <v>5337.62542</v>
      </c>
      <c r="L32" s="170">
        <v>312.52971</v>
      </c>
      <c r="M32" s="170">
        <v>0.3538</v>
      </c>
      <c r="N32" s="170">
        <v>312.88351</v>
      </c>
      <c r="O32" s="170">
        <v>16180.545460000001</v>
      </c>
      <c r="P32" s="170">
        <v>428.52547999999996</v>
      </c>
      <c r="Q32" s="170">
        <v>0</v>
      </c>
      <c r="R32" s="171">
        <v>428.52547999999996</v>
      </c>
    </row>
    <row r="33" spans="1:18" ht="15">
      <c r="A33" s="173"/>
      <c r="B33" s="173"/>
      <c r="C33" s="173"/>
      <c r="D33" s="167" t="s">
        <v>242</v>
      </c>
      <c r="E33" s="168">
        <v>586</v>
      </c>
      <c r="F33" s="169">
        <v>1347.92348</v>
      </c>
      <c r="G33" s="170">
        <v>0</v>
      </c>
      <c r="H33" s="170">
        <v>1347.92348</v>
      </c>
      <c r="I33" s="170">
        <v>2511.90415</v>
      </c>
      <c r="J33" s="170">
        <v>0</v>
      </c>
      <c r="K33" s="170">
        <v>2511.90415</v>
      </c>
      <c r="L33" s="170">
        <v>28.799439999999997</v>
      </c>
      <c r="M33" s="170">
        <v>0</v>
      </c>
      <c r="N33" s="170">
        <v>28.799439999999997</v>
      </c>
      <c r="O33" s="170">
        <v>3888.62707</v>
      </c>
      <c r="P33" s="170">
        <v>625.71102</v>
      </c>
      <c r="Q33" s="170">
        <v>0</v>
      </c>
      <c r="R33" s="171">
        <v>625.71102</v>
      </c>
    </row>
    <row r="34" spans="1:18" ht="15">
      <c r="A34" s="173"/>
      <c r="B34" s="173"/>
      <c r="C34" s="173"/>
      <c r="D34" s="167" t="s">
        <v>243</v>
      </c>
      <c r="E34" s="168">
        <v>613</v>
      </c>
      <c r="F34" s="169">
        <v>559.33296</v>
      </c>
      <c r="G34" s="170">
        <v>0</v>
      </c>
      <c r="H34" s="170">
        <v>559.33296</v>
      </c>
      <c r="I34" s="170">
        <v>1245.79501</v>
      </c>
      <c r="J34" s="170">
        <v>0</v>
      </c>
      <c r="K34" s="170">
        <v>1245.79501</v>
      </c>
      <c r="L34" s="170">
        <v>0.78</v>
      </c>
      <c r="M34" s="170">
        <v>0</v>
      </c>
      <c r="N34" s="170">
        <v>0.78</v>
      </c>
      <c r="O34" s="170">
        <v>1805.90797</v>
      </c>
      <c r="P34" s="170">
        <v>647.9483399999999</v>
      </c>
      <c r="Q34" s="170">
        <v>0</v>
      </c>
      <c r="R34" s="171">
        <v>647.9483399999999</v>
      </c>
    </row>
    <row r="35" spans="1:18" ht="15">
      <c r="A35" s="173"/>
      <c r="B35" s="173"/>
      <c r="C35" s="167" t="s">
        <v>244</v>
      </c>
      <c r="D35" s="167" t="s">
        <v>244</v>
      </c>
      <c r="E35" s="168">
        <v>102</v>
      </c>
      <c r="F35" s="169">
        <v>4560.8582400000005</v>
      </c>
      <c r="G35" s="170">
        <v>0</v>
      </c>
      <c r="H35" s="170">
        <v>4560.8582400000005</v>
      </c>
      <c r="I35" s="170">
        <v>14826.907949999999</v>
      </c>
      <c r="J35" s="170">
        <v>0.0025800000000000003</v>
      </c>
      <c r="K35" s="170">
        <v>14826.91053</v>
      </c>
      <c r="L35" s="170">
        <v>569.7255600000001</v>
      </c>
      <c r="M35" s="170">
        <v>0.1769</v>
      </c>
      <c r="N35" s="170">
        <v>569.90246</v>
      </c>
      <c r="O35" s="170">
        <v>19957.67123</v>
      </c>
      <c r="P35" s="170">
        <v>870.52277</v>
      </c>
      <c r="Q35" s="170">
        <v>0</v>
      </c>
      <c r="R35" s="171">
        <v>870.52277</v>
      </c>
    </row>
    <row r="36" spans="1:18" ht="15">
      <c r="A36" s="173"/>
      <c r="B36" s="173"/>
      <c r="C36" s="167" t="s">
        <v>245</v>
      </c>
      <c r="D36" s="167" t="s">
        <v>245</v>
      </c>
      <c r="E36" s="168">
        <v>121</v>
      </c>
      <c r="F36" s="169">
        <v>4704.63437</v>
      </c>
      <c r="G36" s="170">
        <v>0</v>
      </c>
      <c r="H36" s="170">
        <v>4704.63437</v>
      </c>
      <c r="I36" s="170">
        <v>21951.86744</v>
      </c>
      <c r="J36" s="170">
        <v>67.4238</v>
      </c>
      <c r="K36" s="170">
        <v>22019.29124</v>
      </c>
      <c r="L36" s="170">
        <v>329.41423</v>
      </c>
      <c r="M36" s="170">
        <v>10.614</v>
      </c>
      <c r="N36" s="170">
        <v>340.02823</v>
      </c>
      <c r="O36" s="170">
        <v>27063.95384</v>
      </c>
      <c r="P36" s="170">
        <v>2114.97222</v>
      </c>
      <c r="Q36" s="170">
        <v>0</v>
      </c>
      <c r="R36" s="171">
        <v>2114.97222</v>
      </c>
    </row>
    <row r="37" spans="1:18" ht="15">
      <c r="A37" s="173"/>
      <c r="B37" s="173"/>
      <c r="C37" s="167" t="s">
        <v>246</v>
      </c>
      <c r="D37" s="167" t="s">
        <v>246</v>
      </c>
      <c r="E37" s="168">
        <v>115</v>
      </c>
      <c r="F37" s="169">
        <v>3184.5610699999997</v>
      </c>
      <c r="G37" s="170">
        <v>0</v>
      </c>
      <c r="H37" s="170">
        <v>3184.5610699999997</v>
      </c>
      <c r="I37" s="170">
        <v>10074.43446</v>
      </c>
      <c r="J37" s="170">
        <v>1.26752</v>
      </c>
      <c r="K37" s="170">
        <v>10075.70198</v>
      </c>
      <c r="L37" s="170">
        <v>252.19926999999998</v>
      </c>
      <c r="M37" s="170">
        <v>0.18397999999999998</v>
      </c>
      <c r="N37" s="170">
        <v>252.38325</v>
      </c>
      <c r="O37" s="170">
        <v>13512.6463</v>
      </c>
      <c r="P37" s="170">
        <v>779.9714</v>
      </c>
      <c r="Q37" s="170">
        <v>0</v>
      </c>
      <c r="R37" s="171">
        <v>779.9714</v>
      </c>
    </row>
    <row r="38" spans="1:18" ht="15">
      <c r="A38" s="173"/>
      <c r="B38" s="173"/>
      <c r="C38" s="167" t="s">
        <v>247</v>
      </c>
      <c r="D38" s="167" t="s">
        <v>247</v>
      </c>
      <c r="E38" s="168">
        <v>123</v>
      </c>
      <c r="F38" s="169">
        <v>3941.02029</v>
      </c>
      <c r="G38" s="170">
        <v>0</v>
      </c>
      <c r="H38" s="170">
        <v>3941.02029</v>
      </c>
      <c r="I38" s="170">
        <v>12878.81931</v>
      </c>
      <c r="J38" s="170">
        <v>3.23204</v>
      </c>
      <c r="K38" s="170">
        <v>12882.05135</v>
      </c>
      <c r="L38" s="170">
        <v>118.81853</v>
      </c>
      <c r="M38" s="170">
        <v>0</v>
      </c>
      <c r="N38" s="170">
        <v>118.81853</v>
      </c>
      <c r="O38" s="170">
        <v>16941.890170000002</v>
      </c>
      <c r="P38" s="170">
        <v>2351.05441</v>
      </c>
      <c r="Q38" s="170">
        <v>0</v>
      </c>
      <c r="R38" s="171">
        <v>2351.05441</v>
      </c>
    </row>
    <row r="39" spans="1:18" ht="15">
      <c r="A39" s="173"/>
      <c r="B39" s="173"/>
      <c r="C39" s="167" t="s">
        <v>248</v>
      </c>
      <c r="D39" s="167" t="s">
        <v>249</v>
      </c>
      <c r="E39" s="168">
        <v>489</v>
      </c>
      <c r="F39" s="169">
        <v>2477.09406</v>
      </c>
      <c r="G39" s="170">
        <v>0</v>
      </c>
      <c r="H39" s="170">
        <v>2477.09406</v>
      </c>
      <c r="I39" s="170">
        <v>7580.54547</v>
      </c>
      <c r="J39" s="170">
        <v>0.41186</v>
      </c>
      <c r="K39" s="170">
        <v>7580.95733</v>
      </c>
      <c r="L39" s="170">
        <v>270.781</v>
      </c>
      <c r="M39" s="170">
        <v>0</v>
      </c>
      <c r="N39" s="170">
        <v>270.781</v>
      </c>
      <c r="O39" s="170">
        <v>10328.832390000001</v>
      </c>
      <c r="P39" s="170">
        <v>1810.11219</v>
      </c>
      <c r="Q39" s="170">
        <v>0</v>
      </c>
      <c r="R39" s="171">
        <v>1810.11219</v>
      </c>
    </row>
    <row r="40" spans="1:18" ht="15">
      <c r="A40" s="173"/>
      <c r="B40" s="173"/>
      <c r="C40" s="173"/>
      <c r="D40" s="167" t="s">
        <v>250</v>
      </c>
      <c r="E40" s="168">
        <v>491</v>
      </c>
      <c r="F40" s="169">
        <v>709.324</v>
      </c>
      <c r="G40" s="170">
        <v>0</v>
      </c>
      <c r="H40" s="170">
        <v>709.324</v>
      </c>
      <c r="I40" s="170">
        <v>3334.35281</v>
      </c>
      <c r="J40" s="170">
        <v>0.027379999999999998</v>
      </c>
      <c r="K40" s="170">
        <v>3334.38019</v>
      </c>
      <c r="L40" s="170">
        <v>10.789200000000001</v>
      </c>
      <c r="M40" s="170">
        <v>0</v>
      </c>
      <c r="N40" s="170">
        <v>10.789200000000001</v>
      </c>
      <c r="O40" s="170">
        <v>4054.49339</v>
      </c>
      <c r="P40" s="170">
        <v>474.76595000000003</v>
      </c>
      <c r="Q40" s="170">
        <v>0</v>
      </c>
      <c r="R40" s="171">
        <v>474.76595000000003</v>
      </c>
    </row>
    <row r="41" spans="1:18" ht="15">
      <c r="A41" s="173"/>
      <c r="B41" s="173"/>
      <c r="C41" s="167" t="s">
        <v>251</v>
      </c>
      <c r="D41" s="167" t="s">
        <v>251</v>
      </c>
      <c r="E41" s="168">
        <v>114</v>
      </c>
      <c r="F41" s="169">
        <v>5515.74046</v>
      </c>
      <c r="G41" s="170">
        <v>0</v>
      </c>
      <c r="H41" s="170">
        <v>5515.74046</v>
      </c>
      <c r="I41" s="170">
        <v>29872.57705</v>
      </c>
      <c r="J41" s="170">
        <v>40.73011</v>
      </c>
      <c r="K41" s="170">
        <v>29913.30716</v>
      </c>
      <c r="L41" s="170">
        <v>147.62995999999998</v>
      </c>
      <c r="M41" s="170">
        <v>2.05204</v>
      </c>
      <c r="N41" s="170">
        <v>149.682</v>
      </c>
      <c r="O41" s="170">
        <v>35578.72962</v>
      </c>
      <c r="P41" s="170">
        <v>3340.5387299999998</v>
      </c>
      <c r="Q41" s="170">
        <v>0</v>
      </c>
      <c r="R41" s="171">
        <v>3340.5387299999998</v>
      </c>
    </row>
    <row r="42" spans="1:18" ht="15">
      <c r="A42" s="173"/>
      <c r="B42" s="173"/>
      <c r="C42" s="167" t="s">
        <v>252</v>
      </c>
      <c r="D42" s="167" t="s">
        <v>252</v>
      </c>
      <c r="E42" s="168">
        <v>510</v>
      </c>
      <c r="F42" s="169">
        <v>846.8214</v>
      </c>
      <c r="G42" s="170">
        <v>0</v>
      </c>
      <c r="H42" s="170">
        <v>846.8214</v>
      </c>
      <c r="I42" s="170">
        <v>3652.20326</v>
      </c>
      <c r="J42" s="170">
        <v>1.54303</v>
      </c>
      <c r="K42" s="170">
        <v>3653.74629</v>
      </c>
      <c r="L42" s="170">
        <v>40.4594</v>
      </c>
      <c r="M42" s="170">
        <v>0</v>
      </c>
      <c r="N42" s="170">
        <v>40.4594</v>
      </c>
      <c r="O42" s="170">
        <v>4541.02709</v>
      </c>
      <c r="P42" s="170">
        <v>808.48569</v>
      </c>
      <c r="Q42" s="170">
        <v>0</v>
      </c>
      <c r="R42" s="171">
        <v>808.48569</v>
      </c>
    </row>
    <row r="43" spans="1:18" ht="15">
      <c r="A43" s="173"/>
      <c r="B43" s="173"/>
      <c r="C43" s="167" t="s">
        <v>253</v>
      </c>
      <c r="D43" s="167" t="s">
        <v>254</v>
      </c>
      <c r="E43" s="168">
        <v>492</v>
      </c>
      <c r="F43" s="169">
        <v>1141.07709</v>
      </c>
      <c r="G43" s="170">
        <v>0</v>
      </c>
      <c r="H43" s="170">
        <v>1141.07709</v>
      </c>
      <c r="I43" s="170">
        <v>7874.28903</v>
      </c>
      <c r="J43" s="170">
        <v>12.552719999999999</v>
      </c>
      <c r="K43" s="170">
        <v>7886.84175</v>
      </c>
      <c r="L43" s="170">
        <v>70.87291</v>
      </c>
      <c r="M43" s="170">
        <v>0</v>
      </c>
      <c r="N43" s="170">
        <v>70.87291</v>
      </c>
      <c r="O43" s="170">
        <v>9098.79175</v>
      </c>
      <c r="P43" s="170">
        <v>904.14397</v>
      </c>
      <c r="Q43" s="170">
        <v>0</v>
      </c>
      <c r="R43" s="171">
        <v>904.14397</v>
      </c>
    </row>
    <row r="44" spans="1:18" ht="15">
      <c r="A44" s="173"/>
      <c r="B44" s="173"/>
      <c r="C44" s="167" t="s">
        <v>255</v>
      </c>
      <c r="D44" s="167" t="s">
        <v>256</v>
      </c>
      <c r="E44" s="168">
        <v>126</v>
      </c>
      <c r="F44" s="169">
        <v>1039.18636</v>
      </c>
      <c r="G44" s="170">
        <v>0</v>
      </c>
      <c r="H44" s="170">
        <v>1039.18636</v>
      </c>
      <c r="I44" s="170">
        <v>7024.83132</v>
      </c>
      <c r="J44" s="170">
        <v>0</v>
      </c>
      <c r="K44" s="170">
        <v>7024.83132</v>
      </c>
      <c r="L44" s="170">
        <v>70.51946000000001</v>
      </c>
      <c r="M44" s="170">
        <v>0</v>
      </c>
      <c r="N44" s="170">
        <v>70.51946000000001</v>
      </c>
      <c r="O44" s="170">
        <v>8134.537139999999</v>
      </c>
      <c r="P44" s="170">
        <v>857.26802</v>
      </c>
      <c r="Q44" s="170">
        <v>0</v>
      </c>
      <c r="R44" s="171">
        <v>857.26802</v>
      </c>
    </row>
    <row r="45" spans="1:18" ht="15">
      <c r="A45" s="173"/>
      <c r="B45" s="173"/>
      <c r="C45" s="167" t="s">
        <v>257</v>
      </c>
      <c r="D45" s="167" t="s">
        <v>258</v>
      </c>
      <c r="E45" s="168">
        <v>125</v>
      </c>
      <c r="F45" s="169">
        <v>3228.7765600000002</v>
      </c>
      <c r="G45" s="170">
        <v>0</v>
      </c>
      <c r="H45" s="170">
        <v>3228.7765600000002</v>
      </c>
      <c r="I45" s="170">
        <v>9124.18751</v>
      </c>
      <c r="J45" s="170">
        <v>0</v>
      </c>
      <c r="K45" s="170">
        <v>9124.18751</v>
      </c>
      <c r="L45" s="170">
        <v>89.65952</v>
      </c>
      <c r="M45" s="170">
        <v>0</v>
      </c>
      <c r="N45" s="170">
        <v>89.65952</v>
      </c>
      <c r="O45" s="170">
        <v>12442.62359</v>
      </c>
      <c r="P45" s="170">
        <v>1133.26603</v>
      </c>
      <c r="Q45" s="170">
        <v>0</v>
      </c>
      <c r="R45" s="171">
        <v>1133.26603</v>
      </c>
    </row>
    <row r="46" spans="1:18" ht="15">
      <c r="A46" s="173"/>
      <c r="B46" s="173"/>
      <c r="C46" s="167" t="s">
        <v>259</v>
      </c>
      <c r="D46" s="167" t="s">
        <v>259</v>
      </c>
      <c r="E46" s="168">
        <v>103</v>
      </c>
      <c r="F46" s="169">
        <v>1605.23471</v>
      </c>
      <c r="G46" s="170">
        <v>0</v>
      </c>
      <c r="H46" s="170">
        <v>1605.23471</v>
      </c>
      <c r="I46" s="170">
        <v>4408.18445</v>
      </c>
      <c r="J46" s="170">
        <v>0.01656</v>
      </c>
      <c r="K46" s="170">
        <v>4408.20101</v>
      </c>
      <c r="L46" s="170">
        <v>91.89729</v>
      </c>
      <c r="M46" s="170">
        <v>0</v>
      </c>
      <c r="N46" s="170">
        <v>91.89729</v>
      </c>
      <c r="O46" s="170">
        <v>6105.333009999999</v>
      </c>
      <c r="P46" s="170">
        <v>727.3922299999999</v>
      </c>
      <c r="Q46" s="170">
        <v>0</v>
      </c>
      <c r="R46" s="171">
        <v>727.3922299999999</v>
      </c>
    </row>
    <row r="47" spans="1:18" ht="15">
      <c r="A47" s="173"/>
      <c r="B47" s="173"/>
      <c r="C47" s="167" t="s">
        <v>260</v>
      </c>
      <c r="D47" s="167" t="s">
        <v>261</v>
      </c>
      <c r="E47" s="168">
        <v>122</v>
      </c>
      <c r="F47" s="169">
        <v>2093.5862700000002</v>
      </c>
      <c r="G47" s="170">
        <v>0</v>
      </c>
      <c r="H47" s="170">
        <v>2093.5862700000002</v>
      </c>
      <c r="I47" s="170">
        <v>3989.0534700000003</v>
      </c>
      <c r="J47" s="170">
        <v>1.40437</v>
      </c>
      <c r="K47" s="170">
        <v>3990.45784</v>
      </c>
      <c r="L47" s="170">
        <v>68.9695</v>
      </c>
      <c r="M47" s="170">
        <v>0</v>
      </c>
      <c r="N47" s="170">
        <v>68.9695</v>
      </c>
      <c r="O47" s="170">
        <v>6153.01361</v>
      </c>
      <c r="P47" s="170">
        <v>2317.0990899999997</v>
      </c>
      <c r="Q47" s="170">
        <v>0</v>
      </c>
      <c r="R47" s="171">
        <v>2317.0990899999997</v>
      </c>
    </row>
    <row r="48" spans="1:18" ht="15">
      <c r="A48" s="173"/>
      <c r="B48" s="173"/>
      <c r="C48" s="167" t="s">
        <v>262</v>
      </c>
      <c r="D48" s="167" t="s">
        <v>262</v>
      </c>
      <c r="E48" s="168">
        <v>493</v>
      </c>
      <c r="F48" s="169">
        <v>645.85426</v>
      </c>
      <c r="G48" s="170">
        <v>0</v>
      </c>
      <c r="H48" s="170">
        <v>645.85426</v>
      </c>
      <c r="I48" s="170">
        <v>1160.12283</v>
      </c>
      <c r="J48" s="170">
        <v>0.01309</v>
      </c>
      <c r="K48" s="170">
        <v>1160.13592</v>
      </c>
      <c r="L48" s="170">
        <v>78.38591000000001</v>
      </c>
      <c r="M48" s="170">
        <v>0</v>
      </c>
      <c r="N48" s="170">
        <v>78.38591000000001</v>
      </c>
      <c r="O48" s="170">
        <v>1884.37609</v>
      </c>
      <c r="P48" s="170">
        <v>578.2538199999999</v>
      </c>
      <c r="Q48" s="170">
        <v>0</v>
      </c>
      <c r="R48" s="171">
        <v>578.2538199999999</v>
      </c>
    </row>
    <row r="49" spans="1:18" ht="15">
      <c r="A49" s="173"/>
      <c r="B49" s="173"/>
      <c r="C49" s="167" t="s">
        <v>263</v>
      </c>
      <c r="D49" s="167" t="s">
        <v>264</v>
      </c>
      <c r="E49" s="168">
        <v>110</v>
      </c>
      <c r="F49" s="169">
        <v>767.95219</v>
      </c>
      <c r="G49" s="170">
        <v>0</v>
      </c>
      <c r="H49" s="170">
        <v>767.95219</v>
      </c>
      <c r="I49" s="170">
        <v>11164.8039</v>
      </c>
      <c r="J49" s="170">
        <v>13.01876</v>
      </c>
      <c r="K49" s="170">
        <v>11177.82266</v>
      </c>
      <c r="L49" s="170">
        <v>137.98666</v>
      </c>
      <c r="M49" s="170">
        <v>0</v>
      </c>
      <c r="N49" s="170">
        <v>137.98666</v>
      </c>
      <c r="O49" s="170">
        <v>12083.76151</v>
      </c>
      <c r="P49" s="170">
        <v>2486.5649</v>
      </c>
      <c r="Q49" s="170">
        <v>0</v>
      </c>
      <c r="R49" s="171">
        <v>2486.5649</v>
      </c>
    </row>
    <row r="50" spans="1:18" ht="15">
      <c r="A50" s="173"/>
      <c r="B50" s="173"/>
      <c r="C50" s="173"/>
      <c r="D50" s="167" t="s">
        <v>265</v>
      </c>
      <c r="E50" s="168">
        <v>614</v>
      </c>
      <c r="F50" s="169">
        <v>643.29301</v>
      </c>
      <c r="G50" s="170">
        <v>0</v>
      </c>
      <c r="H50" s="170">
        <v>643.29301</v>
      </c>
      <c r="I50" s="170">
        <v>905.52435</v>
      </c>
      <c r="J50" s="170">
        <v>0</v>
      </c>
      <c r="K50" s="170">
        <v>905.52435</v>
      </c>
      <c r="L50" s="170">
        <v>1.67933</v>
      </c>
      <c r="M50" s="170">
        <v>0</v>
      </c>
      <c r="N50" s="170">
        <v>1.67933</v>
      </c>
      <c r="O50" s="170">
        <v>1550.49669</v>
      </c>
      <c r="P50" s="170">
        <v>642.99103</v>
      </c>
      <c r="Q50" s="170">
        <v>0</v>
      </c>
      <c r="R50" s="171">
        <v>642.99103</v>
      </c>
    </row>
    <row r="51" spans="1:18" ht="15">
      <c r="A51" s="173"/>
      <c r="B51" s="173"/>
      <c r="C51" s="173"/>
      <c r="D51" s="167" t="s">
        <v>266</v>
      </c>
      <c r="E51" s="168">
        <v>111</v>
      </c>
      <c r="F51" s="169">
        <v>1237.35889</v>
      </c>
      <c r="G51" s="170">
        <v>0</v>
      </c>
      <c r="H51" s="170">
        <v>1237.35889</v>
      </c>
      <c r="I51" s="170">
        <v>5666.033780000001</v>
      </c>
      <c r="J51" s="170">
        <v>0.00704</v>
      </c>
      <c r="K51" s="170">
        <v>5666.04082</v>
      </c>
      <c r="L51" s="170">
        <v>40.74682</v>
      </c>
      <c r="M51" s="170">
        <v>0</v>
      </c>
      <c r="N51" s="170">
        <v>40.74682</v>
      </c>
      <c r="O51" s="170">
        <v>6944.14653</v>
      </c>
      <c r="P51" s="170">
        <v>1184.16084</v>
      </c>
      <c r="Q51" s="170">
        <v>0</v>
      </c>
      <c r="R51" s="171">
        <v>1184.16084</v>
      </c>
    </row>
    <row r="52" spans="1:18" ht="15">
      <c r="A52" s="173"/>
      <c r="B52" s="173"/>
      <c r="C52" s="173"/>
      <c r="D52" s="167" t="s">
        <v>263</v>
      </c>
      <c r="E52" s="168">
        <v>668</v>
      </c>
      <c r="F52" s="169">
        <v>55.69592</v>
      </c>
      <c r="G52" s="170">
        <v>0</v>
      </c>
      <c r="H52" s="170">
        <v>55.69592</v>
      </c>
      <c r="I52" s="170">
        <v>5042.26409</v>
      </c>
      <c r="J52" s="170">
        <v>0</v>
      </c>
      <c r="K52" s="170">
        <v>5042.26409</v>
      </c>
      <c r="L52" s="170">
        <v>2.3</v>
      </c>
      <c r="M52" s="170">
        <v>0</v>
      </c>
      <c r="N52" s="170">
        <v>2.3</v>
      </c>
      <c r="O52" s="170">
        <v>5100.26001</v>
      </c>
      <c r="P52" s="170">
        <v>415.44361</v>
      </c>
      <c r="Q52" s="170">
        <v>0</v>
      </c>
      <c r="R52" s="171">
        <v>415.44361</v>
      </c>
    </row>
    <row r="53" spans="1:18" ht="15">
      <c r="A53" s="173"/>
      <c r="B53" s="167" t="s">
        <v>267</v>
      </c>
      <c r="C53" s="167" t="s">
        <v>268</v>
      </c>
      <c r="D53" s="167" t="s">
        <v>268</v>
      </c>
      <c r="E53" s="168">
        <v>279</v>
      </c>
      <c r="F53" s="169">
        <v>45952.89488</v>
      </c>
      <c r="G53" s="170">
        <v>0</v>
      </c>
      <c r="H53" s="170">
        <v>45952.89488</v>
      </c>
      <c r="I53" s="170">
        <v>87105.16329000001</v>
      </c>
      <c r="J53" s="170">
        <v>463.76836</v>
      </c>
      <c r="K53" s="170">
        <v>87568.93165000001</v>
      </c>
      <c r="L53" s="170">
        <v>4161.37341</v>
      </c>
      <c r="M53" s="170">
        <v>656.74436</v>
      </c>
      <c r="N53" s="170">
        <v>4818.11777</v>
      </c>
      <c r="O53" s="170">
        <v>138339.9443</v>
      </c>
      <c r="P53" s="170">
        <v>32760.948640000002</v>
      </c>
      <c r="Q53" s="170">
        <v>0</v>
      </c>
      <c r="R53" s="171">
        <v>32760.948640000002</v>
      </c>
    </row>
    <row r="54" spans="1:18" ht="15">
      <c r="A54" s="173"/>
      <c r="B54" s="173"/>
      <c r="C54" s="173"/>
      <c r="D54" s="167" t="s">
        <v>269</v>
      </c>
      <c r="E54" s="168">
        <v>280</v>
      </c>
      <c r="F54" s="169">
        <v>1176.10719</v>
      </c>
      <c r="G54" s="170">
        <v>0</v>
      </c>
      <c r="H54" s="170">
        <v>1176.10719</v>
      </c>
      <c r="I54" s="170">
        <v>3660.29939</v>
      </c>
      <c r="J54" s="170">
        <v>52.450489999999995</v>
      </c>
      <c r="K54" s="170">
        <v>3712.74988</v>
      </c>
      <c r="L54" s="170">
        <v>227.71269</v>
      </c>
      <c r="M54" s="170">
        <v>0</v>
      </c>
      <c r="N54" s="170">
        <v>227.71269</v>
      </c>
      <c r="O54" s="170">
        <v>5116.569759999999</v>
      </c>
      <c r="P54" s="170">
        <v>806.68022</v>
      </c>
      <c r="Q54" s="170">
        <v>0</v>
      </c>
      <c r="R54" s="171">
        <v>806.68022</v>
      </c>
    </row>
    <row r="55" spans="1:18" ht="15">
      <c r="A55" s="173"/>
      <c r="B55" s="173"/>
      <c r="C55" s="167" t="s">
        <v>270</v>
      </c>
      <c r="D55" s="167" t="s">
        <v>270</v>
      </c>
      <c r="E55" s="168">
        <v>282</v>
      </c>
      <c r="F55" s="169">
        <v>25023.4638</v>
      </c>
      <c r="G55" s="170">
        <v>0</v>
      </c>
      <c r="H55" s="170">
        <v>25023.4638</v>
      </c>
      <c r="I55" s="170">
        <v>52752.43867</v>
      </c>
      <c r="J55" s="170">
        <v>178.07316</v>
      </c>
      <c r="K55" s="170">
        <v>52930.511829999996</v>
      </c>
      <c r="L55" s="170">
        <v>3176.1780400000002</v>
      </c>
      <c r="M55" s="170">
        <v>125.84984</v>
      </c>
      <c r="N55" s="170">
        <v>3302.02788</v>
      </c>
      <c r="O55" s="170">
        <v>81256.00351000001</v>
      </c>
      <c r="P55" s="170">
        <v>30004.19138</v>
      </c>
      <c r="Q55" s="170">
        <v>0</v>
      </c>
      <c r="R55" s="171">
        <v>30004.19138</v>
      </c>
    </row>
    <row r="56" spans="1:18" ht="15">
      <c r="A56" s="173"/>
      <c r="B56" s="173"/>
      <c r="C56" s="173"/>
      <c r="D56" s="167" t="s">
        <v>271</v>
      </c>
      <c r="E56" s="168">
        <v>283</v>
      </c>
      <c r="F56" s="169">
        <v>699.8800799999999</v>
      </c>
      <c r="G56" s="170">
        <v>0</v>
      </c>
      <c r="H56" s="170">
        <v>699.8800799999999</v>
      </c>
      <c r="I56" s="170">
        <v>4257.12512</v>
      </c>
      <c r="J56" s="170">
        <v>0.00028000000000000003</v>
      </c>
      <c r="K56" s="170">
        <v>4257.125400000001</v>
      </c>
      <c r="L56" s="170">
        <v>452.46752000000004</v>
      </c>
      <c r="M56" s="170">
        <v>0</v>
      </c>
      <c r="N56" s="170">
        <v>452.46752000000004</v>
      </c>
      <c r="O56" s="170">
        <v>5409.473</v>
      </c>
      <c r="P56" s="170">
        <v>835.15543</v>
      </c>
      <c r="Q56" s="170">
        <v>0</v>
      </c>
      <c r="R56" s="171">
        <v>835.15543</v>
      </c>
    </row>
    <row r="57" spans="1:18" ht="15">
      <c r="A57" s="173"/>
      <c r="B57" s="173"/>
      <c r="C57" s="173"/>
      <c r="D57" s="167" t="s">
        <v>272</v>
      </c>
      <c r="E57" s="168">
        <v>633</v>
      </c>
      <c r="F57" s="169">
        <v>1092.13674</v>
      </c>
      <c r="G57" s="170">
        <v>0</v>
      </c>
      <c r="H57" s="170">
        <v>1092.13674</v>
      </c>
      <c r="I57" s="170">
        <v>11644.474960000001</v>
      </c>
      <c r="J57" s="170">
        <v>0</v>
      </c>
      <c r="K57" s="170">
        <v>11644.474960000001</v>
      </c>
      <c r="L57" s="170">
        <v>312.01653999999996</v>
      </c>
      <c r="M57" s="170">
        <v>0</v>
      </c>
      <c r="N57" s="170">
        <v>312.01653999999996</v>
      </c>
      <c r="O57" s="170">
        <v>13048.62824</v>
      </c>
      <c r="P57" s="170">
        <v>1873.69256</v>
      </c>
      <c r="Q57" s="170">
        <v>0</v>
      </c>
      <c r="R57" s="171">
        <v>1873.69256</v>
      </c>
    </row>
    <row r="58" spans="1:18" ht="15">
      <c r="A58" s="173"/>
      <c r="B58" s="173"/>
      <c r="C58" s="167" t="s">
        <v>273</v>
      </c>
      <c r="D58" s="167" t="s">
        <v>274</v>
      </c>
      <c r="E58" s="168">
        <v>285</v>
      </c>
      <c r="F58" s="169">
        <v>8949.65761</v>
      </c>
      <c r="G58" s="170">
        <v>0</v>
      </c>
      <c r="H58" s="170">
        <v>8949.65761</v>
      </c>
      <c r="I58" s="170">
        <v>7540.2675</v>
      </c>
      <c r="J58" s="170">
        <v>0.010539999999999999</v>
      </c>
      <c r="K58" s="170">
        <v>7540.27804</v>
      </c>
      <c r="L58" s="170">
        <v>262.38782000000003</v>
      </c>
      <c r="M58" s="170">
        <v>0</v>
      </c>
      <c r="N58" s="170">
        <v>262.38782000000003</v>
      </c>
      <c r="O58" s="170">
        <v>16752.32347</v>
      </c>
      <c r="P58" s="170">
        <v>1917.9041599999998</v>
      </c>
      <c r="Q58" s="170">
        <v>0</v>
      </c>
      <c r="R58" s="171">
        <v>1917.9041599999998</v>
      </c>
    </row>
    <row r="59" spans="1:18" ht="15">
      <c r="A59" s="173"/>
      <c r="B59" s="173"/>
      <c r="C59" s="167" t="s">
        <v>275</v>
      </c>
      <c r="D59" s="167" t="s">
        <v>275</v>
      </c>
      <c r="E59" s="168">
        <v>288</v>
      </c>
      <c r="F59" s="169">
        <v>7393.63509</v>
      </c>
      <c r="G59" s="170">
        <v>0</v>
      </c>
      <c r="H59" s="170">
        <v>7393.63509</v>
      </c>
      <c r="I59" s="170">
        <v>17771.245219999997</v>
      </c>
      <c r="J59" s="170">
        <v>88.05503</v>
      </c>
      <c r="K59" s="170">
        <v>17859.30025</v>
      </c>
      <c r="L59" s="170">
        <v>460.94208000000003</v>
      </c>
      <c r="M59" s="170">
        <v>0.45994</v>
      </c>
      <c r="N59" s="170">
        <v>461.40202</v>
      </c>
      <c r="O59" s="170">
        <v>25714.337359999998</v>
      </c>
      <c r="P59" s="170">
        <v>3909.14096</v>
      </c>
      <c r="Q59" s="170">
        <v>0</v>
      </c>
      <c r="R59" s="171">
        <v>3909.14096</v>
      </c>
    </row>
    <row r="60" spans="1:18" ht="15">
      <c r="A60" s="173"/>
      <c r="B60" s="173"/>
      <c r="C60" s="167" t="s">
        <v>276</v>
      </c>
      <c r="D60" s="167" t="s">
        <v>277</v>
      </c>
      <c r="E60" s="168">
        <v>286</v>
      </c>
      <c r="F60" s="169">
        <v>2901.8357</v>
      </c>
      <c r="G60" s="170">
        <v>0</v>
      </c>
      <c r="H60" s="170">
        <v>2901.8357</v>
      </c>
      <c r="I60" s="170">
        <v>7941.41186</v>
      </c>
      <c r="J60" s="170">
        <v>0.05735</v>
      </c>
      <c r="K60" s="170">
        <v>7941.46921</v>
      </c>
      <c r="L60" s="170">
        <v>229.54564000000002</v>
      </c>
      <c r="M60" s="170">
        <v>0</v>
      </c>
      <c r="N60" s="170">
        <v>229.54564000000002</v>
      </c>
      <c r="O60" s="170">
        <v>11072.850550000001</v>
      </c>
      <c r="P60" s="170">
        <v>1880.30801</v>
      </c>
      <c r="Q60" s="170">
        <v>0</v>
      </c>
      <c r="R60" s="171">
        <v>1880.30801</v>
      </c>
    </row>
    <row r="61" spans="1:18" ht="15">
      <c r="A61" s="173"/>
      <c r="B61" s="173"/>
      <c r="C61" s="167" t="s">
        <v>278</v>
      </c>
      <c r="D61" s="167" t="s">
        <v>279</v>
      </c>
      <c r="E61" s="168">
        <v>460</v>
      </c>
      <c r="F61" s="169">
        <v>4029.00553</v>
      </c>
      <c r="G61" s="170">
        <v>0</v>
      </c>
      <c r="H61" s="170">
        <v>4029.00553</v>
      </c>
      <c r="I61" s="170">
        <v>20021.20746</v>
      </c>
      <c r="J61" s="170">
        <v>0.060149999999999995</v>
      </c>
      <c r="K61" s="170">
        <v>20021.26761</v>
      </c>
      <c r="L61" s="170">
        <v>342.42258000000004</v>
      </c>
      <c r="M61" s="170">
        <v>0</v>
      </c>
      <c r="N61" s="170">
        <v>342.42258000000004</v>
      </c>
      <c r="O61" s="170">
        <v>24392.69572</v>
      </c>
      <c r="P61" s="170">
        <v>1738.9859099999999</v>
      </c>
      <c r="Q61" s="170">
        <v>0</v>
      </c>
      <c r="R61" s="171">
        <v>1738.9859099999999</v>
      </c>
    </row>
    <row r="62" spans="1:18" ht="15">
      <c r="A62" s="173"/>
      <c r="B62" s="173"/>
      <c r="C62" s="173"/>
      <c r="D62" s="167" t="s">
        <v>280</v>
      </c>
      <c r="E62" s="168">
        <v>671</v>
      </c>
      <c r="F62" s="169">
        <v>4157.99704</v>
      </c>
      <c r="G62" s="170">
        <v>0</v>
      </c>
      <c r="H62" s="170">
        <v>4157.99704</v>
      </c>
      <c r="I62" s="170">
        <v>2410.6965499999997</v>
      </c>
      <c r="J62" s="170">
        <v>0</v>
      </c>
      <c r="K62" s="170">
        <v>2410.6965499999997</v>
      </c>
      <c r="L62" s="170">
        <v>35.21475</v>
      </c>
      <c r="M62" s="170">
        <v>0</v>
      </c>
      <c r="N62" s="170">
        <v>35.21475</v>
      </c>
      <c r="O62" s="170">
        <v>6603.90834</v>
      </c>
      <c r="P62" s="170">
        <v>1144.46205</v>
      </c>
      <c r="Q62" s="170">
        <v>0</v>
      </c>
      <c r="R62" s="171">
        <v>1144.46205</v>
      </c>
    </row>
    <row r="63" spans="1:18" ht="15">
      <c r="A63" s="173"/>
      <c r="B63" s="173"/>
      <c r="C63" s="173"/>
      <c r="D63" s="167" t="s">
        <v>281</v>
      </c>
      <c r="E63" s="168">
        <v>782</v>
      </c>
      <c r="F63" s="169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34.06433</v>
      </c>
      <c r="M63" s="170">
        <v>0</v>
      </c>
      <c r="N63" s="170">
        <v>34.06433</v>
      </c>
      <c r="O63" s="170">
        <v>34.06433</v>
      </c>
      <c r="P63" s="170">
        <v>0</v>
      </c>
      <c r="Q63" s="170">
        <v>0</v>
      </c>
      <c r="R63" s="171">
        <v>0</v>
      </c>
    </row>
    <row r="64" spans="1:18" ht="15">
      <c r="A64" s="173"/>
      <c r="B64" s="173"/>
      <c r="C64" s="167" t="s">
        <v>282</v>
      </c>
      <c r="D64" s="167" t="s">
        <v>282</v>
      </c>
      <c r="E64" s="168">
        <v>284</v>
      </c>
      <c r="F64" s="169">
        <v>749.6223299999999</v>
      </c>
      <c r="G64" s="170">
        <v>0</v>
      </c>
      <c r="H64" s="170">
        <v>749.6223299999999</v>
      </c>
      <c r="I64" s="170">
        <v>3728.3477599999997</v>
      </c>
      <c r="J64" s="170">
        <v>0.113</v>
      </c>
      <c r="K64" s="170">
        <v>3728.46076</v>
      </c>
      <c r="L64" s="170">
        <v>131.99865</v>
      </c>
      <c r="M64" s="170">
        <v>0</v>
      </c>
      <c r="N64" s="170">
        <v>131.99865</v>
      </c>
      <c r="O64" s="170">
        <v>4610.0817400000005</v>
      </c>
      <c r="P64" s="170">
        <v>991.5375300000001</v>
      </c>
      <c r="Q64" s="170">
        <v>0</v>
      </c>
      <c r="R64" s="171">
        <v>991.5375300000001</v>
      </c>
    </row>
    <row r="65" spans="1:18" ht="15">
      <c r="A65" s="173"/>
      <c r="B65" s="167" t="s">
        <v>283</v>
      </c>
      <c r="C65" s="167" t="s">
        <v>283</v>
      </c>
      <c r="D65" s="167" t="s">
        <v>283</v>
      </c>
      <c r="E65" s="168">
        <v>567</v>
      </c>
      <c r="F65" s="169">
        <v>116.94559</v>
      </c>
      <c r="G65" s="170">
        <v>0</v>
      </c>
      <c r="H65" s="170">
        <v>116.94559</v>
      </c>
      <c r="I65" s="170">
        <v>134.48620000000003</v>
      </c>
      <c r="J65" s="170">
        <v>0</v>
      </c>
      <c r="K65" s="170">
        <v>134.48620000000003</v>
      </c>
      <c r="L65" s="170">
        <v>7656.1128</v>
      </c>
      <c r="M65" s="170">
        <v>2177.7693</v>
      </c>
      <c r="N65" s="170">
        <v>9833.882099999999</v>
      </c>
      <c r="O65" s="170">
        <v>10085.313890000001</v>
      </c>
      <c r="P65" s="170">
        <v>11593.12129</v>
      </c>
      <c r="Q65" s="170">
        <v>0</v>
      </c>
      <c r="R65" s="171">
        <v>11593.12129</v>
      </c>
    </row>
    <row r="66" spans="1:18" ht="15">
      <c r="A66" s="173"/>
      <c r="B66" s="173"/>
      <c r="C66" s="173"/>
      <c r="D66" s="173"/>
      <c r="E66" s="174">
        <v>314</v>
      </c>
      <c r="F66" s="175">
        <v>325681.35699</v>
      </c>
      <c r="G66" s="176">
        <v>884.35186</v>
      </c>
      <c r="H66" s="176">
        <v>326565.70885</v>
      </c>
      <c r="I66" s="176">
        <v>222211.2266</v>
      </c>
      <c r="J66" s="176">
        <v>3202.36695</v>
      </c>
      <c r="K66" s="176">
        <v>225413.59355000002</v>
      </c>
      <c r="L66" s="176">
        <v>46412.29892</v>
      </c>
      <c r="M66" s="176">
        <v>21772.78418</v>
      </c>
      <c r="N66" s="176">
        <v>68185.08309999999</v>
      </c>
      <c r="O66" s="176">
        <v>620164.3855</v>
      </c>
      <c r="P66" s="176">
        <v>137145.20308</v>
      </c>
      <c r="Q66" s="176">
        <v>0</v>
      </c>
      <c r="R66" s="177">
        <v>137145.20308</v>
      </c>
    </row>
    <row r="67" spans="1:18" ht="15">
      <c r="A67" s="173"/>
      <c r="B67" s="173"/>
      <c r="C67" s="173"/>
      <c r="D67" s="167" t="s">
        <v>284</v>
      </c>
      <c r="E67" s="168">
        <v>478</v>
      </c>
      <c r="F67" s="169">
        <v>6779.12518</v>
      </c>
      <c r="G67" s="170">
        <v>0</v>
      </c>
      <c r="H67" s="170">
        <v>6779.12518</v>
      </c>
      <c r="I67" s="170">
        <v>12397.87305</v>
      </c>
      <c r="J67" s="170">
        <v>251.30598</v>
      </c>
      <c r="K67" s="170">
        <v>12649.17903</v>
      </c>
      <c r="L67" s="170">
        <v>4793.72674</v>
      </c>
      <c r="M67" s="170">
        <v>607.32579</v>
      </c>
      <c r="N67" s="170">
        <v>5401.05253</v>
      </c>
      <c r="O67" s="170">
        <v>24829.35674</v>
      </c>
      <c r="P67" s="170">
        <v>14555.98652</v>
      </c>
      <c r="Q67" s="170">
        <v>0</v>
      </c>
      <c r="R67" s="171">
        <v>14555.98652</v>
      </c>
    </row>
    <row r="68" spans="1:18" ht="15">
      <c r="A68" s="173"/>
      <c r="B68" s="173"/>
      <c r="C68" s="173"/>
      <c r="D68" s="167" t="s">
        <v>285</v>
      </c>
      <c r="E68" s="168">
        <v>571</v>
      </c>
      <c r="F68" s="169">
        <v>5493.9128</v>
      </c>
      <c r="G68" s="170">
        <v>0</v>
      </c>
      <c r="H68" s="170">
        <v>5493.9128</v>
      </c>
      <c r="I68" s="170">
        <v>457.86276000000004</v>
      </c>
      <c r="J68" s="170">
        <v>828.01012</v>
      </c>
      <c r="K68" s="170">
        <v>1285.87288</v>
      </c>
      <c r="L68" s="170">
        <v>3068.94635</v>
      </c>
      <c r="M68" s="170">
        <v>645.67301</v>
      </c>
      <c r="N68" s="170">
        <v>3714.6193599999997</v>
      </c>
      <c r="O68" s="170">
        <v>10494.40504</v>
      </c>
      <c r="P68" s="170">
        <v>22199.315850000003</v>
      </c>
      <c r="Q68" s="170">
        <v>0</v>
      </c>
      <c r="R68" s="171">
        <v>22199.315850000003</v>
      </c>
    </row>
    <row r="69" spans="1:18" ht="15">
      <c r="A69" s="173"/>
      <c r="B69" s="173"/>
      <c r="C69" s="173"/>
      <c r="D69" s="167" t="s">
        <v>286</v>
      </c>
      <c r="E69" s="168">
        <v>315</v>
      </c>
      <c r="F69" s="169">
        <v>2139.85959</v>
      </c>
      <c r="G69" s="170">
        <v>0</v>
      </c>
      <c r="H69" s="170">
        <v>2139.85959</v>
      </c>
      <c r="I69" s="170">
        <v>6533.747</v>
      </c>
      <c r="J69" s="170">
        <v>0.032799999999999996</v>
      </c>
      <c r="K69" s="170">
        <v>6533.7798</v>
      </c>
      <c r="L69" s="170">
        <v>83.88585</v>
      </c>
      <c r="M69" s="170">
        <v>0</v>
      </c>
      <c r="N69" s="170">
        <v>83.88585</v>
      </c>
      <c r="O69" s="170">
        <v>8757.52524</v>
      </c>
      <c r="P69" s="170">
        <v>1693.9673</v>
      </c>
      <c r="Q69" s="170">
        <v>0</v>
      </c>
      <c r="R69" s="171">
        <v>1693.9673</v>
      </c>
    </row>
    <row r="70" spans="1:18" ht="15">
      <c r="A70" s="173"/>
      <c r="B70" s="173"/>
      <c r="C70" s="173"/>
      <c r="D70" s="167" t="s">
        <v>287</v>
      </c>
      <c r="E70" s="168">
        <v>530</v>
      </c>
      <c r="F70" s="169">
        <v>2102.66071</v>
      </c>
      <c r="G70" s="170">
        <v>0</v>
      </c>
      <c r="H70" s="170">
        <v>2102.66071</v>
      </c>
      <c r="I70" s="170">
        <v>42788.75581</v>
      </c>
      <c r="J70" s="170">
        <v>286.33125</v>
      </c>
      <c r="K70" s="170">
        <v>43075.087060000005</v>
      </c>
      <c r="L70" s="170">
        <v>2573.34398</v>
      </c>
      <c r="M70" s="170">
        <v>125.14048</v>
      </c>
      <c r="N70" s="170">
        <v>2698.48446</v>
      </c>
      <c r="O70" s="170">
        <v>47876.232229999994</v>
      </c>
      <c r="P70" s="170">
        <v>19091.65651</v>
      </c>
      <c r="Q70" s="170">
        <v>0</v>
      </c>
      <c r="R70" s="171">
        <v>19091.65651</v>
      </c>
    </row>
    <row r="71" spans="1:18" ht="15">
      <c r="A71" s="173"/>
      <c r="B71" s="173"/>
      <c r="C71" s="167" t="s">
        <v>288</v>
      </c>
      <c r="D71" s="167" t="s">
        <v>288</v>
      </c>
      <c r="E71" s="168">
        <v>318</v>
      </c>
      <c r="F71" s="169">
        <v>5201.22471</v>
      </c>
      <c r="G71" s="170">
        <v>0</v>
      </c>
      <c r="H71" s="170">
        <v>5201.22471</v>
      </c>
      <c r="I71" s="170">
        <v>11999.81776</v>
      </c>
      <c r="J71" s="170">
        <v>407.26875</v>
      </c>
      <c r="K71" s="170">
        <v>12407.08651</v>
      </c>
      <c r="L71" s="170">
        <v>1876.71913</v>
      </c>
      <c r="M71" s="170">
        <v>303.94505</v>
      </c>
      <c r="N71" s="170">
        <v>2180.66418</v>
      </c>
      <c r="O71" s="170">
        <v>19788.9754</v>
      </c>
      <c r="P71" s="170">
        <v>13316.78883</v>
      </c>
      <c r="Q71" s="170">
        <v>0</v>
      </c>
      <c r="R71" s="171">
        <v>13316.78883</v>
      </c>
    </row>
    <row r="72" spans="1:18" ht="15">
      <c r="A72" s="173"/>
      <c r="B72" s="173"/>
      <c r="C72" s="173"/>
      <c r="D72" s="167" t="s">
        <v>289</v>
      </c>
      <c r="E72" s="168">
        <v>319</v>
      </c>
      <c r="F72" s="169">
        <v>2224.17725</v>
      </c>
      <c r="G72" s="170">
        <v>0</v>
      </c>
      <c r="H72" s="170">
        <v>2224.17725</v>
      </c>
      <c r="I72" s="170">
        <v>3636.64327</v>
      </c>
      <c r="J72" s="170">
        <v>19.63109</v>
      </c>
      <c r="K72" s="170">
        <v>3656.27436</v>
      </c>
      <c r="L72" s="170">
        <v>15.911</v>
      </c>
      <c r="M72" s="170">
        <v>27.75915</v>
      </c>
      <c r="N72" s="170">
        <v>43.67015</v>
      </c>
      <c r="O72" s="170">
        <v>5924.12176</v>
      </c>
      <c r="P72" s="170">
        <v>238.85666</v>
      </c>
      <c r="Q72" s="170">
        <v>0</v>
      </c>
      <c r="R72" s="171">
        <v>238.85666</v>
      </c>
    </row>
    <row r="73" spans="1:18" ht="15">
      <c r="A73" s="173"/>
      <c r="B73" s="173"/>
      <c r="C73" s="167" t="s">
        <v>290</v>
      </c>
      <c r="D73" s="167" t="s">
        <v>290</v>
      </c>
      <c r="E73" s="168">
        <v>320</v>
      </c>
      <c r="F73" s="169">
        <v>995.25024</v>
      </c>
      <c r="G73" s="170">
        <v>0</v>
      </c>
      <c r="H73" s="170">
        <v>995.25024</v>
      </c>
      <c r="I73" s="170">
        <v>5193.06984</v>
      </c>
      <c r="J73" s="170">
        <v>77.39832000000001</v>
      </c>
      <c r="K73" s="170">
        <v>5270.46816</v>
      </c>
      <c r="L73" s="170">
        <v>392.46556</v>
      </c>
      <c r="M73" s="170">
        <v>0.3538</v>
      </c>
      <c r="N73" s="170">
        <v>392.81935999999996</v>
      </c>
      <c r="O73" s="170">
        <v>6658.53776</v>
      </c>
      <c r="P73" s="170">
        <v>700.8956</v>
      </c>
      <c r="Q73" s="170">
        <v>0</v>
      </c>
      <c r="R73" s="171">
        <v>700.8956</v>
      </c>
    </row>
    <row r="74" spans="1:18" ht="15">
      <c r="A74" s="173"/>
      <c r="B74" s="173"/>
      <c r="C74" s="173"/>
      <c r="D74" s="167" t="s">
        <v>291</v>
      </c>
      <c r="E74" s="168">
        <v>323</v>
      </c>
      <c r="F74" s="169">
        <v>10020.13422</v>
      </c>
      <c r="G74" s="170">
        <v>0</v>
      </c>
      <c r="H74" s="170">
        <v>10020.13422</v>
      </c>
      <c r="I74" s="170">
        <v>6790.7056600000005</v>
      </c>
      <c r="J74" s="170">
        <v>0.034570000000000004</v>
      </c>
      <c r="K74" s="170">
        <v>6790.74023</v>
      </c>
      <c r="L74" s="170">
        <v>395.02105</v>
      </c>
      <c r="M74" s="170">
        <v>0</v>
      </c>
      <c r="N74" s="170">
        <v>395.02105</v>
      </c>
      <c r="O74" s="170">
        <v>17205.8955</v>
      </c>
      <c r="P74" s="170">
        <v>823.14411</v>
      </c>
      <c r="Q74" s="170">
        <v>0</v>
      </c>
      <c r="R74" s="171">
        <v>823.14411</v>
      </c>
    </row>
    <row r="75" spans="1:18" ht="15">
      <c r="A75" s="173"/>
      <c r="B75" s="173"/>
      <c r="C75" s="173"/>
      <c r="D75" s="167" t="s">
        <v>292</v>
      </c>
      <c r="E75" s="168">
        <v>316</v>
      </c>
      <c r="F75" s="169">
        <v>4468.9194800000005</v>
      </c>
      <c r="G75" s="170">
        <v>0</v>
      </c>
      <c r="H75" s="170">
        <v>4468.9194800000005</v>
      </c>
      <c r="I75" s="170">
        <v>7491.22692</v>
      </c>
      <c r="J75" s="170">
        <v>4.64424</v>
      </c>
      <c r="K75" s="170">
        <v>7495.871160000001</v>
      </c>
      <c r="L75" s="170">
        <v>346.75101</v>
      </c>
      <c r="M75" s="170">
        <v>0</v>
      </c>
      <c r="N75" s="170">
        <v>346.75101</v>
      </c>
      <c r="O75" s="170">
        <v>12311.541650000001</v>
      </c>
      <c r="P75" s="170">
        <v>824.48727</v>
      </c>
      <c r="Q75" s="170">
        <v>0</v>
      </c>
      <c r="R75" s="171">
        <v>824.48727</v>
      </c>
    </row>
    <row r="76" spans="1:18" ht="15">
      <c r="A76" s="173"/>
      <c r="B76" s="173"/>
      <c r="C76" s="173"/>
      <c r="D76" s="167" t="s">
        <v>293</v>
      </c>
      <c r="E76" s="168">
        <v>317</v>
      </c>
      <c r="F76" s="169">
        <v>1121.49846</v>
      </c>
      <c r="G76" s="170">
        <v>0</v>
      </c>
      <c r="H76" s="170">
        <v>1121.49846</v>
      </c>
      <c r="I76" s="170">
        <v>6026.74489</v>
      </c>
      <c r="J76" s="170">
        <v>0</v>
      </c>
      <c r="K76" s="170">
        <v>6026.74489</v>
      </c>
      <c r="L76" s="170">
        <v>113.69163</v>
      </c>
      <c r="M76" s="170">
        <v>0.7076</v>
      </c>
      <c r="N76" s="170">
        <v>114.39923</v>
      </c>
      <c r="O76" s="170">
        <v>7262.64258</v>
      </c>
      <c r="P76" s="170">
        <v>912.4286</v>
      </c>
      <c r="Q76" s="170">
        <v>0</v>
      </c>
      <c r="R76" s="171">
        <v>912.4286</v>
      </c>
    </row>
    <row r="77" spans="1:18" ht="15">
      <c r="A77" s="173"/>
      <c r="B77" s="173"/>
      <c r="C77" s="173"/>
      <c r="D77" s="167" t="s">
        <v>294</v>
      </c>
      <c r="E77" s="168">
        <v>324</v>
      </c>
      <c r="F77" s="169">
        <v>621.87877</v>
      </c>
      <c r="G77" s="170">
        <v>0</v>
      </c>
      <c r="H77" s="170">
        <v>621.87877</v>
      </c>
      <c r="I77" s="170">
        <v>2572.59348</v>
      </c>
      <c r="J77" s="170">
        <v>0.00039</v>
      </c>
      <c r="K77" s="170">
        <v>2572.59387</v>
      </c>
      <c r="L77" s="170">
        <v>9.899</v>
      </c>
      <c r="M77" s="170">
        <v>0</v>
      </c>
      <c r="N77" s="170">
        <v>9.899</v>
      </c>
      <c r="O77" s="170">
        <v>3204.3716400000003</v>
      </c>
      <c r="P77" s="170">
        <v>478.22683</v>
      </c>
      <c r="Q77" s="170">
        <v>0</v>
      </c>
      <c r="R77" s="171">
        <v>478.22683</v>
      </c>
    </row>
    <row r="78" spans="1:18" ht="15">
      <c r="A78" s="173"/>
      <c r="B78" s="173"/>
      <c r="C78" s="167" t="s">
        <v>295</v>
      </c>
      <c r="D78" s="167" t="s">
        <v>296</v>
      </c>
      <c r="E78" s="168">
        <v>325</v>
      </c>
      <c r="F78" s="169">
        <v>6669.60238</v>
      </c>
      <c r="G78" s="170">
        <v>0</v>
      </c>
      <c r="H78" s="170">
        <v>6669.60238</v>
      </c>
      <c r="I78" s="170">
        <v>17671.36978</v>
      </c>
      <c r="J78" s="170">
        <v>551.77425</v>
      </c>
      <c r="K78" s="170">
        <v>18223.14403</v>
      </c>
      <c r="L78" s="170">
        <v>362.88534000000004</v>
      </c>
      <c r="M78" s="170">
        <v>0</v>
      </c>
      <c r="N78" s="170">
        <v>362.88534000000004</v>
      </c>
      <c r="O78" s="170">
        <v>25255.63175</v>
      </c>
      <c r="P78" s="170">
        <v>2947.47134</v>
      </c>
      <c r="Q78" s="170">
        <v>0</v>
      </c>
      <c r="R78" s="171">
        <v>2947.47134</v>
      </c>
    </row>
    <row r="79" spans="1:18" ht="15">
      <c r="A79" s="173"/>
      <c r="B79" s="173"/>
      <c r="C79" s="173"/>
      <c r="D79" s="167" t="s">
        <v>297</v>
      </c>
      <c r="E79" s="168">
        <v>328</v>
      </c>
      <c r="F79" s="169">
        <v>311.98309</v>
      </c>
      <c r="G79" s="170">
        <v>0</v>
      </c>
      <c r="H79" s="170">
        <v>311.98309</v>
      </c>
      <c r="I79" s="170">
        <v>1967.8182199999999</v>
      </c>
      <c r="J79" s="170">
        <v>42.5223</v>
      </c>
      <c r="K79" s="170">
        <v>2010.34052</v>
      </c>
      <c r="L79" s="170">
        <v>19.99958</v>
      </c>
      <c r="M79" s="170">
        <v>0</v>
      </c>
      <c r="N79" s="170">
        <v>19.99958</v>
      </c>
      <c r="O79" s="170">
        <v>2342.32319</v>
      </c>
      <c r="P79" s="170">
        <v>687.42538</v>
      </c>
      <c r="Q79" s="170">
        <v>0</v>
      </c>
      <c r="R79" s="171">
        <v>687.42538</v>
      </c>
    </row>
    <row r="80" spans="1:18" ht="15">
      <c r="A80" s="173"/>
      <c r="B80" s="173"/>
      <c r="C80" s="173"/>
      <c r="D80" s="167" t="s">
        <v>298</v>
      </c>
      <c r="E80" s="168">
        <v>439</v>
      </c>
      <c r="F80" s="169">
        <v>1784.11274</v>
      </c>
      <c r="G80" s="170">
        <v>0</v>
      </c>
      <c r="H80" s="170">
        <v>1784.11274</v>
      </c>
      <c r="I80" s="170">
        <v>5007.1494299999995</v>
      </c>
      <c r="J80" s="170">
        <v>0</v>
      </c>
      <c r="K80" s="170">
        <v>5007.1494299999995</v>
      </c>
      <c r="L80" s="170">
        <v>125.85059</v>
      </c>
      <c r="M80" s="170">
        <v>0</v>
      </c>
      <c r="N80" s="170">
        <v>125.85059</v>
      </c>
      <c r="O80" s="170">
        <v>6917.11276</v>
      </c>
      <c r="P80" s="170">
        <v>457.25908000000004</v>
      </c>
      <c r="Q80" s="170">
        <v>0</v>
      </c>
      <c r="R80" s="171">
        <v>457.25908000000004</v>
      </c>
    </row>
    <row r="81" spans="1:18" ht="15">
      <c r="A81" s="173"/>
      <c r="B81" s="173"/>
      <c r="C81" s="173"/>
      <c r="D81" s="167" t="s">
        <v>299</v>
      </c>
      <c r="E81" s="168">
        <v>729</v>
      </c>
      <c r="F81" s="169">
        <v>62.20435</v>
      </c>
      <c r="G81" s="170">
        <v>0</v>
      </c>
      <c r="H81" s="170">
        <v>62.20435</v>
      </c>
      <c r="I81" s="170">
        <v>631.1977099999999</v>
      </c>
      <c r="J81" s="170">
        <v>0</v>
      </c>
      <c r="K81" s="170">
        <v>631.1977099999999</v>
      </c>
      <c r="L81" s="170">
        <v>3.7</v>
      </c>
      <c r="M81" s="170">
        <v>0</v>
      </c>
      <c r="N81" s="170">
        <v>3.7</v>
      </c>
      <c r="O81" s="170">
        <v>697.10206</v>
      </c>
      <c r="P81" s="170">
        <v>269.99834000000004</v>
      </c>
      <c r="Q81" s="170">
        <v>0</v>
      </c>
      <c r="R81" s="171">
        <v>269.99834000000004</v>
      </c>
    </row>
    <row r="82" spans="1:18" ht="15">
      <c r="A82" s="173"/>
      <c r="B82" s="173"/>
      <c r="C82" s="167" t="s">
        <v>300</v>
      </c>
      <c r="D82" s="167" t="s">
        <v>301</v>
      </c>
      <c r="E82" s="168">
        <v>330</v>
      </c>
      <c r="F82" s="169">
        <v>7268.6934</v>
      </c>
      <c r="G82" s="170">
        <v>0</v>
      </c>
      <c r="H82" s="170">
        <v>7268.6934</v>
      </c>
      <c r="I82" s="170">
        <v>6544.86358</v>
      </c>
      <c r="J82" s="170">
        <v>0</v>
      </c>
      <c r="K82" s="170">
        <v>6544.86358</v>
      </c>
      <c r="L82" s="170">
        <v>329.67634000000004</v>
      </c>
      <c r="M82" s="170">
        <v>6.08536</v>
      </c>
      <c r="N82" s="170">
        <v>335.7617</v>
      </c>
      <c r="O82" s="170">
        <v>14149.31868</v>
      </c>
      <c r="P82" s="170">
        <v>1302.9307800000001</v>
      </c>
      <c r="Q82" s="170">
        <v>0</v>
      </c>
      <c r="R82" s="171">
        <v>1302.9307800000001</v>
      </c>
    </row>
    <row r="83" spans="1:18" ht="15">
      <c r="A83" s="173"/>
      <c r="B83" s="173"/>
      <c r="C83" s="173"/>
      <c r="D83" s="167" t="s">
        <v>302</v>
      </c>
      <c r="E83" s="168">
        <v>537</v>
      </c>
      <c r="F83" s="169">
        <v>6075.177570000001</v>
      </c>
      <c r="G83" s="170">
        <v>0</v>
      </c>
      <c r="H83" s="170">
        <v>6075.177570000001</v>
      </c>
      <c r="I83" s="170">
        <v>7923.01996</v>
      </c>
      <c r="J83" s="170">
        <v>0</v>
      </c>
      <c r="K83" s="170">
        <v>7923.01996</v>
      </c>
      <c r="L83" s="170">
        <v>1339.6255700000002</v>
      </c>
      <c r="M83" s="170">
        <v>46.641169999999995</v>
      </c>
      <c r="N83" s="170">
        <v>1386.26674</v>
      </c>
      <c r="O83" s="170">
        <v>15384.46427</v>
      </c>
      <c r="P83" s="170">
        <v>1994.37601</v>
      </c>
      <c r="Q83" s="170">
        <v>0</v>
      </c>
      <c r="R83" s="171">
        <v>1994.37601</v>
      </c>
    </row>
    <row r="84" spans="1:18" ht="15">
      <c r="A84" s="173"/>
      <c r="B84" s="173"/>
      <c r="C84" s="167" t="s">
        <v>303</v>
      </c>
      <c r="D84" s="167" t="s">
        <v>304</v>
      </c>
      <c r="E84" s="168">
        <v>334</v>
      </c>
      <c r="F84" s="169">
        <v>4973.50669</v>
      </c>
      <c r="G84" s="170">
        <v>1337.51097</v>
      </c>
      <c r="H84" s="170">
        <v>6311.01766</v>
      </c>
      <c r="I84" s="170">
        <v>4077.38523</v>
      </c>
      <c r="J84" s="170">
        <v>0</v>
      </c>
      <c r="K84" s="170">
        <v>4077.38523</v>
      </c>
      <c r="L84" s="170">
        <v>34.21803</v>
      </c>
      <c r="M84" s="170">
        <v>0</v>
      </c>
      <c r="N84" s="170">
        <v>34.21803</v>
      </c>
      <c r="O84" s="170">
        <v>10422.62092</v>
      </c>
      <c r="P84" s="170">
        <v>1241.89009</v>
      </c>
      <c r="Q84" s="170">
        <v>0</v>
      </c>
      <c r="R84" s="171">
        <v>1241.89009</v>
      </c>
    </row>
    <row r="85" spans="1:18" ht="15">
      <c r="A85" s="173"/>
      <c r="B85" s="173"/>
      <c r="C85" s="173"/>
      <c r="D85" s="167" t="s">
        <v>305</v>
      </c>
      <c r="E85" s="168">
        <v>333</v>
      </c>
      <c r="F85" s="169">
        <v>8639.563830000001</v>
      </c>
      <c r="G85" s="170">
        <v>58.5712</v>
      </c>
      <c r="H85" s="170">
        <v>8698.13503</v>
      </c>
      <c r="I85" s="170">
        <v>5774.33758</v>
      </c>
      <c r="J85" s="170">
        <v>441.21108000000004</v>
      </c>
      <c r="K85" s="170">
        <v>6215.54866</v>
      </c>
      <c r="L85" s="170">
        <v>1880.86204</v>
      </c>
      <c r="M85" s="170">
        <v>312.13453000000004</v>
      </c>
      <c r="N85" s="170">
        <v>2192.99657</v>
      </c>
      <c r="O85" s="170">
        <v>17106.68026</v>
      </c>
      <c r="P85" s="170">
        <v>10475.50993</v>
      </c>
      <c r="Q85" s="170">
        <v>0</v>
      </c>
      <c r="R85" s="171">
        <v>10475.50993</v>
      </c>
    </row>
    <row r="86" spans="1:18" ht="15">
      <c r="A86" s="173"/>
      <c r="B86" s="173"/>
      <c r="C86" s="173"/>
      <c r="D86" s="167" t="s">
        <v>306</v>
      </c>
      <c r="E86" s="168">
        <v>336</v>
      </c>
      <c r="F86" s="169">
        <v>612.5421600000001</v>
      </c>
      <c r="G86" s="170">
        <v>57.91582</v>
      </c>
      <c r="H86" s="170">
        <v>670.45798</v>
      </c>
      <c r="I86" s="170">
        <v>2651.69292</v>
      </c>
      <c r="J86" s="170">
        <v>2.3095100000000004</v>
      </c>
      <c r="K86" s="170">
        <v>2654.00243</v>
      </c>
      <c r="L86" s="170">
        <v>26.675</v>
      </c>
      <c r="M86" s="170">
        <v>0</v>
      </c>
      <c r="N86" s="170">
        <v>26.675</v>
      </c>
      <c r="O86" s="170">
        <v>3351.1354100000003</v>
      </c>
      <c r="P86" s="170">
        <v>901.98637</v>
      </c>
      <c r="Q86" s="170">
        <v>0</v>
      </c>
      <c r="R86" s="171">
        <v>901.98637</v>
      </c>
    </row>
    <row r="87" spans="1:18" ht="15">
      <c r="A87" s="173"/>
      <c r="B87" s="173"/>
      <c r="C87" s="173"/>
      <c r="D87" s="167" t="s">
        <v>303</v>
      </c>
      <c r="E87" s="168">
        <v>332</v>
      </c>
      <c r="F87" s="169">
        <v>1405.45072</v>
      </c>
      <c r="G87" s="170">
        <v>0</v>
      </c>
      <c r="H87" s="170">
        <v>1405.45072</v>
      </c>
      <c r="I87" s="170">
        <v>4705.2668300000005</v>
      </c>
      <c r="J87" s="170">
        <v>0.00106</v>
      </c>
      <c r="K87" s="170">
        <v>4705.26789</v>
      </c>
      <c r="L87" s="170">
        <v>40.27451</v>
      </c>
      <c r="M87" s="170">
        <v>0</v>
      </c>
      <c r="N87" s="170">
        <v>40.27451</v>
      </c>
      <c r="O87" s="170">
        <v>6150.99312</v>
      </c>
      <c r="P87" s="170">
        <v>824.0805799999999</v>
      </c>
      <c r="Q87" s="170">
        <v>0</v>
      </c>
      <c r="R87" s="171">
        <v>824.0805799999999</v>
      </c>
    </row>
    <row r="88" spans="1:18" ht="15">
      <c r="A88" s="173"/>
      <c r="B88" s="173"/>
      <c r="C88" s="167" t="s">
        <v>307</v>
      </c>
      <c r="D88" s="167" t="s">
        <v>308</v>
      </c>
      <c r="E88" s="168">
        <v>337</v>
      </c>
      <c r="F88" s="169">
        <v>2521.4651</v>
      </c>
      <c r="G88" s="170">
        <v>0</v>
      </c>
      <c r="H88" s="170">
        <v>2521.4651</v>
      </c>
      <c r="I88" s="170">
        <v>6241.13875</v>
      </c>
      <c r="J88" s="170">
        <v>0</v>
      </c>
      <c r="K88" s="170">
        <v>6241.13875</v>
      </c>
      <c r="L88" s="170">
        <v>166.00485999999998</v>
      </c>
      <c r="M88" s="170">
        <v>0</v>
      </c>
      <c r="N88" s="170">
        <v>166.00485999999998</v>
      </c>
      <c r="O88" s="170">
        <v>8928.60871</v>
      </c>
      <c r="P88" s="170">
        <v>2003.64642</v>
      </c>
      <c r="Q88" s="170">
        <v>0</v>
      </c>
      <c r="R88" s="171">
        <v>2003.64642</v>
      </c>
    </row>
    <row r="89" spans="1:18" ht="15">
      <c r="A89" s="173"/>
      <c r="B89" s="173"/>
      <c r="C89" s="167" t="s">
        <v>309</v>
      </c>
      <c r="D89" s="167" t="s">
        <v>310</v>
      </c>
      <c r="E89" s="168">
        <v>488</v>
      </c>
      <c r="F89" s="169">
        <v>561.12421</v>
      </c>
      <c r="G89" s="170">
        <v>0</v>
      </c>
      <c r="H89" s="170">
        <v>561.12421</v>
      </c>
      <c r="I89" s="170">
        <v>5056.51336</v>
      </c>
      <c r="J89" s="170">
        <v>49.2536</v>
      </c>
      <c r="K89" s="170">
        <v>5105.76696</v>
      </c>
      <c r="L89" s="170">
        <v>112.18111999999999</v>
      </c>
      <c r="M89" s="170">
        <v>0</v>
      </c>
      <c r="N89" s="170">
        <v>112.18111999999999</v>
      </c>
      <c r="O89" s="170">
        <v>5779.07229</v>
      </c>
      <c r="P89" s="170">
        <v>839.15498</v>
      </c>
      <c r="Q89" s="170">
        <v>0</v>
      </c>
      <c r="R89" s="171">
        <v>839.15498</v>
      </c>
    </row>
    <row r="90" spans="1:18" ht="15">
      <c r="A90" s="173"/>
      <c r="B90" s="167" t="s">
        <v>311</v>
      </c>
      <c r="C90" s="167" t="s">
        <v>312</v>
      </c>
      <c r="D90" s="167" t="s">
        <v>311</v>
      </c>
      <c r="E90" s="168">
        <v>187</v>
      </c>
      <c r="F90" s="169">
        <v>96257.29</v>
      </c>
      <c r="G90" s="170">
        <v>0</v>
      </c>
      <c r="H90" s="170">
        <v>96257.29</v>
      </c>
      <c r="I90" s="170">
        <v>105379.88403</v>
      </c>
      <c r="J90" s="170">
        <v>668.84013</v>
      </c>
      <c r="K90" s="170">
        <v>106048.72416</v>
      </c>
      <c r="L90" s="170">
        <v>11892.44811</v>
      </c>
      <c r="M90" s="170">
        <v>2533.4389300000003</v>
      </c>
      <c r="N90" s="170">
        <v>14425.88704</v>
      </c>
      <c r="O90" s="170">
        <v>216731.9012</v>
      </c>
      <c r="P90" s="170">
        <v>81232.96626</v>
      </c>
      <c r="Q90" s="170">
        <v>0</v>
      </c>
      <c r="R90" s="171">
        <v>81232.96626</v>
      </c>
    </row>
    <row r="91" spans="1:18" ht="15">
      <c r="A91" s="173"/>
      <c r="B91" s="173"/>
      <c r="C91" s="167" t="s">
        <v>313</v>
      </c>
      <c r="D91" s="167" t="s">
        <v>313</v>
      </c>
      <c r="E91" s="168">
        <v>190</v>
      </c>
      <c r="F91" s="169">
        <v>13128.40928</v>
      </c>
      <c r="G91" s="170">
        <v>0</v>
      </c>
      <c r="H91" s="170">
        <v>13128.40928</v>
      </c>
      <c r="I91" s="170">
        <v>47884.132359999996</v>
      </c>
      <c r="J91" s="170">
        <v>84.67773</v>
      </c>
      <c r="K91" s="170">
        <v>47968.810090000006</v>
      </c>
      <c r="L91" s="170">
        <v>2561.15586</v>
      </c>
      <c r="M91" s="170">
        <v>14.43504</v>
      </c>
      <c r="N91" s="170">
        <v>2575.5908999999997</v>
      </c>
      <c r="O91" s="170">
        <v>63672.81027</v>
      </c>
      <c r="P91" s="170">
        <v>20826.21541</v>
      </c>
      <c r="Q91" s="170">
        <v>0</v>
      </c>
      <c r="R91" s="171">
        <v>20826.21541</v>
      </c>
    </row>
    <row r="92" spans="1:18" ht="15">
      <c r="A92" s="173"/>
      <c r="B92" s="173"/>
      <c r="C92" s="173"/>
      <c r="D92" s="167" t="s">
        <v>314</v>
      </c>
      <c r="E92" s="168">
        <v>603</v>
      </c>
      <c r="F92" s="169">
        <v>3064.75397</v>
      </c>
      <c r="G92" s="170">
        <v>0</v>
      </c>
      <c r="H92" s="170">
        <v>3064.75397</v>
      </c>
      <c r="I92" s="170">
        <v>3542.38512</v>
      </c>
      <c r="J92" s="170">
        <v>0</v>
      </c>
      <c r="K92" s="170">
        <v>3542.38512</v>
      </c>
      <c r="L92" s="170">
        <v>46.5435</v>
      </c>
      <c r="M92" s="170">
        <v>0</v>
      </c>
      <c r="N92" s="170">
        <v>46.5435</v>
      </c>
      <c r="O92" s="170">
        <v>6653.682589999999</v>
      </c>
      <c r="P92" s="170">
        <v>1681.40129</v>
      </c>
      <c r="Q92" s="170">
        <v>0</v>
      </c>
      <c r="R92" s="171">
        <v>1681.40129</v>
      </c>
    </row>
    <row r="93" spans="1:18" ht="15">
      <c r="A93" s="173"/>
      <c r="B93" s="173"/>
      <c r="C93" s="173"/>
      <c r="D93" s="167" t="s">
        <v>315</v>
      </c>
      <c r="E93" s="168">
        <v>837</v>
      </c>
      <c r="F93" s="169">
        <v>459.54701</v>
      </c>
      <c r="G93" s="170">
        <v>0</v>
      </c>
      <c r="H93" s="170">
        <v>459.54701</v>
      </c>
      <c r="I93" s="170">
        <v>327.20683</v>
      </c>
      <c r="J93" s="170">
        <v>0</v>
      </c>
      <c r="K93" s="170">
        <v>327.20683</v>
      </c>
      <c r="L93" s="170">
        <v>15.2665</v>
      </c>
      <c r="M93" s="170">
        <v>0</v>
      </c>
      <c r="N93" s="170">
        <v>15.2665</v>
      </c>
      <c r="O93" s="170">
        <v>802.0203399999999</v>
      </c>
      <c r="P93" s="170">
        <v>206.48888</v>
      </c>
      <c r="Q93" s="170">
        <v>0</v>
      </c>
      <c r="R93" s="171">
        <v>206.48888</v>
      </c>
    </row>
    <row r="94" spans="1:18" ht="15">
      <c r="A94" s="173"/>
      <c r="B94" s="173"/>
      <c r="C94" s="167" t="s">
        <v>316</v>
      </c>
      <c r="D94" s="167" t="s">
        <v>317</v>
      </c>
      <c r="E94" s="168">
        <v>459</v>
      </c>
      <c r="F94" s="169">
        <v>7208.922280000001</v>
      </c>
      <c r="G94" s="170">
        <v>0</v>
      </c>
      <c r="H94" s="170">
        <v>7208.922280000001</v>
      </c>
      <c r="I94" s="170">
        <v>16865.07275</v>
      </c>
      <c r="J94" s="170">
        <v>42.56411</v>
      </c>
      <c r="K94" s="170">
        <v>16907.63686</v>
      </c>
      <c r="L94" s="170">
        <v>1093.40474</v>
      </c>
      <c r="M94" s="170">
        <v>1.4152</v>
      </c>
      <c r="N94" s="170">
        <v>1094.8199399999999</v>
      </c>
      <c r="O94" s="170">
        <v>25211.37908</v>
      </c>
      <c r="P94" s="170">
        <v>4778.28175</v>
      </c>
      <c r="Q94" s="170">
        <v>0</v>
      </c>
      <c r="R94" s="171">
        <v>4778.28175</v>
      </c>
    </row>
    <row r="95" spans="1:18" ht="15">
      <c r="A95" s="173"/>
      <c r="B95" s="173"/>
      <c r="C95" s="173"/>
      <c r="D95" s="167" t="s">
        <v>318</v>
      </c>
      <c r="E95" s="168">
        <v>191</v>
      </c>
      <c r="F95" s="169">
        <v>3199.33207</v>
      </c>
      <c r="G95" s="170">
        <v>0</v>
      </c>
      <c r="H95" s="170">
        <v>3199.33207</v>
      </c>
      <c r="I95" s="170">
        <v>18176.43899</v>
      </c>
      <c r="J95" s="170">
        <v>0.17704</v>
      </c>
      <c r="K95" s="170">
        <v>18176.61603</v>
      </c>
      <c r="L95" s="170">
        <v>268.74783</v>
      </c>
      <c r="M95" s="170">
        <v>0</v>
      </c>
      <c r="N95" s="170">
        <v>268.74783</v>
      </c>
      <c r="O95" s="170">
        <v>21644.695929999998</v>
      </c>
      <c r="P95" s="170">
        <v>1486.90024</v>
      </c>
      <c r="Q95" s="170">
        <v>0</v>
      </c>
      <c r="R95" s="171">
        <v>1486.90024</v>
      </c>
    </row>
    <row r="96" spans="1:18" ht="15">
      <c r="A96" s="173"/>
      <c r="B96" s="173"/>
      <c r="C96" s="173"/>
      <c r="D96" s="167" t="s">
        <v>319</v>
      </c>
      <c r="E96" s="168">
        <v>193</v>
      </c>
      <c r="F96" s="169">
        <v>441.43856</v>
      </c>
      <c r="G96" s="170">
        <v>0</v>
      </c>
      <c r="H96" s="170">
        <v>441.43856</v>
      </c>
      <c r="I96" s="170">
        <v>2047.7369899999999</v>
      </c>
      <c r="J96" s="170">
        <v>30.71554</v>
      </c>
      <c r="K96" s="170">
        <v>2078.45253</v>
      </c>
      <c r="L96" s="170">
        <v>71.552</v>
      </c>
      <c r="M96" s="170">
        <v>0</v>
      </c>
      <c r="N96" s="170">
        <v>71.552</v>
      </c>
      <c r="O96" s="170">
        <v>2591.4430899999998</v>
      </c>
      <c r="P96" s="170">
        <v>1531.77457</v>
      </c>
      <c r="Q96" s="170">
        <v>0</v>
      </c>
      <c r="R96" s="171">
        <v>1531.77457</v>
      </c>
    </row>
    <row r="97" spans="1:18" ht="15">
      <c r="A97" s="173"/>
      <c r="B97" s="173"/>
      <c r="C97" s="173"/>
      <c r="D97" s="167" t="s">
        <v>320</v>
      </c>
      <c r="E97" s="168">
        <v>825</v>
      </c>
      <c r="F97" s="169">
        <v>0</v>
      </c>
      <c r="G97" s="170">
        <v>0</v>
      </c>
      <c r="H97" s="170">
        <v>0</v>
      </c>
      <c r="I97" s="170">
        <v>166.34663</v>
      </c>
      <c r="J97" s="170">
        <v>0</v>
      </c>
      <c r="K97" s="170">
        <v>166.34663</v>
      </c>
      <c r="L97" s="170">
        <v>0</v>
      </c>
      <c r="M97" s="170">
        <v>0</v>
      </c>
      <c r="N97" s="170">
        <v>0</v>
      </c>
      <c r="O97" s="170">
        <v>166.34663</v>
      </c>
      <c r="P97" s="170">
        <v>782.71473</v>
      </c>
      <c r="Q97" s="170">
        <v>0</v>
      </c>
      <c r="R97" s="171">
        <v>782.71473</v>
      </c>
    </row>
    <row r="98" spans="1:18" ht="15">
      <c r="A98" s="173"/>
      <c r="B98" s="173"/>
      <c r="C98" s="167" t="s">
        <v>321</v>
      </c>
      <c r="D98" s="167" t="s">
        <v>264</v>
      </c>
      <c r="E98" s="168">
        <v>569</v>
      </c>
      <c r="F98" s="169">
        <v>1456.52383</v>
      </c>
      <c r="G98" s="170">
        <v>0</v>
      </c>
      <c r="H98" s="170">
        <v>1456.52383</v>
      </c>
      <c r="I98" s="170">
        <v>1680.27328</v>
      </c>
      <c r="J98" s="170">
        <v>0</v>
      </c>
      <c r="K98" s="170">
        <v>1680.27328</v>
      </c>
      <c r="L98" s="170">
        <v>2.81</v>
      </c>
      <c r="M98" s="170">
        <v>0</v>
      </c>
      <c r="N98" s="170">
        <v>2.81</v>
      </c>
      <c r="O98" s="170">
        <v>3139.60711</v>
      </c>
      <c r="P98" s="170">
        <v>627.60149</v>
      </c>
      <c r="Q98" s="170">
        <v>0</v>
      </c>
      <c r="R98" s="171">
        <v>627.60149</v>
      </c>
    </row>
    <row r="99" spans="1:18" ht="15">
      <c r="A99" s="173"/>
      <c r="B99" s="173"/>
      <c r="C99" s="173"/>
      <c r="D99" s="167" t="s">
        <v>322</v>
      </c>
      <c r="E99" s="168">
        <v>194</v>
      </c>
      <c r="F99" s="169">
        <v>9331.65625</v>
      </c>
      <c r="G99" s="170">
        <v>0</v>
      </c>
      <c r="H99" s="170">
        <v>9331.65625</v>
      </c>
      <c r="I99" s="170">
        <v>25564.73596</v>
      </c>
      <c r="J99" s="170">
        <v>14.208530000000001</v>
      </c>
      <c r="K99" s="170">
        <v>25578.944489999998</v>
      </c>
      <c r="L99" s="170">
        <v>577.799</v>
      </c>
      <c r="M99" s="170">
        <v>0.44225</v>
      </c>
      <c r="N99" s="170">
        <v>578.24125</v>
      </c>
      <c r="O99" s="170">
        <v>35488.84199</v>
      </c>
      <c r="P99" s="170">
        <v>1932.32381</v>
      </c>
      <c r="Q99" s="170">
        <v>0</v>
      </c>
      <c r="R99" s="171">
        <v>1932.32381</v>
      </c>
    </row>
    <row r="100" spans="1:18" ht="15">
      <c r="A100" s="173"/>
      <c r="B100" s="173"/>
      <c r="C100" s="173"/>
      <c r="D100" s="167" t="s">
        <v>323</v>
      </c>
      <c r="E100" s="168">
        <v>539</v>
      </c>
      <c r="F100" s="169">
        <v>2.75158</v>
      </c>
      <c r="G100" s="170">
        <v>0</v>
      </c>
      <c r="H100" s="170">
        <v>2.75158</v>
      </c>
      <c r="I100" s="170">
        <v>721.56388</v>
      </c>
      <c r="J100" s="170">
        <v>5.8238</v>
      </c>
      <c r="K100" s="170">
        <v>727.38768</v>
      </c>
      <c r="L100" s="170">
        <v>0.43</v>
      </c>
      <c r="M100" s="170">
        <v>0</v>
      </c>
      <c r="N100" s="170">
        <v>0.43</v>
      </c>
      <c r="O100" s="170">
        <v>730.56926</v>
      </c>
      <c r="P100" s="170">
        <v>513.48464</v>
      </c>
      <c r="Q100" s="170">
        <v>0</v>
      </c>
      <c r="R100" s="171">
        <v>513.48464</v>
      </c>
    </row>
    <row r="101" spans="1:18" ht="15">
      <c r="A101" s="173"/>
      <c r="B101" s="173"/>
      <c r="C101" s="167" t="s">
        <v>324</v>
      </c>
      <c r="D101" s="167" t="s">
        <v>325</v>
      </c>
      <c r="E101" s="168">
        <v>197</v>
      </c>
      <c r="F101" s="169">
        <v>11336.67841</v>
      </c>
      <c r="G101" s="170">
        <v>0</v>
      </c>
      <c r="H101" s="170">
        <v>11336.67841</v>
      </c>
      <c r="I101" s="170">
        <v>13422.35728</v>
      </c>
      <c r="J101" s="170">
        <v>0.00821</v>
      </c>
      <c r="K101" s="170">
        <v>13422.36549</v>
      </c>
      <c r="L101" s="170">
        <v>246.28202</v>
      </c>
      <c r="M101" s="170">
        <v>0</v>
      </c>
      <c r="N101" s="170">
        <v>246.28202</v>
      </c>
      <c r="O101" s="170">
        <v>25005.325920000003</v>
      </c>
      <c r="P101" s="170">
        <v>3541.87302</v>
      </c>
      <c r="Q101" s="170">
        <v>0</v>
      </c>
      <c r="R101" s="171">
        <v>3541.87302</v>
      </c>
    </row>
    <row r="102" spans="1:18" ht="15">
      <c r="A102" s="173"/>
      <c r="B102" s="173"/>
      <c r="C102" s="173"/>
      <c r="D102" s="167" t="s">
        <v>326</v>
      </c>
      <c r="E102" s="168">
        <v>718</v>
      </c>
      <c r="F102" s="169">
        <v>70.00764</v>
      </c>
      <c r="G102" s="170">
        <v>0</v>
      </c>
      <c r="H102" s="170">
        <v>70.00764</v>
      </c>
      <c r="I102" s="170">
        <v>735.40574</v>
      </c>
      <c r="J102" s="170">
        <v>0</v>
      </c>
      <c r="K102" s="170">
        <v>735.40574</v>
      </c>
      <c r="L102" s="170">
        <v>3</v>
      </c>
      <c r="M102" s="170">
        <v>0</v>
      </c>
      <c r="N102" s="170">
        <v>3</v>
      </c>
      <c r="O102" s="170">
        <v>808.41338</v>
      </c>
      <c r="P102" s="170">
        <v>618.68426</v>
      </c>
      <c r="Q102" s="170">
        <v>0</v>
      </c>
      <c r="R102" s="171">
        <v>618.68426</v>
      </c>
    </row>
    <row r="103" spans="1:18" ht="15">
      <c r="A103" s="173"/>
      <c r="B103" s="173"/>
      <c r="C103" s="167" t="s">
        <v>327</v>
      </c>
      <c r="D103" s="167" t="s">
        <v>327</v>
      </c>
      <c r="E103" s="168">
        <v>188</v>
      </c>
      <c r="F103" s="169">
        <v>1086.68919</v>
      </c>
      <c r="G103" s="170">
        <v>0</v>
      </c>
      <c r="H103" s="170">
        <v>1086.68919</v>
      </c>
      <c r="I103" s="170">
        <v>12708.412869999998</v>
      </c>
      <c r="J103" s="170">
        <v>4.46057</v>
      </c>
      <c r="K103" s="170">
        <v>12712.87344</v>
      </c>
      <c r="L103" s="170">
        <v>117.58876</v>
      </c>
      <c r="M103" s="170">
        <v>0</v>
      </c>
      <c r="N103" s="170">
        <v>117.58876</v>
      </c>
      <c r="O103" s="170">
        <v>13917.15139</v>
      </c>
      <c r="P103" s="170">
        <v>3442.5447000000004</v>
      </c>
      <c r="Q103" s="170">
        <v>0</v>
      </c>
      <c r="R103" s="171">
        <v>3442.5447000000004</v>
      </c>
    </row>
    <row r="104" spans="1:18" ht="15">
      <c r="A104" s="173"/>
      <c r="B104" s="173"/>
      <c r="C104" s="167" t="s">
        <v>328</v>
      </c>
      <c r="D104" s="167" t="s">
        <v>329</v>
      </c>
      <c r="E104" s="168">
        <v>501</v>
      </c>
      <c r="F104" s="169">
        <v>490.50295</v>
      </c>
      <c r="G104" s="170">
        <v>0</v>
      </c>
      <c r="H104" s="170">
        <v>490.50295</v>
      </c>
      <c r="I104" s="170">
        <v>6430.65796</v>
      </c>
      <c r="J104" s="170">
        <v>7.09238</v>
      </c>
      <c r="K104" s="170">
        <v>6437.75034</v>
      </c>
      <c r="L104" s="170">
        <v>62.3628</v>
      </c>
      <c r="M104" s="170">
        <v>0</v>
      </c>
      <c r="N104" s="170">
        <v>62.3628</v>
      </c>
      <c r="O104" s="170">
        <v>6990.6160899999995</v>
      </c>
      <c r="P104" s="170">
        <v>1506.3799099999999</v>
      </c>
      <c r="Q104" s="170">
        <v>0</v>
      </c>
      <c r="R104" s="171">
        <v>1506.3799099999999</v>
      </c>
    </row>
    <row r="105" spans="1:18" ht="15">
      <c r="A105" s="173"/>
      <c r="B105" s="173"/>
      <c r="C105" s="167" t="s">
        <v>330</v>
      </c>
      <c r="D105" s="167" t="s">
        <v>331</v>
      </c>
      <c r="E105" s="168">
        <v>498</v>
      </c>
      <c r="F105" s="169">
        <v>1383.76099</v>
      </c>
      <c r="G105" s="170">
        <v>0</v>
      </c>
      <c r="H105" s="170">
        <v>1383.76099</v>
      </c>
      <c r="I105" s="170">
        <v>4201.666730000001</v>
      </c>
      <c r="J105" s="170">
        <v>0</v>
      </c>
      <c r="K105" s="170">
        <v>4201.666730000001</v>
      </c>
      <c r="L105" s="170">
        <v>43.85508</v>
      </c>
      <c r="M105" s="170">
        <v>0</v>
      </c>
      <c r="N105" s="170">
        <v>43.85508</v>
      </c>
      <c r="O105" s="170">
        <v>5629.2828</v>
      </c>
      <c r="P105" s="170">
        <v>1700.6896399999998</v>
      </c>
      <c r="Q105" s="170">
        <v>0</v>
      </c>
      <c r="R105" s="171">
        <v>1700.6896399999998</v>
      </c>
    </row>
    <row r="106" spans="1:18" ht="15">
      <c r="A106" s="173"/>
      <c r="B106" s="173"/>
      <c r="C106" s="167" t="s">
        <v>332</v>
      </c>
      <c r="D106" s="167" t="s">
        <v>333</v>
      </c>
      <c r="E106" s="168">
        <v>500</v>
      </c>
      <c r="F106" s="169">
        <v>2740.1139</v>
      </c>
      <c r="G106" s="170">
        <v>0</v>
      </c>
      <c r="H106" s="170">
        <v>2740.1139</v>
      </c>
      <c r="I106" s="170">
        <v>7060.505139999999</v>
      </c>
      <c r="J106" s="170">
        <v>0</v>
      </c>
      <c r="K106" s="170">
        <v>7060.505139999999</v>
      </c>
      <c r="L106" s="170">
        <v>141.84102</v>
      </c>
      <c r="M106" s="170">
        <v>0</v>
      </c>
      <c r="N106" s="170">
        <v>141.84102</v>
      </c>
      <c r="O106" s="170">
        <v>9942.460060000001</v>
      </c>
      <c r="P106" s="170">
        <v>3658.6703399999997</v>
      </c>
      <c r="Q106" s="170">
        <v>0</v>
      </c>
      <c r="R106" s="171">
        <v>3658.6703399999997</v>
      </c>
    </row>
    <row r="107" spans="1:18" ht="15">
      <c r="A107" s="173"/>
      <c r="B107" s="173"/>
      <c r="C107" s="167" t="s">
        <v>334</v>
      </c>
      <c r="D107" s="167" t="s">
        <v>335</v>
      </c>
      <c r="E107" s="168">
        <v>198</v>
      </c>
      <c r="F107" s="169">
        <v>916.45191</v>
      </c>
      <c r="G107" s="170">
        <v>0</v>
      </c>
      <c r="H107" s="170">
        <v>916.45191</v>
      </c>
      <c r="I107" s="170">
        <v>5479.3379</v>
      </c>
      <c r="J107" s="170">
        <v>2.6756100000000003</v>
      </c>
      <c r="K107" s="170">
        <v>5482.01351</v>
      </c>
      <c r="L107" s="170">
        <v>102.8418</v>
      </c>
      <c r="M107" s="170">
        <v>0</v>
      </c>
      <c r="N107" s="170">
        <v>102.8418</v>
      </c>
      <c r="O107" s="170">
        <v>6501.30722</v>
      </c>
      <c r="P107" s="170">
        <v>2020.5577700000001</v>
      </c>
      <c r="Q107" s="170">
        <v>0</v>
      </c>
      <c r="R107" s="171">
        <v>2020.5577700000001</v>
      </c>
    </row>
    <row r="108" spans="1:18" ht="15">
      <c r="A108" s="173"/>
      <c r="B108" s="173"/>
      <c r="C108" s="167" t="s">
        <v>336</v>
      </c>
      <c r="D108" s="167" t="s">
        <v>336</v>
      </c>
      <c r="E108" s="168">
        <v>509</v>
      </c>
      <c r="F108" s="169">
        <v>1080.73423</v>
      </c>
      <c r="G108" s="170">
        <v>0</v>
      </c>
      <c r="H108" s="170">
        <v>1080.73423</v>
      </c>
      <c r="I108" s="170">
        <v>6343.69471</v>
      </c>
      <c r="J108" s="170">
        <v>0</v>
      </c>
      <c r="K108" s="170">
        <v>6343.69471</v>
      </c>
      <c r="L108" s="170">
        <v>101.94525</v>
      </c>
      <c r="M108" s="170">
        <v>0</v>
      </c>
      <c r="N108" s="170">
        <v>101.94525</v>
      </c>
      <c r="O108" s="170">
        <v>7526.37419</v>
      </c>
      <c r="P108" s="170">
        <v>1307.43874</v>
      </c>
      <c r="Q108" s="170">
        <v>0</v>
      </c>
      <c r="R108" s="171">
        <v>1307.43874</v>
      </c>
    </row>
    <row r="109" spans="1:18" ht="15">
      <c r="A109" s="173"/>
      <c r="B109" s="167" t="s">
        <v>337</v>
      </c>
      <c r="C109" s="167" t="s">
        <v>338</v>
      </c>
      <c r="D109" s="167" t="s">
        <v>338</v>
      </c>
      <c r="E109" s="168">
        <v>12</v>
      </c>
      <c r="F109" s="169">
        <v>6439.25937</v>
      </c>
      <c r="G109" s="170">
        <v>0</v>
      </c>
      <c r="H109" s="170">
        <v>6439.25937</v>
      </c>
      <c r="I109" s="170">
        <v>21930.226440000002</v>
      </c>
      <c r="J109" s="170">
        <v>5.28036</v>
      </c>
      <c r="K109" s="170">
        <v>21935.5068</v>
      </c>
      <c r="L109" s="170">
        <v>979.36744</v>
      </c>
      <c r="M109" s="170">
        <v>0.8845</v>
      </c>
      <c r="N109" s="170">
        <v>980.25194</v>
      </c>
      <c r="O109" s="170">
        <v>29355.01811</v>
      </c>
      <c r="P109" s="170">
        <v>3031.86867</v>
      </c>
      <c r="Q109" s="170">
        <v>0</v>
      </c>
      <c r="R109" s="171">
        <v>3031.86867</v>
      </c>
    </row>
    <row r="110" spans="1:18" ht="15">
      <c r="A110" s="173"/>
      <c r="B110" s="173"/>
      <c r="C110" s="167" t="s">
        <v>337</v>
      </c>
      <c r="D110" s="167" t="s">
        <v>337</v>
      </c>
      <c r="E110" s="168">
        <v>10</v>
      </c>
      <c r="F110" s="169">
        <v>118072.68952</v>
      </c>
      <c r="G110" s="170">
        <v>0</v>
      </c>
      <c r="H110" s="170">
        <v>118072.68952</v>
      </c>
      <c r="I110" s="170">
        <v>144961.49656</v>
      </c>
      <c r="J110" s="170">
        <v>953.0320300000001</v>
      </c>
      <c r="K110" s="170">
        <v>145914.52859</v>
      </c>
      <c r="L110" s="170">
        <v>20599.90325</v>
      </c>
      <c r="M110" s="170">
        <v>3612.89628</v>
      </c>
      <c r="N110" s="170">
        <v>24212.79953</v>
      </c>
      <c r="O110" s="170">
        <v>288200.01764</v>
      </c>
      <c r="P110" s="170">
        <v>64800.93595000001</v>
      </c>
      <c r="Q110" s="170">
        <v>0</v>
      </c>
      <c r="R110" s="171">
        <v>64800.93595000001</v>
      </c>
    </row>
    <row r="111" spans="1:18" ht="15">
      <c r="A111" s="173"/>
      <c r="B111" s="173"/>
      <c r="C111" s="173"/>
      <c r="D111" s="173"/>
      <c r="E111" s="174">
        <v>802</v>
      </c>
      <c r="F111" s="175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567.01354</v>
      </c>
      <c r="M111" s="176">
        <v>0</v>
      </c>
      <c r="N111" s="176">
        <v>567.01354</v>
      </c>
      <c r="O111" s="176">
        <v>567.01354</v>
      </c>
      <c r="P111" s="176">
        <v>0</v>
      </c>
      <c r="Q111" s="176">
        <v>0</v>
      </c>
      <c r="R111" s="177">
        <v>0</v>
      </c>
    </row>
    <row r="112" spans="1:18" ht="15">
      <c r="A112" s="173"/>
      <c r="B112" s="173"/>
      <c r="C112" s="173"/>
      <c r="D112" s="173"/>
      <c r="E112" s="174">
        <v>808</v>
      </c>
      <c r="F112" s="175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76">
        <v>2.05854</v>
      </c>
      <c r="Q112" s="176">
        <v>0</v>
      </c>
      <c r="R112" s="177">
        <v>2.05854</v>
      </c>
    </row>
    <row r="113" spans="1:18" ht="15">
      <c r="A113" s="173"/>
      <c r="B113" s="173"/>
      <c r="C113" s="173"/>
      <c r="D113" s="167" t="s">
        <v>339</v>
      </c>
      <c r="E113" s="168">
        <v>621</v>
      </c>
      <c r="F113" s="169">
        <v>3749.3019900000004</v>
      </c>
      <c r="G113" s="170">
        <v>0</v>
      </c>
      <c r="H113" s="170">
        <v>3749.3019900000004</v>
      </c>
      <c r="I113" s="170">
        <v>19389.135329999997</v>
      </c>
      <c r="J113" s="170">
        <v>30.959</v>
      </c>
      <c r="K113" s="170">
        <v>19420.09433</v>
      </c>
      <c r="L113" s="170">
        <v>1754.45583</v>
      </c>
      <c r="M113" s="170">
        <v>106.81576</v>
      </c>
      <c r="N113" s="170">
        <v>1861.27159</v>
      </c>
      <c r="O113" s="170">
        <v>25030.66791</v>
      </c>
      <c r="P113" s="170">
        <v>4738.54587</v>
      </c>
      <c r="Q113" s="170">
        <v>0</v>
      </c>
      <c r="R113" s="171">
        <v>4738.54587</v>
      </c>
    </row>
    <row r="114" spans="1:18" ht="15">
      <c r="A114" s="173"/>
      <c r="B114" s="173"/>
      <c r="C114" s="167" t="s">
        <v>340</v>
      </c>
      <c r="D114" s="167" t="s">
        <v>340</v>
      </c>
      <c r="E114" s="168">
        <v>13</v>
      </c>
      <c r="F114" s="169">
        <v>10173.98028</v>
      </c>
      <c r="G114" s="170">
        <v>0</v>
      </c>
      <c r="H114" s="170">
        <v>10173.98028</v>
      </c>
      <c r="I114" s="170">
        <v>24095.77527</v>
      </c>
      <c r="J114" s="170">
        <v>292.15456</v>
      </c>
      <c r="K114" s="170">
        <v>24387.929829999997</v>
      </c>
      <c r="L114" s="170">
        <v>1211.12392</v>
      </c>
      <c r="M114" s="170">
        <v>0</v>
      </c>
      <c r="N114" s="170">
        <v>1211.12392</v>
      </c>
      <c r="O114" s="170">
        <v>35773.03403</v>
      </c>
      <c r="P114" s="170">
        <v>8428.74638</v>
      </c>
      <c r="Q114" s="170">
        <v>0</v>
      </c>
      <c r="R114" s="171">
        <v>8428.74638</v>
      </c>
    </row>
    <row r="115" spans="1:18" ht="15">
      <c r="A115" s="173"/>
      <c r="B115" s="173"/>
      <c r="C115" s="173"/>
      <c r="D115" s="167" t="s">
        <v>341</v>
      </c>
      <c r="E115" s="168">
        <v>637</v>
      </c>
      <c r="F115" s="169">
        <v>17.577759999999998</v>
      </c>
      <c r="G115" s="170">
        <v>0</v>
      </c>
      <c r="H115" s="170">
        <v>17.577759999999998</v>
      </c>
      <c r="I115" s="170">
        <v>805.8994399999999</v>
      </c>
      <c r="J115" s="170">
        <v>0</v>
      </c>
      <c r="K115" s="170">
        <v>805.8994399999999</v>
      </c>
      <c r="L115" s="170">
        <v>11.75</v>
      </c>
      <c r="M115" s="170">
        <v>0</v>
      </c>
      <c r="N115" s="170">
        <v>11.75</v>
      </c>
      <c r="O115" s="170">
        <v>835.2271999999999</v>
      </c>
      <c r="P115" s="170">
        <v>243.94753</v>
      </c>
      <c r="Q115" s="170">
        <v>0</v>
      </c>
      <c r="R115" s="171">
        <v>243.94753</v>
      </c>
    </row>
    <row r="116" spans="1:18" ht="15">
      <c r="A116" s="173"/>
      <c r="B116" s="173"/>
      <c r="C116" s="167" t="s">
        <v>342</v>
      </c>
      <c r="D116" s="167" t="s">
        <v>342</v>
      </c>
      <c r="E116" s="168">
        <v>24</v>
      </c>
      <c r="F116" s="169">
        <v>11746.56039</v>
      </c>
      <c r="G116" s="170">
        <v>0</v>
      </c>
      <c r="H116" s="170">
        <v>11746.56039</v>
      </c>
      <c r="I116" s="170">
        <v>53770.86728</v>
      </c>
      <c r="J116" s="170">
        <v>775.4848000000001</v>
      </c>
      <c r="K116" s="170">
        <v>54546.35208</v>
      </c>
      <c r="L116" s="170">
        <v>2490.6291800000004</v>
      </c>
      <c r="M116" s="170">
        <v>1.66286</v>
      </c>
      <c r="N116" s="170">
        <v>2492.29204</v>
      </c>
      <c r="O116" s="170">
        <v>68785.20451000001</v>
      </c>
      <c r="P116" s="170">
        <v>23071.64459</v>
      </c>
      <c r="Q116" s="170">
        <v>0</v>
      </c>
      <c r="R116" s="171">
        <v>23071.64459</v>
      </c>
    </row>
    <row r="117" spans="1:18" ht="15">
      <c r="A117" s="173"/>
      <c r="B117" s="173"/>
      <c r="C117" s="173"/>
      <c r="D117" s="167" t="s">
        <v>343</v>
      </c>
      <c r="E117" s="168">
        <v>607</v>
      </c>
      <c r="F117" s="169">
        <v>20.237759999999998</v>
      </c>
      <c r="G117" s="170">
        <v>0</v>
      </c>
      <c r="H117" s="170">
        <v>20.237759999999998</v>
      </c>
      <c r="I117" s="170">
        <v>338.78765999999996</v>
      </c>
      <c r="J117" s="170">
        <v>0</v>
      </c>
      <c r="K117" s="170">
        <v>338.78765999999996</v>
      </c>
      <c r="L117" s="170">
        <v>3.537</v>
      </c>
      <c r="M117" s="170">
        <v>0</v>
      </c>
      <c r="N117" s="170">
        <v>3.537</v>
      </c>
      <c r="O117" s="170">
        <v>362.56242</v>
      </c>
      <c r="P117" s="170">
        <v>42.82268</v>
      </c>
      <c r="Q117" s="170">
        <v>0</v>
      </c>
      <c r="R117" s="171">
        <v>42.82268</v>
      </c>
    </row>
    <row r="118" spans="1:18" ht="15">
      <c r="A118" s="173"/>
      <c r="B118" s="173"/>
      <c r="C118" s="173"/>
      <c r="D118" s="167" t="s">
        <v>344</v>
      </c>
      <c r="E118" s="168">
        <v>30</v>
      </c>
      <c r="F118" s="169">
        <v>1168.96504</v>
      </c>
      <c r="G118" s="170">
        <v>0</v>
      </c>
      <c r="H118" s="170">
        <v>1168.96504</v>
      </c>
      <c r="I118" s="170">
        <v>2778.98965</v>
      </c>
      <c r="J118" s="170">
        <v>0</v>
      </c>
      <c r="K118" s="170">
        <v>2778.98965</v>
      </c>
      <c r="L118" s="170">
        <v>73.1394</v>
      </c>
      <c r="M118" s="170">
        <v>0</v>
      </c>
      <c r="N118" s="170">
        <v>73.1394</v>
      </c>
      <c r="O118" s="170">
        <v>4021.09409</v>
      </c>
      <c r="P118" s="170">
        <v>971.1276700000001</v>
      </c>
      <c r="Q118" s="170">
        <v>0</v>
      </c>
      <c r="R118" s="171">
        <v>971.1276700000001</v>
      </c>
    </row>
    <row r="119" spans="1:18" ht="15">
      <c r="A119" s="173"/>
      <c r="B119" s="173"/>
      <c r="C119" s="173"/>
      <c r="D119" s="167" t="s">
        <v>345</v>
      </c>
      <c r="E119" s="168">
        <v>26</v>
      </c>
      <c r="F119" s="169">
        <v>226.05935</v>
      </c>
      <c r="G119" s="170">
        <v>0</v>
      </c>
      <c r="H119" s="170">
        <v>226.05935</v>
      </c>
      <c r="I119" s="170">
        <v>2304.61067</v>
      </c>
      <c r="J119" s="170">
        <v>7.000000000000001E-05</v>
      </c>
      <c r="K119" s="170">
        <v>2304.61074</v>
      </c>
      <c r="L119" s="170">
        <v>40.8386</v>
      </c>
      <c r="M119" s="170">
        <v>0</v>
      </c>
      <c r="N119" s="170">
        <v>40.8386</v>
      </c>
      <c r="O119" s="170">
        <v>2571.50869</v>
      </c>
      <c r="P119" s="170">
        <v>1017.52144</v>
      </c>
      <c r="Q119" s="170">
        <v>0</v>
      </c>
      <c r="R119" s="171">
        <v>1017.52144</v>
      </c>
    </row>
    <row r="120" spans="1:18" ht="15">
      <c r="A120" s="173"/>
      <c r="B120" s="173"/>
      <c r="C120" s="173"/>
      <c r="D120" s="167" t="s">
        <v>346</v>
      </c>
      <c r="E120" s="168">
        <v>29</v>
      </c>
      <c r="F120" s="169">
        <v>2948.47006</v>
      </c>
      <c r="G120" s="170">
        <v>0</v>
      </c>
      <c r="H120" s="170">
        <v>2948.47006</v>
      </c>
      <c r="I120" s="170">
        <v>2492.25329</v>
      </c>
      <c r="J120" s="170">
        <v>0.2317</v>
      </c>
      <c r="K120" s="170">
        <v>2492.4849900000004</v>
      </c>
      <c r="L120" s="170">
        <v>38.24799</v>
      </c>
      <c r="M120" s="170">
        <v>0</v>
      </c>
      <c r="N120" s="170">
        <v>38.24799</v>
      </c>
      <c r="O120" s="170">
        <v>5479.20304</v>
      </c>
      <c r="P120" s="170">
        <v>775.58133</v>
      </c>
      <c r="Q120" s="170">
        <v>0</v>
      </c>
      <c r="R120" s="171">
        <v>775.58133</v>
      </c>
    </row>
    <row r="121" spans="1:18" ht="15">
      <c r="A121" s="173"/>
      <c r="B121" s="173"/>
      <c r="C121" s="167" t="s">
        <v>347</v>
      </c>
      <c r="D121" s="167" t="s">
        <v>348</v>
      </c>
      <c r="E121" s="168">
        <v>17</v>
      </c>
      <c r="F121" s="169">
        <v>314.84092</v>
      </c>
      <c r="G121" s="170">
        <v>0</v>
      </c>
      <c r="H121" s="170">
        <v>314.84092</v>
      </c>
      <c r="I121" s="170">
        <v>3380.20538</v>
      </c>
      <c r="J121" s="170">
        <v>0</v>
      </c>
      <c r="K121" s="170">
        <v>3380.20538</v>
      </c>
      <c r="L121" s="170">
        <v>494.24971</v>
      </c>
      <c r="M121" s="170">
        <v>0</v>
      </c>
      <c r="N121" s="170">
        <v>494.24971</v>
      </c>
      <c r="O121" s="170">
        <v>4189.29601</v>
      </c>
      <c r="P121" s="170">
        <v>1167.70816</v>
      </c>
      <c r="Q121" s="170">
        <v>0</v>
      </c>
      <c r="R121" s="171">
        <v>1167.70816</v>
      </c>
    </row>
    <row r="122" spans="1:18" ht="15">
      <c r="A122" s="173"/>
      <c r="B122" s="173"/>
      <c r="C122" s="173"/>
      <c r="D122" s="167" t="s">
        <v>347</v>
      </c>
      <c r="E122" s="168">
        <v>15</v>
      </c>
      <c r="F122" s="169">
        <v>1035.79431</v>
      </c>
      <c r="G122" s="170">
        <v>0</v>
      </c>
      <c r="H122" s="170">
        <v>1035.79431</v>
      </c>
      <c r="I122" s="170">
        <v>9384.20969</v>
      </c>
      <c r="J122" s="170">
        <v>0.0035</v>
      </c>
      <c r="K122" s="170">
        <v>9384.213189999999</v>
      </c>
      <c r="L122" s="170">
        <v>247.68515</v>
      </c>
      <c r="M122" s="170">
        <v>0</v>
      </c>
      <c r="N122" s="170">
        <v>247.68515</v>
      </c>
      <c r="O122" s="170">
        <v>10667.69265</v>
      </c>
      <c r="P122" s="170">
        <v>2102.76742</v>
      </c>
      <c r="Q122" s="170">
        <v>0</v>
      </c>
      <c r="R122" s="171">
        <v>2102.76742</v>
      </c>
    </row>
    <row r="123" spans="1:18" ht="15">
      <c r="A123" s="173"/>
      <c r="B123" s="173"/>
      <c r="C123" s="173"/>
      <c r="D123" s="167" t="s">
        <v>349</v>
      </c>
      <c r="E123" s="168">
        <v>18</v>
      </c>
      <c r="F123" s="169">
        <v>393.22912</v>
      </c>
      <c r="G123" s="170">
        <v>0</v>
      </c>
      <c r="H123" s="170">
        <v>393.22912</v>
      </c>
      <c r="I123" s="170">
        <v>2807.44411</v>
      </c>
      <c r="J123" s="170">
        <v>0.0028</v>
      </c>
      <c r="K123" s="170">
        <v>2807.44691</v>
      </c>
      <c r="L123" s="170">
        <v>63.813300000000005</v>
      </c>
      <c r="M123" s="170">
        <v>0</v>
      </c>
      <c r="N123" s="170">
        <v>63.813300000000005</v>
      </c>
      <c r="O123" s="170">
        <v>3264.48933</v>
      </c>
      <c r="P123" s="170">
        <v>1523.39754</v>
      </c>
      <c r="Q123" s="170">
        <v>0</v>
      </c>
      <c r="R123" s="171">
        <v>1523.39754</v>
      </c>
    </row>
    <row r="124" spans="1:18" ht="15">
      <c r="A124" s="173"/>
      <c r="B124" s="173"/>
      <c r="C124" s="167" t="s">
        <v>350</v>
      </c>
      <c r="D124" s="167" t="s">
        <v>350</v>
      </c>
      <c r="E124" s="168">
        <v>19</v>
      </c>
      <c r="F124" s="169">
        <v>6625.86603</v>
      </c>
      <c r="G124" s="170">
        <v>0</v>
      </c>
      <c r="H124" s="170">
        <v>6625.86603</v>
      </c>
      <c r="I124" s="170">
        <v>36992.893200000006</v>
      </c>
      <c r="J124" s="170">
        <v>11.27369</v>
      </c>
      <c r="K124" s="170">
        <v>37004.16689</v>
      </c>
      <c r="L124" s="170">
        <v>1533.89056</v>
      </c>
      <c r="M124" s="170">
        <v>0</v>
      </c>
      <c r="N124" s="170">
        <v>1533.89056</v>
      </c>
      <c r="O124" s="170">
        <v>45163.92348</v>
      </c>
      <c r="P124" s="170">
        <v>13426.8055</v>
      </c>
      <c r="Q124" s="170">
        <v>0</v>
      </c>
      <c r="R124" s="171">
        <v>13426.8055</v>
      </c>
    </row>
    <row r="125" spans="1:18" ht="15">
      <c r="A125" s="173"/>
      <c r="B125" s="173"/>
      <c r="C125" s="173"/>
      <c r="D125" s="167" t="s">
        <v>351</v>
      </c>
      <c r="E125" s="168">
        <v>592</v>
      </c>
      <c r="F125" s="169">
        <v>262.66114</v>
      </c>
      <c r="G125" s="170">
        <v>0</v>
      </c>
      <c r="H125" s="170">
        <v>262.66114</v>
      </c>
      <c r="I125" s="170">
        <v>1098.13524</v>
      </c>
      <c r="J125" s="170">
        <v>0</v>
      </c>
      <c r="K125" s="170">
        <v>1098.13524</v>
      </c>
      <c r="L125" s="170">
        <v>8.052100000000001</v>
      </c>
      <c r="M125" s="170">
        <v>0</v>
      </c>
      <c r="N125" s="170">
        <v>8.052100000000001</v>
      </c>
      <c r="O125" s="170">
        <v>1368.8484799999999</v>
      </c>
      <c r="P125" s="170">
        <v>1420.1593799999998</v>
      </c>
      <c r="Q125" s="170">
        <v>0</v>
      </c>
      <c r="R125" s="171">
        <v>1420.1593799999998</v>
      </c>
    </row>
    <row r="126" spans="1:18" ht="15">
      <c r="A126" s="173"/>
      <c r="B126" s="173"/>
      <c r="C126" s="173"/>
      <c r="D126" s="167" t="s">
        <v>352</v>
      </c>
      <c r="E126" s="168">
        <v>22</v>
      </c>
      <c r="F126" s="169">
        <v>834.0595699999999</v>
      </c>
      <c r="G126" s="170">
        <v>0</v>
      </c>
      <c r="H126" s="170">
        <v>834.0595699999999</v>
      </c>
      <c r="I126" s="170">
        <v>2242.5827200000003</v>
      </c>
      <c r="J126" s="170">
        <v>0</v>
      </c>
      <c r="K126" s="170">
        <v>2242.5827200000003</v>
      </c>
      <c r="L126" s="170">
        <v>0.202</v>
      </c>
      <c r="M126" s="170">
        <v>0</v>
      </c>
      <c r="N126" s="170">
        <v>0.202</v>
      </c>
      <c r="O126" s="170">
        <v>3076.84429</v>
      </c>
      <c r="P126" s="170">
        <v>1150.6541599999998</v>
      </c>
      <c r="Q126" s="170">
        <v>0</v>
      </c>
      <c r="R126" s="171">
        <v>1150.6541599999998</v>
      </c>
    </row>
    <row r="127" spans="1:18" ht="15">
      <c r="A127" s="173"/>
      <c r="B127" s="173"/>
      <c r="C127" s="173"/>
      <c r="D127" s="167" t="s">
        <v>353</v>
      </c>
      <c r="E127" s="168">
        <v>23</v>
      </c>
      <c r="F127" s="169">
        <v>761.6669499999999</v>
      </c>
      <c r="G127" s="170">
        <v>0</v>
      </c>
      <c r="H127" s="170">
        <v>761.6669499999999</v>
      </c>
      <c r="I127" s="170">
        <v>2321.46633</v>
      </c>
      <c r="J127" s="170">
        <v>0</v>
      </c>
      <c r="K127" s="170">
        <v>2321.46633</v>
      </c>
      <c r="L127" s="170">
        <v>10.76</v>
      </c>
      <c r="M127" s="170">
        <v>0</v>
      </c>
      <c r="N127" s="170">
        <v>10.76</v>
      </c>
      <c r="O127" s="170">
        <v>3093.89328</v>
      </c>
      <c r="P127" s="170">
        <v>1355.40528</v>
      </c>
      <c r="Q127" s="170">
        <v>0</v>
      </c>
      <c r="R127" s="171">
        <v>1355.40528</v>
      </c>
    </row>
    <row r="128" spans="1:18" ht="15">
      <c r="A128" s="173"/>
      <c r="B128" s="173"/>
      <c r="C128" s="167" t="s">
        <v>354</v>
      </c>
      <c r="D128" s="167" t="s">
        <v>355</v>
      </c>
      <c r="E128" s="168">
        <v>32</v>
      </c>
      <c r="F128" s="169">
        <v>6259.7365199999995</v>
      </c>
      <c r="G128" s="170">
        <v>0</v>
      </c>
      <c r="H128" s="170">
        <v>6259.7365199999995</v>
      </c>
      <c r="I128" s="170">
        <v>10393.92872</v>
      </c>
      <c r="J128" s="170">
        <v>41.019690000000004</v>
      </c>
      <c r="K128" s="170">
        <v>10434.94841</v>
      </c>
      <c r="L128" s="170">
        <v>1369.20375</v>
      </c>
      <c r="M128" s="170">
        <v>35.38</v>
      </c>
      <c r="N128" s="170">
        <v>1404.58375</v>
      </c>
      <c r="O128" s="170">
        <v>18099.26868</v>
      </c>
      <c r="P128" s="170">
        <v>3842.07389</v>
      </c>
      <c r="Q128" s="170">
        <v>0</v>
      </c>
      <c r="R128" s="171">
        <v>3842.07389</v>
      </c>
    </row>
    <row r="129" spans="1:18" ht="15">
      <c r="A129" s="173"/>
      <c r="B129" s="173"/>
      <c r="C129" s="173"/>
      <c r="D129" s="167" t="s">
        <v>354</v>
      </c>
      <c r="E129" s="168">
        <v>33</v>
      </c>
      <c r="F129" s="169">
        <v>784.19452</v>
      </c>
      <c r="G129" s="170">
        <v>0</v>
      </c>
      <c r="H129" s="170">
        <v>784.19452</v>
      </c>
      <c r="I129" s="170">
        <v>8893.73515</v>
      </c>
      <c r="J129" s="170">
        <v>11.93261</v>
      </c>
      <c r="K129" s="170">
        <v>8905.66776</v>
      </c>
      <c r="L129" s="170">
        <v>104.78103999999999</v>
      </c>
      <c r="M129" s="170">
        <v>0</v>
      </c>
      <c r="N129" s="170">
        <v>104.78103999999999</v>
      </c>
      <c r="O129" s="170">
        <v>9794.643320000001</v>
      </c>
      <c r="P129" s="170">
        <v>828.64043</v>
      </c>
      <c r="Q129" s="170">
        <v>0</v>
      </c>
      <c r="R129" s="171">
        <v>828.64043</v>
      </c>
    </row>
    <row r="130" spans="1:18" ht="15">
      <c r="A130" s="173"/>
      <c r="B130" s="173"/>
      <c r="C130" s="167" t="s">
        <v>356</v>
      </c>
      <c r="D130" s="167" t="s">
        <v>356</v>
      </c>
      <c r="E130" s="168">
        <v>34</v>
      </c>
      <c r="F130" s="169">
        <v>29860.88432</v>
      </c>
      <c r="G130" s="170">
        <v>0</v>
      </c>
      <c r="H130" s="170">
        <v>29860.88432</v>
      </c>
      <c r="I130" s="170">
        <v>56971.37115</v>
      </c>
      <c r="J130" s="170">
        <v>154.14879000000002</v>
      </c>
      <c r="K130" s="170">
        <v>57125.51994</v>
      </c>
      <c r="L130" s="170">
        <v>5976.96113</v>
      </c>
      <c r="M130" s="170">
        <v>684.91395</v>
      </c>
      <c r="N130" s="170">
        <v>6661.87508</v>
      </c>
      <c r="O130" s="170">
        <v>93648.27934000001</v>
      </c>
      <c r="P130" s="170">
        <v>38765.212700000004</v>
      </c>
      <c r="Q130" s="170">
        <v>0</v>
      </c>
      <c r="R130" s="171">
        <v>38765.212700000004</v>
      </c>
    </row>
    <row r="131" spans="1:18" ht="15">
      <c r="A131" s="173"/>
      <c r="B131" s="173"/>
      <c r="C131" s="173"/>
      <c r="D131" s="167" t="s">
        <v>357</v>
      </c>
      <c r="E131" s="168">
        <v>503</v>
      </c>
      <c r="F131" s="169">
        <v>2035.9954599999999</v>
      </c>
      <c r="G131" s="170">
        <v>0</v>
      </c>
      <c r="H131" s="170">
        <v>2035.9954599999999</v>
      </c>
      <c r="I131" s="170">
        <v>9744.427099999999</v>
      </c>
      <c r="J131" s="170">
        <v>0</v>
      </c>
      <c r="K131" s="170">
        <v>9744.427099999999</v>
      </c>
      <c r="L131" s="170">
        <v>50.052440000000004</v>
      </c>
      <c r="M131" s="170">
        <v>0</v>
      </c>
      <c r="N131" s="170">
        <v>50.052440000000004</v>
      </c>
      <c r="O131" s="170">
        <v>11830.475</v>
      </c>
      <c r="P131" s="170">
        <v>2013.20431</v>
      </c>
      <c r="Q131" s="170">
        <v>0</v>
      </c>
      <c r="R131" s="171">
        <v>2013.20431</v>
      </c>
    </row>
    <row r="132" spans="1:18" ht="15">
      <c r="A132" s="173"/>
      <c r="B132" s="173"/>
      <c r="C132" s="173"/>
      <c r="D132" s="167" t="s">
        <v>358</v>
      </c>
      <c r="E132" s="168">
        <v>751</v>
      </c>
      <c r="F132" s="169">
        <v>3.82931</v>
      </c>
      <c r="G132" s="170">
        <v>0</v>
      </c>
      <c r="H132" s="170">
        <v>3.82931</v>
      </c>
      <c r="I132" s="170">
        <v>671.99821</v>
      </c>
      <c r="J132" s="170">
        <v>0</v>
      </c>
      <c r="K132" s="170">
        <v>671.99821</v>
      </c>
      <c r="L132" s="170">
        <v>9.7842</v>
      </c>
      <c r="M132" s="170">
        <v>0</v>
      </c>
      <c r="N132" s="170">
        <v>9.7842</v>
      </c>
      <c r="O132" s="170">
        <v>685.61172</v>
      </c>
      <c r="P132" s="170">
        <v>584.0459000000001</v>
      </c>
      <c r="Q132" s="170">
        <v>0</v>
      </c>
      <c r="R132" s="171">
        <v>584.0459000000001</v>
      </c>
    </row>
    <row r="133" spans="1:18" ht="15">
      <c r="A133" s="173"/>
      <c r="B133" s="173"/>
      <c r="C133" s="167" t="s">
        <v>359</v>
      </c>
      <c r="D133" s="167" t="s">
        <v>359</v>
      </c>
      <c r="E133" s="168">
        <v>40</v>
      </c>
      <c r="F133" s="169">
        <v>10674.41059</v>
      </c>
      <c r="G133" s="170">
        <v>0</v>
      </c>
      <c r="H133" s="170">
        <v>10674.41059</v>
      </c>
      <c r="I133" s="170">
        <v>20343.12406</v>
      </c>
      <c r="J133" s="170">
        <v>0.05364</v>
      </c>
      <c r="K133" s="170">
        <v>20343.1777</v>
      </c>
      <c r="L133" s="170">
        <v>1473.04124</v>
      </c>
      <c r="M133" s="170">
        <v>0</v>
      </c>
      <c r="N133" s="170">
        <v>1473.04124</v>
      </c>
      <c r="O133" s="170">
        <v>32490.629530000002</v>
      </c>
      <c r="P133" s="170">
        <v>6061.60775</v>
      </c>
      <c r="Q133" s="170">
        <v>0</v>
      </c>
      <c r="R133" s="171">
        <v>6061.60775</v>
      </c>
    </row>
    <row r="134" spans="1:18" ht="15">
      <c r="A134" s="173"/>
      <c r="B134" s="173"/>
      <c r="C134" s="173"/>
      <c r="D134" s="167" t="s">
        <v>360</v>
      </c>
      <c r="E134" s="168">
        <v>696</v>
      </c>
      <c r="F134" s="169">
        <v>72.21821000000001</v>
      </c>
      <c r="G134" s="170">
        <v>0</v>
      </c>
      <c r="H134" s="170">
        <v>72.21821000000001</v>
      </c>
      <c r="I134" s="170">
        <v>573.76428</v>
      </c>
      <c r="J134" s="170">
        <v>0</v>
      </c>
      <c r="K134" s="170">
        <v>573.76428</v>
      </c>
      <c r="L134" s="170">
        <v>20.5995</v>
      </c>
      <c r="M134" s="170">
        <v>0</v>
      </c>
      <c r="N134" s="170">
        <v>20.5995</v>
      </c>
      <c r="O134" s="170">
        <v>666.58199</v>
      </c>
      <c r="P134" s="170">
        <v>1360.0083300000001</v>
      </c>
      <c r="Q134" s="170">
        <v>0</v>
      </c>
      <c r="R134" s="171">
        <v>1360.0083300000001</v>
      </c>
    </row>
    <row r="135" spans="1:18" ht="15">
      <c r="A135" s="173"/>
      <c r="B135" s="173"/>
      <c r="C135" s="167" t="s">
        <v>241</v>
      </c>
      <c r="D135" s="167" t="s">
        <v>361</v>
      </c>
      <c r="E135" s="168">
        <v>43</v>
      </c>
      <c r="F135" s="169">
        <v>2928.96434</v>
      </c>
      <c r="G135" s="170">
        <v>0</v>
      </c>
      <c r="H135" s="170">
        <v>2928.96434</v>
      </c>
      <c r="I135" s="170">
        <v>14567.312460000001</v>
      </c>
      <c r="J135" s="170">
        <v>72.75055</v>
      </c>
      <c r="K135" s="170">
        <v>14640.06301</v>
      </c>
      <c r="L135" s="170">
        <v>359.83284000000003</v>
      </c>
      <c r="M135" s="170">
        <v>0</v>
      </c>
      <c r="N135" s="170">
        <v>359.83284000000003</v>
      </c>
      <c r="O135" s="170">
        <v>17928.860190000003</v>
      </c>
      <c r="P135" s="170">
        <v>3180.79142</v>
      </c>
      <c r="Q135" s="170">
        <v>0</v>
      </c>
      <c r="R135" s="171">
        <v>3180.79142</v>
      </c>
    </row>
    <row r="136" spans="1:18" ht="15">
      <c r="A136" s="173"/>
      <c r="B136" s="173"/>
      <c r="C136" s="167" t="s">
        <v>362</v>
      </c>
      <c r="D136" s="167" t="s">
        <v>362</v>
      </c>
      <c r="E136" s="168">
        <v>41</v>
      </c>
      <c r="F136" s="169">
        <v>898.98431</v>
      </c>
      <c r="G136" s="170">
        <v>0</v>
      </c>
      <c r="H136" s="170">
        <v>898.98431</v>
      </c>
      <c r="I136" s="170">
        <v>8750.551720000001</v>
      </c>
      <c r="J136" s="170">
        <v>18.06284</v>
      </c>
      <c r="K136" s="170">
        <v>8768.61456</v>
      </c>
      <c r="L136" s="170">
        <v>135.73607</v>
      </c>
      <c r="M136" s="170">
        <v>0</v>
      </c>
      <c r="N136" s="170">
        <v>135.73607</v>
      </c>
      <c r="O136" s="170">
        <v>9803.334939999999</v>
      </c>
      <c r="P136" s="170">
        <v>1794.86392</v>
      </c>
      <c r="Q136" s="170">
        <v>0</v>
      </c>
      <c r="R136" s="171">
        <v>1794.86392</v>
      </c>
    </row>
    <row r="137" spans="1:18" ht="15">
      <c r="A137" s="173"/>
      <c r="B137" s="173"/>
      <c r="C137" s="167" t="s">
        <v>318</v>
      </c>
      <c r="D137" s="167" t="s">
        <v>318</v>
      </c>
      <c r="E137" s="168">
        <v>38</v>
      </c>
      <c r="F137" s="169">
        <v>2422.2691600000003</v>
      </c>
      <c r="G137" s="170">
        <v>0</v>
      </c>
      <c r="H137" s="170">
        <v>2422.2691600000003</v>
      </c>
      <c r="I137" s="170">
        <v>9693.27907</v>
      </c>
      <c r="J137" s="170">
        <v>0</v>
      </c>
      <c r="K137" s="170">
        <v>9693.27907</v>
      </c>
      <c r="L137" s="170">
        <v>254.96645</v>
      </c>
      <c r="M137" s="170">
        <v>0</v>
      </c>
      <c r="N137" s="170">
        <v>254.96645</v>
      </c>
      <c r="O137" s="170">
        <v>12370.51468</v>
      </c>
      <c r="P137" s="170">
        <v>2176.7142400000002</v>
      </c>
      <c r="Q137" s="170">
        <v>0</v>
      </c>
      <c r="R137" s="171">
        <v>2176.7142400000002</v>
      </c>
    </row>
    <row r="138" spans="1:18" ht="15">
      <c r="A138" s="173"/>
      <c r="B138" s="173"/>
      <c r="C138" s="173"/>
      <c r="D138" s="167" t="s">
        <v>363</v>
      </c>
      <c r="E138" s="168">
        <v>588</v>
      </c>
      <c r="F138" s="169">
        <v>153.06987</v>
      </c>
      <c r="G138" s="170">
        <v>0</v>
      </c>
      <c r="H138" s="170">
        <v>153.06987</v>
      </c>
      <c r="I138" s="170">
        <v>1533.48154</v>
      </c>
      <c r="J138" s="170">
        <v>0</v>
      </c>
      <c r="K138" s="170">
        <v>1533.48154</v>
      </c>
      <c r="L138" s="170">
        <v>13.116</v>
      </c>
      <c r="M138" s="170">
        <v>0</v>
      </c>
      <c r="N138" s="170">
        <v>13.116</v>
      </c>
      <c r="O138" s="170">
        <v>1699.66741</v>
      </c>
      <c r="P138" s="170">
        <v>352.05412</v>
      </c>
      <c r="Q138" s="170">
        <v>0</v>
      </c>
      <c r="R138" s="171">
        <v>352.05412</v>
      </c>
    </row>
    <row r="139" spans="1:18" ht="15">
      <c r="A139" s="173"/>
      <c r="B139" s="173"/>
      <c r="C139" s="173"/>
      <c r="D139" s="167" t="s">
        <v>364</v>
      </c>
      <c r="E139" s="168">
        <v>39</v>
      </c>
      <c r="F139" s="169">
        <v>920.13651</v>
      </c>
      <c r="G139" s="170">
        <v>0</v>
      </c>
      <c r="H139" s="170">
        <v>920.13651</v>
      </c>
      <c r="I139" s="170">
        <v>814.87255</v>
      </c>
      <c r="J139" s="170">
        <v>0</v>
      </c>
      <c r="K139" s="170">
        <v>814.87255</v>
      </c>
      <c r="L139" s="170">
        <v>113.98</v>
      </c>
      <c r="M139" s="170">
        <v>0</v>
      </c>
      <c r="N139" s="170">
        <v>113.98</v>
      </c>
      <c r="O139" s="170">
        <v>1848.98906</v>
      </c>
      <c r="P139" s="170">
        <v>632.15326</v>
      </c>
      <c r="Q139" s="170">
        <v>0</v>
      </c>
      <c r="R139" s="171">
        <v>632.15326</v>
      </c>
    </row>
    <row r="140" spans="1:18" ht="15">
      <c r="A140" s="173"/>
      <c r="B140" s="173"/>
      <c r="C140" s="167" t="s">
        <v>365</v>
      </c>
      <c r="D140" s="167" t="s">
        <v>365</v>
      </c>
      <c r="E140" s="168">
        <v>36</v>
      </c>
      <c r="F140" s="169">
        <v>3795.96271</v>
      </c>
      <c r="G140" s="170">
        <v>0</v>
      </c>
      <c r="H140" s="170">
        <v>3795.96271</v>
      </c>
      <c r="I140" s="170">
        <v>13908.18013</v>
      </c>
      <c r="J140" s="170">
        <v>0.003</v>
      </c>
      <c r="K140" s="170">
        <v>13908.183130000001</v>
      </c>
      <c r="L140" s="170">
        <v>665.92052</v>
      </c>
      <c r="M140" s="170">
        <v>0</v>
      </c>
      <c r="N140" s="170">
        <v>665.92052</v>
      </c>
      <c r="O140" s="170">
        <v>18370.06636</v>
      </c>
      <c r="P140" s="170">
        <v>3477.9807</v>
      </c>
      <c r="Q140" s="170">
        <v>0</v>
      </c>
      <c r="R140" s="171">
        <v>3477.9807</v>
      </c>
    </row>
    <row r="141" spans="1:18" ht="15">
      <c r="A141" s="173"/>
      <c r="B141" s="173"/>
      <c r="C141" s="173"/>
      <c r="D141" s="167" t="s">
        <v>366</v>
      </c>
      <c r="E141" s="168">
        <v>466</v>
      </c>
      <c r="F141" s="169">
        <v>386.45646999999997</v>
      </c>
      <c r="G141" s="170">
        <v>0</v>
      </c>
      <c r="H141" s="170">
        <v>386.45646999999997</v>
      </c>
      <c r="I141" s="170">
        <v>956.52193</v>
      </c>
      <c r="J141" s="170">
        <v>0.0005</v>
      </c>
      <c r="K141" s="170">
        <v>956.5224300000001</v>
      </c>
      <c r="L141" s="170">
        <v>9.268</v>
      </c>
      <c r="M141" s="170">
        <v>0</v>
      </c>
      <c r="N141" s="170">
        <v>9.268</v>
      </c>
      <c r="O141" s="170">
        <v>1352.2468999999999</v>
      </c>
      <c r="P141" s="170">
        <v>542.84876</v>
      </c>
      <c r="Q141" s="170">
        <v>0</v>
      </c>
      <c r="R141" s="171">
        <v>542.84876</v>
      </c>
    </row>
    <row r="142" spans="1:18" ht="15">
      <c r="A142" s="173"/>
      <c r="B142" s="173"/>
      <c r="C142" s="173"/>
      <c r="D142" s="167" t="s">
        <v>367</v>
      </c>
      <c r="E142" s="168">
        <v>589</v>
      </c>
      <c r="F142" s="169">
        <v>18.0559</v>
      </c>
      <c r="G142" s="170">
        <v>0</v>
      </c>
      <c r="H142" s="170">
        <v>18.0559</v>
      </c>
      <c r="I142" s="170">
        <v>587.39201</v>
      </c>
      <c r="J142" s="170">
        <v>0</v>
      </c>
      <c r="K142" s="170">
        <v>587.39201</v>
      </c>
      <c r="L142" s="170">
        <v>0.9</v>
      </c>
      <c r="M142" s="170">
        <v>0</v>
      </c>
      <c r="N142" s="170">
        <v>0.9</v>
      </c>
      <c r="O142" s="170">
        <v>606.3479100000001</v>
      </c>
      <c r="P142" s="170">
        <v>689.9031600000001</v>
      </c>
      <c r="Q142" s="170">
        <v>0</v>
      </c>
      <c r="R142" s="171">
        <v>689.9031600000001</v>
      </c>
    </row>
    <row r="143" spans="1:18" ht="15">
      <c r="A143" s="173"/>
      <c r="B143" s="167" t="s">
        <v>368</v>
      </c>
      <c r="C143" s="167" t="s">
        <v>369</v>
      </c>
      <c r="D143" s="167" t="s">
        <v>370</v>
      </c>
      <c r="E143" s="168">
        <v>698</v>
      </c>
      <c r="F143" s="169">
        <v>116.67536</v>
      </c>
      <c r="G143" s="170">
        <v>0</v>
      </c>
      <c r="H143" s="170">
        <v>116.67536</v>
      </c>
      <c r="I143" s="170">
        <v>78691.37769</v>
      </c>
      <c r="J143" s="170">
        <v>0</v>
      </c>
      <c r="K143" s="170">
        <v>78691.37769</v>
      </c>
      <c r="L143" s="170">
        <v>21.48493</v>
      </c>
      <c r="M143" s="170">
        <v>0</v>
      </c>
      <c r="N143" s="170">
        <v>21.48493</v>
      </c>
      <c r="O143" s="170">
        <v>78829.53798000001</v>
      </c>
      <c r="P143" s="170">
        <v>0</v>
      </c>
      <c r="Q143" s="170">
        <v>0</v>
      </c>
      <c r="R143" s="171">
        <v>0</v>
      </c>
    </row>
    <row r="144" spans="1:18" ht="15">
      <c r="A144" s="173"/>
      <c r="B144" s="173"/>
      <c r="C144" s="173"/>
      <c r="D144" s="167" t="s">
        <v>368</v>
      </c>
      <c r="E144" s="168">
        <v>372</v>
      </c>
      <c r="F144" s="169">
        <v>27715.584870000002</v>
      </c>
      <c r="G144" s="170">
        <v>0</v>
      </c>
      <c r="H144" s="170">
        <v>27715.584870000002</v>
      </c>
      <c r="I144" s="170">
        <v>417.16899</v>
      </c>
      <c r="J144" s="170">
        <v>1324.0141899999999</v>
      </c>
      <c r="K144" s="170">
        <v>1741.18318</v>
      </c>
      <c r="L144" s="170">
        <v>21222.19037</v>
      </c>
      <c r="M144" s="170">
        <v>1191.55803</v>
      </c>
      <c r="N144" s="170">
        <v>22413.748399999997</v>
      </c>
      <c r="O144" s="170">
        <v>51870.51645</v>
      </c>
      <c r="P144" s="170">
        <v>1055.26529</v>
      </c>
      <c r="Q144" s="170">
        <v>0</v>
      </c>
      <c r="R144" s="171">
        <v>1055.26529</v>
      </c>
    </row>
    <row r="145" spans="1:18" ht="15">
      <c r="A145" s="173"/>
      <c r="B145" s="173"/>
      <c r="C145" s="173"/>
      <c r="D145" s="173"/>
      <c r="E145" s="174">
        <v>522</v>
      </c>
      <c r="F145" s="175">
        <v>0</v>
      </c>
      <c r="G145" s="176">
        <v>0</v>
      </c>
      <c r="H145" s="176">
        <v>0</v>
      </c>
      <c r="I145" s="176">
        <v>41151.83795</v>
      </c>
      <c r="J145" s="176">
        <v>0</v>
      </c>
      <c r="K145" s="176">
        <v>41151.83795</v>
      </c>
      <c r="L145" s="176">
        <v>0</v>
      </c>
      <c r="M145" s="176">
        <v>0</v>
      </c>
      <c r="N145" s="176">
        <v>0</v>
      </c>
      <c r="O145" s="176">
        <v>41151.83795</v>
      </c>
      <c r="P145" s="176">
        <v>44432.808840000005</v>
      </c>
      <c r="Q145" s="176">
        <v>0</v>
      </c>
      <c r="R145" s="177">
        <v>44432.808840000005</v>
      </c>
    </row>
    <row r="146" spans="1:18" ht="15">
      <c r="A146" s="173"/>
      <c r="B146" s="173"/>
      <c r="C146" s="173"/>
      <c r="D146" s="173"/>
      <c r="E146" s="174">
        <v>556</v>
      </c>
      <c r="F146" s="175">
        <v>195.08199</v>
      </c>
      <c r="G146" s="176">
        <v>0</v>
      </c>
      <c r="H146" s="176">
        <v>195.08199</v>
      </c>
      <c r="I146" s="176">
        <v>62347.96997</v>
      </c>
      <c r="J146" s="176">
        <v>787.92888</v>
      </c>
      <c r="K146" s="176">
        <v>63135.898850000005</v>
      </c>
      <c r="L146" s="176">
        <v>102.09263</v>
      </c>
      <c r="M146" s="176">
        <v>23.41742</v>
      </c>
      <c r="N146" s="176">
        <v>125.51005</v>
      </c>
      <c r="O146" s="176">
        <v>63456.49089</v>
      </c>
      <c r="P146" s="176">
        <v>8051.7378499999995</v>
      </c>
      <c r="Q146" s="176">
        <v>0</v>
      </c>
      <c r="R146" s="177">
        <v>8051.7378499999995</v>
      </c>
    </row>
    <row r="147" spans="1:18" ht="15">
      <c r="A147" s="173"/>
      <c r="B147" s="173"/>
      <c r="C147" s="173"/>
      <c r="D147" s="173"/>
      <c r="E147" s="174">
        <v>557</v>
      </c>
      <c r="F147" s="175">
        <v>17.67052</v>
      </c>
      <c r="G147" s="176">
        <v>0</v>
      </c>
      <c r="H147" s="176">
        <v>17.67052</v>
      </c>
      <c r="I147" s="176">
        <v>121856.44993</v>
      </c>
      <c r="J147" s="176">
        <v>678.8770400000001</v>
      </c>
      <c r="K147" s="176">
        <v>122535.32697</v>
      </c>
      <c r="L147" s="176">
        <v>3334.8697700000002</v>
      </c>
      <c r="M147" s="176">
        <v>159.81145999999998</v>
      </c>
      <c r="N147" s="176">
        <v>3494.68123</v>
      </c>
      <c r="O147" s="176">
        <v>126047.67872</v>
      </c>
      <c r="P147" s="176">
        <v>5421.78125</v>
      </c>
      <c r="Q147" s="176">
        <v>0</v>
      </c>
      <c r="R147" s="177">
        <v>5421.78125</v>
      </c>
    </row>
    <row r="148" spans="1:18" ht="15">
      <c r="A148" s="173"/>
      <c r="B148" s="173"/>
      <c r="C148" s="173"/>
      <c r="D148" s="173"/>
      <c r="E148" s="174">
        <v>566</v>
      </c>
      <c r="F148" s="175">
        <v>21673.05781</v>
      </c>
      <c r="G148" s="176">
        <v>0</v>
      </c>
      <c r="H148" s="176">
        <v>21673.05781</v>
      </c>
      <c r="I148" s="176">
        <v>104256.18376</v>
      </c>
      <c r="J148" s="176">
        <v>494.50406</v>
      </c>
      <c r="K148" s="176">
        <v>104750.68781999999</v>
      </c>
      <c r="L148" s="176">
        <v>4088.76216</v>
      </c>
      <c r="M148" s="176">
        <v>577.41982</v>
      </c>
      <c r="N148" s="176">
        <v>4666.18198</v>
      </c>
      <c r="O148" s="176">
        <v>131089.92761</v>
      </c>
      <c r="P148" s="176">
        <v>10876.300019999999</v>
      </c>
      <c r="Q148" s="176">
        <v>0</v>
      </c>
      <c r="R148" s="177">
        <v>10876.300019999999</v>
      </c>
    </row>
    <row r="149" spans="1:18" ht="15">
      <c r="A149" s="173"/>
      <c r="B149" s="173"/>
      <c r="C149" s="173"/>
      <c r="D149" s="173"/>
      <c r="E149" s="174">
        <v>373</v>
      </c>
      <c r="F149" s="175">
        <v>14195.37061</v>
      </c>
      <c r="G149" s="176">
        <v>0</v>
      </c>
      <c r="H149" s="176">
        <v>14195.37061</v>
      </c>
      <c r="I149" s="176">
        <v>127863.95326000001</v>
      </c>
      <c r="J149" s="176">
        <v>1715.48175</v>
      </c>
      <c r="K149" s="176">
        <v>129579.43501</v>
      </c>
      <c r="L149" s="176">
        <v>6092.84199</v>
      </c>
      <c r="M149" s="176">
        <v>1112.7511299999999</v>
      </c>
      <c r="N149" s="176">
        <v>7205.59312</v>
      </c>
      <c r="O149" s="176">
        <v>150980.39874</v>
      </c>
      <c r="P149" s="176">
        <v>46845.357280000004</v>
      </c>
      <c r="Q149" s="176">
        <v>0</v>
      </c>
      <c r="R149" s="177">
        <v>46845.357280000004</v>
      </c>
    </row>
    <row r="150" spans="1:18" ht="15">
      <c r="A150" s="173"/>
      <c r="B150" s="173"/>
      <c r="C150" s="173"/>
      <c r="D150" s="173"/>
      <c r="E150" s="174">
        <v>683</v>
      </c>
      <c r="F150" s="175">
        <v>0</v>
      </c>
      <c r="G150" s="176">
        <v>0</v>
      </c>
      <c r="H150" s="176">
        <v>0</v>
      </c>
      <c r="I150" s="176">
        <v>101868.28784</v>
      </c>
      <c r="J150" s="176">
        <v>50.57379</v>
      </c>
      <c r="K150" s="176">
        <v>101918.86163</v>
      </c>
      <c r="L150" s="176">
        <v>800.40053</v>
      </c>
      <c r="M150" s="176">
        <v>299.20541</v>
      </c>
      <c r="N150" s="176">
        <v>1099.60594</v>
      </c>
      <c r="O150" s="176">
        <v>103018.46757</v>
      </c>
      <c r="P150" s="176">
        <v>0</v>
      </c>
      <c r="Q150" s="176">
        <v>0</v>
      </c>
      <c r="R150" s="177">
        <v>0</v>
      </c>
    </row>
    <row r="151" spans="1:18" ht="15">
      <c r="A151" s="173"/>
      <c r="B151" s="173"/>
      <c r="C151" s="173"/>
      <c r="D151" s="173"/>
      <c r="E151" s="174">
        <v>684</v>
      </c>
      <c r="F151" s="175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10.1519</v>
      </c>
      <c r="M151" s="176">
        <v>18.822580000000002</v>
      </c>
      <c r="N151" s="176">
        <v>28.97448</v>
      </c>
      <c r="O151" s="176">
        <v>28.97448</v>
      </c>
      <c r="P151" s="176">
        <v>0</v>
      </c>
      <c r="Q151" s="176">
        <v>0</v>
      </c>
      <c r="R151" s="177">
        <v>0</v>
      </c>
    </row>
    <row r="152" spans="1:18" ht="15">
      <c r="A152" s="173"/>
      <c r="B152" s="173"/>
      <c r="C152" s="173"/>
      <c r="D152" s="173"/>
      <c r="E152" s="174">
        <v>820</v>
      </c>
      <c r="F152" s="175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45.16735</v>
      </c>
      <c r="Q152" s="176">
        <v>0</v>
      </c>
      <c r="R152" s="177">
        <v>45.16735</v>
      </c>
    </row>
    <row r="153" spans="1:18" ht="15">
      <c r="A153" s="173"/>
      <c r="B153" s="173"/>
      <c r="C153" s="173"/>
      <c r="D153" s="167" t="s">
        <v>371</v>
      </c>
      <c r="E153" s="168">
        <v>519</v>
      </c>
      <c r="F153" s="169">
        <v>4895.9030999999995</v>
      </c>
      <c r="G153" s="170">
        <v>0</v>
      </c>
      <c r="H153" s="170">
        <v>4895.9030999999995</v>
      </c>
      <c r="I153" s="170">
        <v>107919.73962000001</v>
      </c>
      <c r="J153" s="170">
        <v>803.4600300000001</v>
      </c>
      <c r="K153" s="170">
        <v>108723.19965000001</v>
      </c>
      <c r="L153" s="170">
        <v>2525.36706</v>
      </c>
      <c r="M153" s="170">
        <v>86.14959</v>
      </c>
      <c r="N153" s="170">
        <v>2611.51665</v>
      </c>
      <c r="O153" s="170">
        <v>116230.61940000001</v>
      </c>
      <c r="P153" s="170">
        <v>22337.41155</v>
      </c>
      <c r="Q153" s="170">
        <v>0</v>
      </c>
      <c r="R153" s="171">
        <v>22337.41155</v>
      </c>
    </row>
    <row r="154" spans="1:18" ht="15">
      <c r="A154" s="173"/>
      <c r="B154" s="173"/>
      <c r="C154" s="173"/>
      <c r="D154" s="173"/>
      <c r="E154" s="174">
        <v>747</v>
      </c>
      <c r="F154" s="175">
        <v>0</v>
      </c>
      <c r="G154" s="176">
        <v>0</v>
      </c>
      <c r="H154" s="176">
        <v>0</v>
      </c>
      <c r="I154" s="176">
        <v>136185.42309</v>
      </c>
      <c r="J154" s="176">
        <v>0</v>
      </c>
      <c r="K154" s="176">
        <v>136185.42309</v>
      </c>
      <c r="L154" s="176">
        <v>1.25214</v>
      </c>
      <c r="M154" s="176">
        <v>0</v>
      </c>
      <c r="N154" s="176">
        <v>1.25214</v>
      </c>
      <c r="O154" s="176">
        <v>136186.67523</v>
      </c>
      <c r="P154" s="176">
        <v>0.45</v>
      </c>
      <c r="Q154" s="176">
        <v>0</v>
      </c>
      <c r="R154" s="177">
        <v>0.45</v>
      </c>
    </row>
    <row r="155" spans="1:18" ht="15">
      <c r="A155" s="173"/>
      <c r="B155" s="173"/>
      <c r="C155" s="173"/>
      <c r="D155" s="167" t="s">
        <v>372</v>
      </c>
      <c r="E155" s="168">
        <v>546</v>
      </c>
      <c r="F155" s="169">
        <v>29555.16127</v>
      </c>
      <c r="G155" s="170">
        <v>0</v>
      </c>
      <c r="H155" s="170">
        <v>29555.16127</v>
      </c>
      <c r="I155" s="170">
        <v>58244.36642</v>
      </c>
      <c r="J155" s="170">
        <v>1450.7293100000002</v>
      </c>
      <c r="K155" s="170">
        <v>59695.09572999999</v>
      </c>
      <c r="L155" s="170">
        <v>3017.41564</v>
      </c>
      <c r="M155" s="170">
        <v>427.78255</v>
      </c>
      <c r="N155" s="170">
        <v>3445.19819</v>
      </c>
      <c r="O155" s="170">
        <v>92695.45519</v>
      </c>
      <c r="P155" s="170">
        <v>12699.61288</v>
      </c>
      <c r="Q155" s="170">
        <v>0</v>
      </c>
      <c r="R155" s="171">
        <v>12699.61288</v>
      </c>
    </row>
    <row r="156" spans="1:18" ht="15">
      <c r="A156" s="173"/>
      <c r="B156" s="167" t="s">
        <v>373</v>
      </c>
      <c r="C156" s="167" t="s">
        <v>374</v>
      </c>
      <c r="D156" s="167" t="s">
        <v>374</v>
      </c>
      <c r="E156" s="168">
        <v>291</v>
      </c>
      <c r="F156" s="169">
        <v>583.91265</v>
      </c>
      <c r="G156" s="170">
        <v>0</v>
      </c>
      <c r="H156" s="170">
        <v>583.91265</v>
      </c>
      <c r="I156" s="170">
        <v>13601.023630000002</v>
      </c>
      <c r="J156" s="170">
        <v>6.459890000000001</v>
      </c>
      <c r="K156" s="170">
        <v>13607.48352</v>
      </c>
      <c r="L156" s="170">
        <v>571.45591</v>
      </c>
      <c r="M156" s="170">
        <v>10.614</v>
      </c>
      <c r="N156" s="170">
        <v>582.06991</v>
      </c>
      <c r="O156" s="170">
        <v>14773.46608</v>
      </c>
      <c r="P156" s="170">
        <v>1756.4866200000001</v>
      </c>
      <c r="Q156" s="170">
        <v>0</v>
      </c>
      <c r="R156" s="171">
        <v>1756.4866200000001</v>
      </c>
    </row>
    <row r="157" spans="1:18" ht="15">
      <c r="A157" s="173"/>
      <c r="B157" s="173"/>
      <c r="C157" s="167" t="s">
        <v>375</v>
      </c>
      <c r="D157" s="167" t="s">
        <v>375</v>
      </c>
      <c r="E157" s="168">
        <v>293</v>
      </c>
      <c r="F157" s="169">
        <v>2841.30396</v>
      </c>
      <c r="G157" s="170">
        <v>0</v>
      </c>
      <c r="H157" s="170">
        <v>2841.30396</v>
      </c>
      <c r="I157" s="170">
        <v>13195.21575</v>
      </c>
      <c r="J157" s="170">
        <v>53.03853</v>
      </c>
      <c r="K157" s="170">
        <v>13248.25428</v>
      </c>
      <c r="L157" s="170">
        <v>651.9855600000001</v>
      </c>
      <c r="M157" s="170">
        <v>35.38</v>
      </c>
      <c r="N157" s="170">
        <v>687.3655600000001</v>
      </c>
      <c r="O157" s="170">
        <v>16776.9238</v>
      </c>
      <c r="P157" s="170">
        <v>3359.5892999999996</v>
      </c>
      <c r="Q157" s="170">
        <v>0</v>
      </c>
      <c r="R157" s="171">
        <v>3359.5892999999996</v>
      </c>
    </row>
    <row r="158" spans="1:18" ht="15">
      <c r="A158" s="173"/>
      <c r="B158" s="173"/>
      <c r="C158" s="173"/>
      <c r="D158" s="167" t="s">
        <v>376</v>
      </c>
      <c r="E158" s="168">
        <v>295</v>
      </c>
      <c r="F158" s="169">
        <v>915.89126</v>
      </c>
      <c r="G158" s="170">
        <v>0</v>
      </c>
      <c r="H158" s="170">
        <v>915.89126</v>
      </c>
      <c r="I158" s="170">
        <v>2055.33484</v>
      </c>
      <c r="J158" s="170">
        <v>0.33155</v>
      </c>
      <c r="K158" s="170">
        <v>2055.66639</v>
      </c>
      <c r="L158" s="170">
        <v>34.640989999999995</v>
      </c>
      <c r="M158" s="170">
        <v>0</v>
      </c>
      <c r="N158" s="170">
        <v>34.640989999999995</v>
      </c>
      <c r="O158" s="170">
        <v>3006.19864</v>
      </c>
      <c r="P158" s="170">
        <v>785.23625</v>
      </c>
      <c r="Q158" s="170">
        <v>0</v>
      </c>
      <c r="R158" s="171">
        <v>785.23625</v>
      </c>
    </row>
    <row r="159" spans="1:18" ht="15">
      <c r="A159" s="173"/>
      <c r="B159" s="173"/>
      <c r="C159" s="167" t="s">
        <v>377</v>
      </c>
      <c r="D159" s="167" t="s">
        <v>378</v>
      </c>
      <c r="E159" s="168">
        <v>297</v>
      </c>
      <c r="F159" s="169">
        <v>9957.27583</v>
      </c>
      <c r="G159" s="170">
        <v>0</v>
      </c>
      <c r="H159" s="170">
        <v>9957.27583</v>
      </c>
      <c r="I159" s="170">
        <v>48046.25315</v>
      </c>
      <c r="J159" s="170">
        <v>127.25424000000001</v>
      </c>
      <c r="K159" s="170">
        <v>48173.50739</v>
      </c>
      <c r="L159" s="170">
        <v>1877.79134</v>
      </c>
      <c r="M159" s="170">
        <v>278.14396999999997</v>
      </c>
      <c r="N159" s="170">
        <v>2155.93531</v>
      </c>
      <c r="O159" s="170">
        <v>60286.71853</v>
      </c>
      <c r="P159" s="170">
        <v>16663.46107</v>
      </c>
      <c r="Q159" s="170">
        <v>0</v>
      </c>
      <c r="R159" s="171">
        <v>16663.46107</v>
      </c>
    </row>
    <row r="160" spans="1:18" ht="15">
      <c r="A160" s="173"/>
      <c r="B160" s="173"/>
      <c r="C160" s="173"/>
      <c r="D160" s="167" t="s">
        <v>379</v>
      </c>
      <c r="E160" s="168">
        <v>298</v>
      </c>
      <c r="F160" s="169">
        <v>315.09898</v>
      </c>
      <c r="G160" s="170">
        <v>0</v>
      </c>
      <c r="H160" s="170">
        <v>315.09898</v>
      </c>
      <c r="I160" s="170">
        <v>2648.42811</v>
      </c>
      <c r="J160" s="170">
        <v>0</v>
      </c>
      <c r="K160" s="170">
        <v>2648.42811</v>
      </c>
      <c r="L160" s="170">
        <v>11.169</v>
      </c>
      <c r="M160" s="170">
        <v>0</v>
      </c>
      <c r="N160" s="170">
        <v>11.169</v>
      </c>
      <c r="O160" s="170">
        <v>2974.69609</v>
      </c>
      <c r="P160" s="170">
        <v>1456.32773</v>
      </c>
      <c r="Q160" s="170">
        <v>0</v>
      </c>
      <c r="R160" s="171">
        <v>1456.32773</v>
      </c>
    </row>
    <row r="161" spans="1:18" ht="15">
      <c r="A161" s="173"/>
      <c r="B161" s="173"/>
      <c r="C161" s="167" t="s">
        <v>373</v>
      </c>
      <c r="D161" s="167" t="s">
        <v>373</v>
      </c>
      <c r="E161" s="168">
        <v>289</v>
      </c>
      <c r="F161" s="169">
        <v>182967.31623</v>
      </c>
      <c r="G161" s="170">
        <v>0</v>
      </c>
      <c r="H161" s="170">
        <v>182967.31623</v>
      </c>
      <c r="I161" s="170">
        <v>170443.23761</v>
      </c>
      <c r="J161" s="170">
        <v>1788.5393600000002</v>
      </c>
      <c r="K161" s="170">
        <v>172231.77697</v>
      </c>
      <c r="L161" s="170">
        <v>24941.14775</v>
      </c>
      <c r="M161" s="170">
        <v>12035.23731</v>
      </c>
      <c r="N161" s="170">
        <v>36976.38506</v>
      </c>
      <c r="O161" s="170">
        <v>392175.47826</v>
      </c>
      <c r="P161" s="170">
        <v>95319.3327</v>
      </c>
      <c r="Q161" s="170">
        <v>0</v>
      </c>
      <c r="R161" s="171">
        <v>95319.3327</v>
      </c>
    </row>
    <row r="162" spans="1:18" ht="15">
      <c r="A162" s="173"/>
      <c r="B162" s="173"/>
      <c r="C162" s="173"/>
      <c r="D162" s="173"/>
      <c r="E162" s="174">
        <v>776</v>
      </c>
      <c r="F162" s="175">
        <v>0</v>
      </c>
      <c r="G162" s="176">
        <v>0</v>
      </c>
      <c r="H162" s="176">
        <v>0</v>
      </c>
      <c r="I162" s="176">
        <v>0</v>
      </c>
      <c r="J162" s="176">
        <v>0</v>
      </c>
      <c r="K162" s="176">
        <v>0</v>
      </c>
      <c r="L162" s="176">
        <v>2.371</v>
      </c>
      <c r="M162" s="176">
        <v>0</v>
      </c>
      <c r="N162" s="176">
        <v>2.371</v>
      </c>
      <c r="O162" s="176">
        <v>2.371</v>
      </c>
      <c r="P162" s="176">
        <v>0</v>
      </c>
      <c r="Q162" s="176">
        <v>0</v>
      </c>
      <c r="R162" s="177">
        <v>0</v>
      </c>
    </row>
    <row r="163" spans="1:18" ht="15">
      <c r="A163" s="173"/>
      <c r="B163" s="173"/>
      <c r="C163" s="173"/>
      <c r="D163" s="167" t="s">
        <v>380</v>
      </c>
      <c r="E163" s="168">
        <v>610</v>
      </c>
      <c r="F163" s="169">
        <v>12773.48946</v>
      </c>
      <c r="G163" s="170">
        <v>0</v>
      </c>
      <c r="H163" s="170">
        <v>12773.48946</v>
      </c>
      <c r="I163" s="170">
        <v>63916.05228</v>
      </c>
      <c r="J163" s="170">
        <v>0</v>
      </c>
      <c r="K163" s="170">
        <v>63916.05228</v>
      </c>
      <c r="L163" s="170">
        <v>3301.26629</v>
      </c>
      <c r="M163" s="170">
        <v>359.86838</v>
      </c>
      <c r="N163" s="170">
        <v>3661.13467</v>
      </c>
      <c r="O163" s="170">
        <v>80350.67641</v>
      </c>
      <c r="P163" s="170">
        <v>27805.388460000002</v>
      </c>
      <c r="Q163" s="170">
        <v>0</v>
      </c>
      <c r="R163" s="171">
        <v>27805.388460000002</v>
      </c>
    </row>
    <row r="164" spans="1:18" ht="15">
      <c r="A164" s="173"/>
      <c r="B164" s="173"/>
      <c r="C164" s="167" t="s">
        <v>381</v>
      </c>
      <c r="D164" s="167" t="s">
        <v>381</v>
      </c>
      <c r="E164" s="168">
        <v>301</v>
      </c>
      <c r="F164" s="169">
        <v>28901.95791</v>
      </c>
      <c r="G164" s="170">
        <v>0</v>
      </c>
      <c r="H164" s="170">
        <v>28901.95791</v>
      </c>
      <c r="I164" s="170">
        <v>16279.53988</v>
      </c>
      <c r="J164" s="170">
        <v>0.72424</v>
      </c>
      <c r="K164" s="170">
        <v>16280.26412</v>
      </c>
      <c r="L164" s="170">
        <v>675.0856</v>
      </c>
      <c r="M164" s="170">
        <v>94.1108</v>
      </c>
      <c r="N164" s="170">
        <v>769.1964</v>
      </c>
      <c r="O164" s="170">
        <v>45951.41843</v>
      </c>
      <c r="P164" s="170">
        <v>2650.79736</v>
      </c>
      <c r="Q164" s="170">
        <v>0</v>
      </c>
      <c r="R164" s="171">
        <v>2650.79736</v>
      </c>
    </row>
    <row r="165" spans="1:18" ht="15">
      <c r="A165" s="173"/>
      <c r="B165" s="173"/>
      <c r="C165" s="167" t="s">
        <v>382</v>
      </c>
      <c r="D165" s="167" t="s">
        <v>383</v>
      </c>
      <c r="E165" s="168">
        <v>302</v>
      </c>
      <c r="F165" s="169">
        <v>16098.444609999999</v>
      </c>
      <c r="G165" s="170">
        <v>0</v>
      </c>
      <c r="H165" s="170">
        <v>16098.444609999999</v>
      </c>
      <c r="I165" s="170">
        <v>47979.321189999995</v>
      </c>
      <c r="J165" s="170">
        <v>64.63992</v>
      </c>
      <c r="K165" s="170">
        <v>48043.96111</v>
      </c>
      <c r="L165" s="170">
        <v>2906.49901</v>
      </c>
      <c r="M165" s="170">
        <v>13.062299999999999</v>
      </c>
      <c r="N165" s="170">
        <v>2919.56131</v>
      </c>
      <c r="O165" s="170">
        <v>67061.96703</v>
      </c>
      <c r="P165" s="170">
        <v>16609.35916</v>
      </c>
      <c r="Q165" s="170">
        <v>0</v>
      </c>
      <c r="R165" s="171">
        <v>16609.35916</v>
      </c>
    </row>
    <row r="166" spans="1:18" ht="15">
      <c r="A166" s="173"/>
      <c r="B166" s="173"/>
      <c r="C166" s="173"/>
      <c r="D166" s="167" t="s">
        <v>384</v>
      </c>
      <c r="E166" s="168">
        <v>619</v>
      </c>
      <c r="F166" s="169">
        <v>2114.91257</v>
      </c>
      <c r="G166" s="170">
        <v>0</v>
      </c>
      <c r="H166" s="170">
        <v>2114.91257</v>
      </c>
      <c r="I166" s="170">
        <v>27328.832690000003</v>
      </c>
      <c r="J166" s="170">
        <v>0</v>
      </c>
      <c r="K166" s="170">
        <v>27328.832690000003</v>
      </c>
      <c r="L166" s="170">
        <v>173.96976999999998</v>
      </c>
      <c r="M166" s="170">
        <v>0</v>
      </c>
      <c r="N166" s="170">
        <v>173.96976999999998</v>
      </c>
      <c r="O166" s="170">
        <v>29617.71503</v>
      </c>
      <c r="P166" s="170">
        <v>1194.82952</v>
      </c>
      <c r="Q166" s="170">
        <v>0</v>
      </c>
      <c r="R166" s="171">
        <v>1194.82952</v>
      </c>
    </row>
    <row r="167" spans="1:18" ht="15">
      <c r="A167" s="173"/>
      <c r="B167" s="173"/>
      <c r="C167" s="173"/>
      <c r="D167" s="167" t="s">
        <v>385</v>
      </c>
      <c r="E167" s="168">
        <v>538</v>
      </c>
      <c r="F167" s="169">
        <v>398.62081</v>
      </c>
      <c r="G167" s="170">
        <v>0</v>
      </c>
      <c r="H167" s="170">
        <v>398.62081</v>
      </c>
      <c r="I167" s="170">
        <v>5347.16806</v>
      </c>
      <c r="J167" s="170">
        <v>0.10405</v>
      </c>
      <c r="K167" s="170">
        <v>5347.27211</v>
      </c>
      <c r="L167" s="170">
        <v>8.1095</v>
      </c>
      <c r="M167" s="170">
        <v>0</v>
      </c>
      <c r="N167" s="170">
        <v>8.1095</v>
      </c>
      <c r="O167" s="170">
        <v>5754.00242</v>
      </c>
      <c r="P167" s="170">
        <v>1585.30834</v>
      </c>
      <c r="Q167" s="170">
        <v>0</v>
      </c>
      <c r="R167" s="171">
        <v>1585.30834</v>
      </c>
    </row>
    <row r="168" spans="1:18" ht="15">
      <c r="A168" s="173"/>
      <c r="B168" s="173"/>
      <c r="C168" s="173"/>
      <c r="D168" s="167" t="s">
        <v>386</v>
      </c>
      <c r="E168" s="168">
        <v>604</v>
      </c>
      <c r="F168" s="169">
        <v>6637.93608</v>
      </c>
      <c r="G168" s="170">
        <v>0</v>
      </c>
      <c r="H168" s="170">
        <v>6637.93608</v>
      </c>
      <c r="I168" s="170">
        <v>7638.78221</v>
      </c>
      <c r="J168" s="170">
        <v>0</v>
      </c>
      <c r="K168" s="170">
        <v>7638.78221</v>
      </c>
      <c r="L168" s="170">
        <v>151.707</v>
      </c>
      <c r="M168" s="170">
        <v>0</v>
      </c>
      <c r="N168" s="170">
        <v>151.707</v>
      </c>
      <c r="O168" s="170">
        <v>14428.42529</v>
      </c>
      <c r="P168" s="170">
        <v>4528.160879999999</v>
      </c>
      <c r="Q168" s="170">
        <v>0</v>
      </c>
      <c r="R168" s="171">
        <v>4528.160879999999</v>
      </c>
    </row>
    <row r="169" spans="1:18" ht="15">
      <c r="A169" s="173"/>
      <c r="B169" s="173"/>
      <c r="C169" s="173"/>
      <c r="D169" s="167" t="s">
        <v>387</v>
      </c>
      <c r="E169" s="168">
        <v>786</v>
      </c>
      <c r="F169" s="169">
        <v>0</v>
      </c>
      <c r="G169" s="170">
        <v>0</v>
      </c>
      <c r="H169" s="170">
        <v>0</v>
      </c>
      <c r="I169" s="170">
        <v>0</v>
      </c>
      <c r="J169" s="170">
        <v>0</v>
      </c>
      <c r="K169" s="170">
        <v>0</v>
      </c>
      <c r="L169" s="170">
        <v>0.3</v>
      </c>
      <c r="M169" s="170">
        <v>0</v>
      </c>
      <c r="N169" s="170">
        <v>0.3</v>
      </c>
      <c r="O169" s="170">
        <v>0.3</v>
      </c>
      <c r="P169" s="170">
        <v>0</v>
      </c>
      <c r="Q169" s="170">
        <v>0</v>
      </c>
      <c r="R169" s="171">
        <v>0</v>
      </c>
    </row>
    <row r="170" spans="1:18" ht="15">
      <c r="A170" s="173"/>
      <c r="B170" s="173"/>
      <c r="C170" s="167" t="s">
        <v>388</v>
      </c>
      <c r="D170" s="167" t="s">
        <v>389</v>
      </c>
      <c r="E170" s="168">
        <v>309</v>
      </c>
      <c r="F170" s="169">
        <v>1477.7256200000002</v>
      </c>
      <c r="G170" s="170">
        <v>0</v>
      </c>
      <c r="H170" s="170">
        <v>1477.7256200000002</v>
      </c>
      <c r="I170" s="170">
        <v>15508.92391</v>
      </c>
      <c r="J170" s="170">
        <v>0.01461</v>
      </c>
      <c r="K170" s="170">
        <v>15508.93852</v>
      </c>
      <c r="L170" s="170">
        <v>1190.81222</v>
      </c>
      <c r="M170" s="170">
        <v>0.3538</v>
      </c>
      <c r="N170" s="170">
        <v>1191.1660200000001</v>
      </c>
      <c r="O170" s="170">
        <v>18177.83016</v>
      </c>
      <c r="P170" s="170">
        <v>2743.28319</v>
      </c>
      <c r="Q170" s="170">
        <v>0</v>
      </c>
      <c r="R170" s="171">
        <v>2743.28319</v>
      </c>
    </row>
    <row r="171" spans="1:18" ht="15">
      <c r="A171" s="173"/>
      <c r="B171" s="173"/>
      <c r="C171" s="167" t="s">
        <v>390</v>
      </c>
      <c r="D171" s="167" t="s">
        <v>391</v>
      </c>
      <c r="E171" s="168">
        <v>602</v>
      </c>
      <c r="F171" s="169">
        <v>117.60566</v>
      </c>
      <c r="G171" s="170">
        <v>0</v>
      </c>
      <c r="H171" s="170">
        <v>117.60566</v>
      </c>
      <c r="I171" s="170">
        <v>2050.03811</v>
      </c>
      <c r="J171" s="170">
        <v>0</v>
      </c>
      <c r="K171" s="170">
        <v>2050.03811</v>
      </c>
      <c r="L171" s="170">
        <v>268.58443</v>
      </c>
      <c r="M171" s="170">
        <v>13.87993</v>
      </c>
      <c r="N171" s="170">
        <v>282.46436</v>
      </c>
      <c r="O171" s="170">
        <v>2450.10813</v>
      </c>
      <c r="P171" s="170">
        <v>701.8614</v>
      </c>
      <c r="Q171" s="170">
        <v>0</v>
      </c>
      <c r="R171" s="171">
        <v>701.8614</v>
      </c>
    </row>
    <row r="172" spans="1:18" ht="15">
      <c r="A172" s="173"/>
      <c r="B172" s="173"/>
      <c r="C172" s="173"/>
      <c r="D172" s="167" t="s">
        <v>390</v>
      </c>
      <c r="E172" s="168">
        <v>311</v>
      </c>
      <c r="F172" s="169">
        <v>8989.15828</v>
      </c>
      <c r="G172" s="170">
        <v>0</v>
      </c>
      <c r="H172" s="170">
        <v>8989.15828</v>
      </c>
      <c r="I172" s="170">
        <v>15367.90025</v>
      </c>
      <c r="J172" s="170">
        <v>130.61881</v>
      </c>
      <c r="K172" s="170">
        <v>15498.51906</v>
      </c>
      <c r="L172" s="170">
        <v>1208.1201999999998</v>
      </c>
      <c r="M172" s="170">
        <v>165.67216</v>
      </c>
      <c r="N172" s="170">
        <v>1373.7923600000001</v>
      </c>
      <c r="O172" s="170">
        <v>25861.469699999998</v>
      </c>
      <c r="P172" s="170">
        <v>8229.46459</v>
      </c>
      <c r="Q172" s="170">
        <v>0</v>
      </c>
      <c r="R172" s="171">
        <v>8229.46459</v>
      </c>
    </row>
    <row r="173" spans="1:18" ht="15">
      <c r="A173" s="173"/>
      <c r="B173" s="173"/>
      <c r="C173" s="167" t="s">
        <v>392</v>
      </c>
      <c r="D173" s="167" t="s">
        <v>351</v>
      </c>
      <c r="E173" s="168">
        <v>300</v>
      </c>
      <c r="F173" s="169">
        <v>10071.967369999998</v>
      </c>
      <c r="G173" s="170">
        <v>0</v>
      </c>
      <c r="H173" s="170">
        <v>10071.967369999998</v>
      </c>
      <c r="I173" s="170">
        <v>13343.86764</v>
      </c>
      <c r="J173" s="170">
        <v>0.054560000000000004</v>
      </c>
      <c r="K173" s="170">
        <v>13343.922199999999</v>
      </c>
      <c r="L173" s="170">
        <v>477.22816</v>
      </c>
      <c r="M173" s="170">
        <v>0</v>
      </c>
      <c r="N173" s="170">
        <v>477.22816</v>
      </c>
      <c r="O173" s="170">
        <v>23893.11773</v>
      </c>
      <c r="P173" s="170">
        <v>2100.9461</v>
      </c>
      <c r="Q173" s="170">
        <v>0</v>
      </c>
      <c r="R173" s="171">
        <v>2100.9461</v>
      </c>
    </row>
    <row r="174" spans="1:18" ht="15">
      <c r="A174" s="173"/>
      <c r="B174" s="173"/>
      <c r="C174" s="167" t="s">
        <v>393</v>
      </c>
      <c r="D174" s="167" t="s">
        <v>394</v>
      </c>
      <c r="E174" s="168">
        <v>599</v>
      </c>
      <c r="F174" s="169">
        <v>156.42362</v>
      </c>
      <c r="G174" s="170">
        <v>0</v>
      </c>
      <c r="H174" s="170">
        <v>156.42362</v>
      </c>
      <c r="I174" s="170">
        <v>605.1043199999999</v>
      </c>
      <c r="J174" s="170">
        <v>0</v>
      </c>
      <c r="K174" s="170">
        <v>605.1043199999999</v>
      </c>
      <c r="L174" s="170">
        <v>17.05491</v>
      </c>
      <c r="M174" s="170">
        <v>0</v>
      </c>
      <c r="N174" s="170">
        <v>17.05491</v>
      </c>
      <c r="O174" s="170">
        <v>778.58285</v>
      </c>
      <c r="P174" s="170">
        <v>806.01989</v>
      </c>
      <c r="Q174" s="170">
        <v>0</v>
      </c>
      <c r="R174" s="171">
        <v>806.01989</v>
      </c>
    </row>
    <row r="175" spans="1:18" ht="15">
      <c r="A175" s="173"/>
      <c r="B175" s="173"/>
      <c r="C175" s="173"/>
      <c r="D175" s="167" t="s">
        <v>393</v>
      </c>
      <c r="E175" s="168">
        <v>290</v>
      </c>
      <c r="F175" s="169">
        <v>288.43359999999996</v>
      </c>
      <c r="G175" s="170">
        <v>0</v>
      </c>
      <c r="H175" s="170">
        <v>288.43359999999996</v>
      </c>
      <c r="I175" s="170">
        <v>3811.39527</v>
      </c>
      <c r="J175" s="170">
        <v>0.66988</v>
      </c>
      <c r="K175" s="170">
        <v>3812.06515</v>
      </c>
      <c r="L175" s="170">
        <v>225.85623</v>
      </c>
      <c r="M175" s="170">
        <v>0</v>
      </c>
      <c r="N175" s="170">
        <v>225.85623</v>
      </c>
      <c r="O175" s="170">
        <v>4326.35498</v>
      </c>
      <c r="P175" s="170">
        <v>1043.72781</v>
      </c>
      <c r="Q175" s="170">
        <v>0</v>
      </c>
      <c r="R175" s="171">
        <v>1043.72781</v>
      </c>
    </row>
    <row r="176" spans="1:18" ht="15">
      <c r="A176" s="173"/>
      <c r="B176" s="173"/>
      <c r="C176" s="167" t="s">
        <v>395</v>
      </c>
      <c r="D176" s="167" t="s">
        <v>396</v>
      </c>
      <c r="E176" s="168">
        <v>296</v>
      </c>
      <c r="F176" s="169">
        <v>2201.9777799999997</v>
      </c>
      <c r="G176" s="170">
        <v>0</v>
      </c>
      <c r="H176" s="170">
        <v>2201.9777799999997</v>
      </c>
      <c r="I176" s="170">
        <v>2509.1996</v>
      </c>
      <c r="J176" s="170">
        <v>0.00046</v>
      </c>
      <c r="K176" s="170">
        <v>2509.20006</v>
      </c>
      <c r="L176" s="170">
        <v>121.2433</v>
      </c>
      <c r="M176" s="170">
        <v>0</v>
      </c>
      <c r="N176" s="170">
        <v>121.2433</v>
      </c>
      <c r="O176" s="170">
        <v>4832.4211399999995</v>
      </c>
      <c r="P176" s="170">
        <v>1182.32899</v>
      </c>
      <c r="Q176" s="170">
        <v>0</v>
      </c>
      <c r="R176" s="171">
        <v>1182.32899</v>
      </c>
    </row>
    <row r="177" spans="1:18" ht="15">
      <c r="A177" s="173"/>
      <c r="B177" s="173"/>
      <c r="C177" s="167" t="s">
        <v>397</v>
      </c>
      <c r="D177" s="167" t="s">
        <v>397</v>
      </c>
      <c r="E177" s="168">
        <v>307</v>
      </c>
      <c r="F177" s="169">
        <v>744.98711</v>
      </c>
      <c r="G177" s="170">
        <v>0</v>
      </c>
      <c r="H177" s="170">
        <v>744.98711</v>
      </c>
      <c r="I177" s="170">
        <v>7732.54375</v>
      </c>
      <c r="J177" s="170">
        <v>0.00017999999999999998</v>
      </c>
      <c r="K177" s="170">
        <v>7732.54393</v>
      </c>
      <c r="L177" s="170">
        <v>186.98485</v>
      </c>
      <c r="M177" s="170">
        <v>0</v>
      </c>
      <c r="N177" s="170">
        <v>186.98485</v>
      </c>
      <c r="O177" s="170">
        <v>8664.51589</v>
      </c>
      <c r="P177" s="170">
        <v>315.25299</v>
      </c>
      <c r="Q177" s="170">
        <v>0</v>
      </c>
      <c r="R177" s="171">
        <v>315.25299</v>
      </c>
    </row>
    <row r="178" spans="1:18" ht="15">
      <c r="A178" s="173"/>
      <c r="B178" s="173"/>
      <c r="C178" s="167" t="s">
        <v>398</v>
      </c>
      <c r="D178" s="167" t="s">
        <v>398</v>
      </c>
      <c r="E178" s="168">
        <v>306</v>
      </c>
      <c r="F178" s="169">
        <v>90.50465</v>
      </c>
      <c r="G178" s="170">
        <v>0</v>
      </c>
      <c r="H178" s="170">
        <v>90.50465</v>
      </c>
      <c r="I178" s="170">
        <v>6022.57897</v>
      </c>
      <c r="J178" s="170">
        <v>0.33473</v>
      </c>
      <c r="K178" s="170">
        <v>6022.9137</v>
      </c>
      <c r="L178" s="170">
        <v>153.16648999999998</v>
      </c>
      <c r="M178" s="170">
        <v>0</v>
      </c>
      <c r="N178" s="170">
        <v>153.16648999999998</v>
      </c>
      <c r="O178" s="170">
        <v>6266.5848399999995</v>
      </c>
      <c r="P178" s="170">
        <v>818.61344</v>
      </c>
      <c r="Q178" s="170">
        <v>0</v>
      </c>
      <c r="R178" s="171">
        <v>818.61344</v>
      </c>
    </row>
    <row r="179" spans="1:18" ht="15">
      <c r="A179" s="173"/>
      <c r="B179" s="167" t="s">
        <v>399</v>
      </c>
      <c r="C179" s="167" t="s">
        <v>400</v>
      </c>
      <c r="D179" s="167" t="s">
        <v>400</v>
      </c>
      <c r="E179" s="168">
        <v>203</v>
      </c>
      <c r="F179" s="169">
        <v>2949.46407</v>
      </c>
      <c r="G179" s="170">
        <v>0</v>
      </c>
      <c r="H179" s="170">
        <v>2949.46407</v>
      </c>
      <c r="I179" s="170">
        <v>7310.95808</v>
      </c>
      <c r="J179" s="170">
        <v>27.91974</v>
      </c>
      <c r="K179" s="170">
        <v>7338.877820000001</v>
      </c>
      <c r="L179" s="170">
        <v>264.04192</v>
      </c>
      <c r="M179" s="170">
        <v>3.538</v>
      </c>
      <c r="N179" s="170">
        <v>267.57991999999996</v>
      </c>
      <c r="O179" s="170">
        <v>10555.92181</v>
      </c>
      <c r="P179" s="170">
        <v>2210.69802</v>
      </c>
      <c r="Q179" s="170">
        <v>0</v>
      </c>
      <c r="R179" s="171">
        <v>2210.69802</v>
      </c>
    </row>
    <row r="180" spans="1:18" ht="15">
      <c r="A180" s="173"/>
      <c r="B180" s="173"/>
      <c r="C180" s="173"/>
      <c r="D180" s="167" t="s">
        <v>401</v>
      </c>
      <c r="E180" s="168">
        <v>541</v>
      </c>
      <c r="F180" s="169">
        <v>2238.2387000000003</v>
      </c>
      <c r="G180" s="170">
        <v>0</v>
      </c>
      <c r="H180" s="170">
        <v>2238.2387000000003</v>
      </c>
      <c r="I180" s="170">
        <v>1938.19055</v>
      </c>
      <c r="J180" s="170">
        <v>0</v>
      </c>
      <c r="K180" s="170">
        <v>1938.19055</v>
      </c>
      <c r="L180" s="170">
        <v>34.74589</v>
      </c>
      <c r="M180" s="170">
        <v>0</v>
      </c>
      <c r="N180" s="170">
        <v>34.74589</v>
      </c>
      <c r="O180" s="170">
        <v>4211.175139999999</v>
      </c>
      <c r="P180" s="170">
        <v>858.1635200000001</v>
      </c>
      <c r="Q180" s="170">
        <v>0</v>
      </c>
      <c r="R180" s="171">
        <v>858.1635200000001</v>
      </c>
    </row>
    <row r="181" spans="1:18" ht="15">
      <c r="A181" s="173"/>
      <c r="B181" s="173"/>
      <c r="C181" s="167" t="s">
        <v>402</v>
      </c>
      <c r="D181" s="167" t="s">
        <v>403</v>
      </c>
      <c r="E181" s="168">
        <v>204</v>
      </c>
      <c r="F181" s="169">
        <v>4075.65429</v>
      </c>
      <c r="G181" s="170">
        <v>0</v>
      </c>
      <c r="H181" s="170">
        <v>4075.65429</v>
      </c>
      <c r="I181" s="170">
        <v>12016.09901</v>
      </c>
      <c r="J181" s="170">
        <v>0</v>
      </c>
      <c r="K181" s="170">
        <v>12016.09901</v>
      </c>
      <c r="L181" s="170">
        <v>297.03790000000004</v>
      </c>
      <c r="M181" s="170">
        <v>0</v>
      </c>
      <c r="N181" s="170">
        <v>297.03790000000004</v>
      </c>
      <c r="O181" s="170">
        <v>16388.7912</v>
      </c>
      <c r="P181" s="170">
        <v>2420.72739</v>
      </c>
      <c r="Q181" s="170">
        <v>0</v>
      </c>
      <c r="R181" s="171">
        <v>2420.72739</v>
      </c>
    </row>
    <row r="182" spans="1:18" ht="15">
      <c r="A182" s="173"/>
      <c r="B182" s="173"/>
      <c r="C182" s="167" t="s">
        <v>399</v>
      </c>
      <c r="D182" s="167" t="s">
        <v>399</v>
      </c>
      <c r="E182" s="168">
        <v>201</v>
      </c>
      <c r="F182" s="169">
        <v>61965.03388</v>
      </c>
      <c r="G182" s="170">
        <v>0</v>
      </c>
      <c r="H182" s="170">
        <v>61965.03388</v>
      </c>
      <c r="I182" s="170">
        <v>88722.08746</v>
      </c>
      <c r="J182" s="170">
        <v>226.17877</v>
      </c>
      <c r="K182" s="170">
        <v>88948.26623000001</v>
      </c>
      <c r="L182" s="170">
        <v>2474.79863</v>
      </c>
      <c r="M182" s="170">
        <v>3.4891</v>
      </c>
      <c r="N182" s="170">
        <v>2478.28773</v>
      </c>
      <c r="O182" s="170">
        <v>153391.58784</v>
      </c>
      <c r="P182" s="170">
        <v>24386.47894</v>
      </c>
      <c r="Q182" s="170">
        <v>0</v>
      </c>
      <c r="R182" s="171">
        <v>24386.47894</v>
      </c>
    </row>
    <row r="183" spans="1:18" ht="15">
      <c r="A183" s="173"/>
      <c r="B183" s="173"/>
      <c r="C183" s="173"/>
      <c r="D183" s="167" t="s">
        <v>404</v>
      </c>
      <c r="E183" s="168">
        <v>712</v>
      </c>
      <c r="F183" s="169">
        <v>1583.1083</v>
      </c>
      <c r="G183" s="170">
        <v>0</v>
      </c>
      <c r="H183" s="170">
        <v>1583.1083</v>
      </c>
      <c r="I183" s="170">
        <v>1137.99045</v>
      </c>
      <c r="J183" s="170">
        <v>0</v>
      </c>
      <c r="K183" s="170">
        <v>1137.99045</v>
      </c>
      <c r="L183" s="170">
        <v>13.6274</v>
      </c>
      <c r="M183" s="170">
        <v>0</v>
      </c>
      <c r="N183" s="170">
        <v>13.6274</v>
      </c>
      <c r="O183" s="170">
        <v>2734.72615</v>
      </c>
      <c r="P183" s="170">
        <v>716.69386</v>
      </c>
      <c r="Q183" s="170">
        <v>0</v>
      </c>
      <c r="R183" s="171">
        <v>716.69386</v>
      </c>
    </row>
    <row r="184" spans="1:18" ht="15">
      <c r="A184" s="173"/>
      <c r="B184" s="173"/>
      <c r="C184" s="173"/>
      <c r="D184" s="167" t="s">
        <v>405</v>
      </c>
      <c r="E184" s="168">
        <v>202</v>
      </c>
      <c r="F184" s="169">
        <v>469.76445</v>
      </c>
      <c r="G184" s="170">
        <v>0</v>
      </c>
      <c r="H184" s="170">
        <v>469.76445</v>
      </c>
      <c r="I184" s="170">
        <v>2343.8330699999997</v>
      </c>
      <c r="J184" s="170">
        <v>0</v>
      </c>
      <c r="K184" s="170">
        <v>2343.8330699999997</v>
      </c>
      <c r="L184" s="170">
        <v>19.13541</v>
      </c>
      <c r="M184" s="170">
        <v>0</v>
      </c>
      <c r="N184" s="170">
        <v>19.13541</v>
      </c>
      <c r="O184" s="170">
        <v>2832.73293</v>
      </c>
      <c r="P184" s="170">
        <v>1127.84785</v>
      </c>
      <c r="Q184" s="170">
        <v>0</v>
      </c>
      <c r="R184" s="171">
        <v>1127.84785</v>
      </c>
    </row>
    <row r="185" spans="1:18" ht="15">
      <c r="A185" s="173"/>
      <c r="B185" s="173"/>
      <c r="C185" s="173"/>
      <c r="D185" s="167" t="s">
        <v>406</v>
      </c>
      <c r="E185" s="168">
        <v>648</v>
      </c>
      <c r="F185" s="169">
        <v>156.61397</v>
      </c>
      <c r="G185" s="170">
        <v>0</v>
      </c>
      <c r="H185" s="170">
        <v>156.61397</v>
      </c>
      <c r="I185" s="170">
        <v>3170.3719300000002</v>
      </c>
      <c r="J185" s="170">
        <v>0</v>
      </c>
      <c r="K185" s="170">
        <v>3170.3719300000002</v>
      </c>
      <c r="L185" s="170">
        <v>12.69539</v>
      </c>
      <c r="M185" s="170">
        <v>0</v>
      </c>
      <c r="N185" s="170">
        <v>12.69539</v>
      </c>
      <c r="O185" s="170">
        <v>3339.68129</v>
      </c>
      <c r="P185" s="170">
        <v>710.12829</v>
      </c>
      <c r="Q185" s="170">
        <v>0</v>
      </c>
      <c r="R185" s="171">
        <v>710.12829</v>
      </c>
    </row>
    <row r="186" spans="1:18" ht="15">
      <c r="A186" s="173"/>
      <c r="B186" s="173"/>
      <c r="C186" s="167" t="s">
        <v>407</v>
      </c>
      <c r="D186" s="167" t="s">
        <v>265</v>
      </c>
      <c r="E186" s="168">
        <v>207</v>
      </c>
      <c r="F186" s="169">
        <v>14147.736130000001</v>
      </c>
      <c r="G186" s="170">
        <v>0</v>
      </c>
      <c r="H186" s="170">
        <v>14147.736130000001</v>
      </c>
      <c r="I186" s="170">
        <v>20229.69395</v>
      </c>
      <c r="J186" s="170">
        <v>0.20715</v>
      </c>
      <c r="K186" s="170">
        <v>20229.901100000003</v>
      </c>
      <c r="L186" s="170">
        <v>536.94326</v>
      </c>
      <c r="M186" s="170">
        <v>0</v>
      </c>
      <c r="N186" s="170">
        <v>536.94326</v>
      </c>
      <c r="O186" s="170">
        <v>34914.58049</v>
      </c>
      <c r="P186" s="170">
        <v>3337.68102</v>
      </c>
      <c r="Q186" s="170">
        <v>0</v>
      </c>
      <c r="R186" s="171">
        <v>3337.68102</v>
      </c>
    </row>
    <row r="187" spans="1:18" ht="15">
      <c r="A187" s="173"/>
      <c r="B187" s="173"/>
      <c r="C187" s="173"/>
      <c r="D187" s="167" t="s">
        <v>408</v>
      </c>
      <c r="E187" s="168">
        <v>209</v>
      </c>
      <c r="F187" s="169">
        <v>3264.81956</v>
      </c>
      <c r="G187" s="170">
        <v>0</v>
      </c>
      <c r="H187" s="170">
        <v>3264.81956</v>
      </c>
      <c r="I187" s="170">
        <v>3622.56302</v>
      </c>
      <c r="J187" s="170">
        <v>0</v>
      </c>
      <c r="K187" s="170">
        <v>3622.56302</v>
      </c>
      <c r="L187" s="170">
        <v>31.76</v>
      </c>
      <c r="M187" s="170">
        <v>0</v>
      </c>
      <c r="N187" s="170">
        <v>31.76</v>
      </c>
      <c r="O187" s="170">
        <v>6919.14258</v>
      </c>
      <c r="P187" s="170">
        <v>654.12311</v>
      </c>
      <c r="Q187" s="170">
        <v>0</v>
      </c>
      <c r="R187" s="171">
        <v>654.12311</v>
      </c>
    </row>
    <row r="188" spans="1:18" ht="15">
      <c r="A188" s="173"/>
      <c r="B188" s="173"/>
      <c r="C188" s="173"/>
      <c r="D188" s="167" t="s">
        <v>409</v>
      </c>
      <c r="E188" s="168">
        <v>778</v>
      </c>
      <c r="F188" s="169">
        <v>0</v>
      </c>
      <c r="G188" s="170">
        <v>0</v>
      </c>
      <c r="H188" s="170">
        <v>0</v>
      </c>
      <c r="I188" s="170">
        <v>0</v>
      </c>
      <c r="J188" s="170">
        <v>0</v>
      </c>
      <c r="K188" s="170">
        <v>0</v>
      </c>
      <c r="L188" s="170">
        <v>8.937100000000001</v>
      </c>
      <c r="M188" s="170">
        <v>0</v>
      </c>
      <c r="N188" s="170">
        <v>8.937100000000001</v>
      </c>
      <c r="O188" s="170">
        <v>8.937100000000001</v>
      </c>
      <c r="P188" s="170">
        <v>0</v>
      </c>
      <c r="Q188" s="170">
        <v>0</v>
      </c>
      <c r="R188" s="171">
        <v>0</v>
      </c>
    </row>
    <row r="189" spans="1:18" ht="15">
      <c r="A189" s="173"/>
      <c r="B189" s="173"/>
      <c r="C189" s="167" t="s">
        <v>410</v>
      </c>
      <c r="D189" s="167" t="s">
        <v>410</v>
      </c>
      <c r="E189" s="168">
        <v>214</v>
      </c>
      <c r="F189" s="169">
        <v>3911.25063</v>
      </c>
      <c r="G189" s="170">
        <v>0</v>
      </c>
      <c r="H189" s="170">
        <v>3911.25063</v>
      </c>
      <c r="I189" s="170">
        <v>8706.01578</v>
      </c>
      <c r="J189" s="170">
        <v>3.40548</v>
      </c>
      <c r="K189" s="170">
        <v>8709.42126</v>
      </c>
      <c r="L189" s="170">
        <v>120.91997</v>
      </c>
      <c r="M189" s="170">
        <v>0</v>
      </c>
      <c r="N189" s="170">
        <v>120.91997</v>
      </c>
      <c r="O189" s="170">
        <v>12741.591859999999</v>
      </c>
      <c r="P189" s="170">
        <v>2294.88949</v>
      </c>
      <c r="Q189" s="170">
        <v>0</v>
      </c>
      <c r="R189" s="171">
        <v>2294.88949</v>
      </c>
    </row>
    <row r="190" spans="1:18" ht="15">
      <c r="A190" s="173"/>
      <c r="B190" s="173"/>
      <c r="C190" s="173"/>
      <c r="D190" s="167" t="s">
        <v>411</v>
      </c>
      <c r="E190" s="168">
        <v>736</v>
      </c>
      <c r="F190" s="169">
        <v>7.5446599999999995</v>
      </c>
      <c r="G190" s="170">
        <v>0</v>
      </c>
      <c r="H190" s="170">
        <v>7.5446599999999995</v>
      </c>
      <c r="I190" s="170">
        <v>545.80555</v>
      </c>
      <c r="J190" s="170">
        <v>0</v>
      </c>
      <c r="K190" s="170">
        <v>545.80555</v>
      </c>
      <c r="L190" s="170">
        <v>14.552</v>
      </c>
      <c r="M190" s="170">
        <v>0</v>
      </c>
      <c r="N190" s="170">
        <v>14.552</v>
      </c>
      <c r="O190" s="170">
        <v>567.90221</v>
      </c>
      <c r="P190" s="170">
        <v>695.05628</v>
      </c>
      <c r="Q190" s="170">
        <v>0</v>
      </c>
      <c r="R190" s="171">
        <v>695.05628</v>
      </c>
    </row>
    <row r="191" spans="1:18" ht="15">
      <c r="A191" s="173"/>
      <c r="B191" s="173"/>
      <c r="C191" s="167" t="s">
        <v>412</v>
      </c>
      <c r="D191" s="167" t="s">
        <v>412</v>
      </c>
      <c r="E191" s="168">
        <v>499</v>
      </c>
      <c r="F191" s="169">
        <v>1500.21935</v>
      </c>
      <c r="G191" s="170">
        <v>0</v>
      </c>
      <c r="H191" s="170">
        <v>1500.21935</v>
      </c>
      <c r="I191" s="170">
        <v>6491.27439</v>
      </c>
      <c r="J191" s="170">
        <v>0.029079999999999998</v>
      </c>
      <c r="K191" s="170">
        <v>6491.30347</v>
      </c>
      <c r="L191" s="170">
        <v>81.91321</v>
      </c>
      <c r="M191" s="170">
        <v>0</v>
      </c>
      <c r="N191" s="170">
        <v>81.91321</v>
      </c>
      <c r="O191" s="170">
        <v>8073.43603</v>
      </c>
      <c r="P191" s="170">
        <v>2455.42896</v>
      </c>
      <c r="Q191" s="170">
        <v>0</v>
      </c>
      <c r="R191" s="171">
        <v>2455.42896</v>
      </c>
    </row>
    <row r="192" spans="1:18" ht="15">
      <c r="A192" s="173"/>
      <c r="B192" s="173"/>
      <c r="C192" s="167" t="s">
        <v>413</v>
      </c>
      <c r="D192" s="167" t="s">
        <v>413</v>
      </c>
      <c r="E192" s="168">
        <v>480</v>
      </c>
      <c r="F192" s="169">
        <v>2510.37817</v>
      </c>
      <c r="G192" s="170">
        <v>0</v>
      </c>
      <c r="H192" s="170">
        <v>2510.37817</v>
      </c>
      <c r="I192" s="170">
        <v>5486.46075</v>
      </c>
      <c r="J192" s="170">
        <v>0.00322</v>
      </c>
      <c r="K192" s="170">
        <v>5486.46397</v>
      </c>
      <c r="L192" s="170">
        <v>106.79548</v>
      </c>
      <c r="M192" s="170">
        <v>0</v>
      </c>
      <c r="N192" s="170">
        <v>106.79548</v>
      </c>
      <c r="O192" s="170">
        <v>8103.63762</v>
      </c>
      <c r="P192" s="170">
        <v>2027.89398</v>
      </c>
      <c r="Q192" s="170">
        <v>0</v>
      </c>
      <c r="R192" s="171">
        <v>2027.89398</v>
      </c>
    </row>
    <row r="193" spans="1:18" ht="15">
      <c r="A193" s="173"/>
      <c r="B193" s="167" t="s">
        <v>414</v>
      </c>
      <c r="C193" s="167" t="s">
        <v>414</v>
      </c>
      <c r="D193" s="167" t="s">
        <v>414</v>
      </c>
      <c r="E193" s="168">
        <v>150</v>
      </c>
      <c r="F193" s="169">
        <v>58122.10332</v>
      </c>
      <c r="G193" s="170">
        <v>45.164449999999995</v>
      </c>
      <c r="H193" s="170">
        <v>58167.267770000006</v>
      </c>
      <c r="I193" s="170">
        <v>118091.87826000001</v>
      </c>
      <c r="J193" s="170">
        <v>992.67162</v>
      </c>
      <c r="K193" s="170">
        <v>119084.54987999999</v>
      </c>
      <c r="L193" s="170">
        <v>11709.829689999999</v>
      </c>
      <c r="M193" s="170">
        <v>2133.44206</v>
      </c>
      <c r="N193" s="170">
        <v>13843.27175</v>
      </c>
      <c r="O193" s="170">
        <v>191095.0894</v>
      </c>
      <c r="P193" s="170">
        <v>78499.32686</v>
      </c>
      <c r="Q193" s="170">
        <v>0</v>
      </c>
      <c r="R193" s="171">
        <v>78499.32686</v>
      </c>
    </row>
    <row r="194" spans="1:18" ht="15">
      <c r="A194" s="173"/>
      <c r="B194" s="173"/>
      <c r="C194" s="173"/>
      <c r="D194" s="167" t="s">
        <v>415</v>
      </c>
      <c r="E194" s="168">
        <v>631</v>
      </c>
      <c r="F194" s="169">
        <v>5359.491660000001</v>
      </c>
      <c r="G194" s="170">
        <v>0</v>
      </c>
      <c r="H194" s="170">
        <v>5359.491660000001</v>
      </c>
      <c r="I194" s="170">
        <v>34421.39623</v>
      </c>
      <c r="J194" s="170">
        <v>76.53374000000001</v>
      </c>
      <c r="K194" s="170">
        <v>34497.92997</v>
      </c>
      <c r="L194" s="170">
        <v>1123.57077</v>
      </c>
      <c r="M194" s="170">
        <v>126.72055</v>
      </c>
      <c r="N194" s="170">
        <v>1250.29132</v>
      </c>
      <c r="O194" s="170">
        <v>41107.71295</v>
      </c>
      <c r="P194" s="170">
        <v>11128.93042</v>
      </c>
      <c r="Q194" s="170">
        <v>0</v>
      </c>
      <c r="R194" s="171">
        <v>11128.93042</v>
      </c>
    </row>
    <row r="195" spans="1:18" ht="15">
      <c r="A195" s="173"/>
      <c r="B195" s="173"/>
      <c r="C195" s="167" t="s">
        <v>416</v>
      </c>
      <c r="D195" s="167" t="s">
        <v>417</v>
      </c>
      <c r="E195" s="168">
        <v>162</v>
      </c>
      <c r="F195" s="169">
        <v>32645.2351</v>
      </c>
      <c r="G195" s="170">
        <v>0</v>
      </c>
      <c r="H195" s="170">
        <v>32645.2351</v>
      </c>
      <c r="I195" s="170">
        <v>22764.89952</v>
      </c>
      <c r="J195" s="170">
        <v>219.73703</v>
      </c>
      <c r="K195" s="170">
        <v>22984.63655</v>
      </c>
      <c r="L195" s="170">
        <v>3582.48104</v>
      </c>
      <c r="M195" s="170">
        <v>116.78347</v>
      </c>
      <c r="N195" s="170">
        <v>3699.26451</v>
      </c>
      <c r="O195" s="170">
        <v>59329.136159999995</v>
      </c>
      <c r="P195" s="170">
        <v>28257.167739999997</v>
      </c>
      <c r="Q195" s="170">
        <v>0</v>
      </c>
      <c r="R195" s="171">
        <v>28257.167739999997</v>
      </c>
    </row>
    <row r="196" spans="1:18" ht="15">
      <c r="A196" s="173"/>
      <c r="B196" s="173"/>
      <c r="C196" s="173"/>
      <c r="D196" s="167" t="s">
        <v>418</v>
      </c>
      <c r="E196" s="168">
        <v>484</v>
      </c>
      <c r="F196" s="169">
        <v>1805.5353300000002</v>
      </c>
      <c r="G196" s="170">
        <v>0</v>
      </c>
      <c r="H196" s="170">
        <v>1805.5353300000002</v>
      </c>
      <c r="I196" s="170">
        <v>12838.285220000002</v>
      </c>
      <c r="J196" s="170">
        <v>15.23577</v>
      </c>
      <c r="K196" s="170">
        <v>12853.52099</v>
      </c>
      <c r="L196" s="170">
        <v>383.48807</v>
      </c>
      <c r="M196" s="170">
        <v>3.32572</v>
      </c>
      <c r="N196" s="170">
        <v>386.81379</v>
      </c>
      <c r="O196" s="170">
        <v>15045.87011</v>
      </c>
      <c r="P196" s="170">
        <v>2779.41869</v>
      </c>
      <c r="Q196" s="170">
        <v>0</v>
      </c>
      <c r="R196" s="171">
        <v>2779.41869</v>
      </c>
    </row>
    <row r="197" spans="1:18" ht="15">
      <c r="A197" s="173"/>
      <c r="B197" s="173"/>
      <c r="C197" s="167" t="s">
        <v>419</v>
      </c>
      <c r="D197" s="167" t="s">
        <v>419</v>
      </c>
      <c r="E197" s="168">
        <v>151</v>
      </c>
      <c r="F197" s="169">
        <v>1033.06658</v>
      </c>
      <c r="G197" s="170">
        <v>0</v>
      </c>
      <c r="H197" s="170">
        <v>1033.06658</v>
      </c>
      <c r="I197" s="170">
        <v>13355.97016</v>
      </c>
      <c r="J197" s="170">
        <v>0.01893</v>
      </c>
      <c r="K197" s="170">
        <v>13355.98909</v>
      </c>
      <c r="L197" s="170">
        <v>410.27964000000003</v>
      </c>
      <c r="M197" s="170">
        <v>0</v>
      </c>
      <c r="N197" s="170">
        <v>410.27964000000003</v>
      </c>
      <c r="O197" s="170">
        <v>14799.33531</v>
      </c>
      <c r="P197" s="170">
        <v>1152.3903</v>
      </c>
      <c r="Q197" s="170">
        <v>0</v>
      </c>
      <c r="R197" s="171">
        <v>1152.3903</v>
      </c>
    </row>
    <row r="198" spans="1:18" ht="15">
      <c r="A198" s="173"/>
      <c r="B198" s="173"/>
      <c r="C198" s="167" t="s">
        <v>420</v>
      </c>
      <c r="D198" s="167" t="s">
        <v>307</v>
      </c>
      <c r="E198" s="168">
        <v>152</v>
      </c>
      <c r="F198" s="169">
        <v>1631.8628999999999</v>
      </c>
      <c r="G198" s="170">
        <v>0</v>
      </c>
      <c r="H198" s="170">
        <v>1631.8628999999999</v>
      </c>
      <c r="I198" s="170">
        <v>13361.71207</v>
      </c>
      <c r="J198" s="170">
        <v>0</v>
      </c>
      <c r="K198" s="170">
        <v>13361.71207</v>
      </c>
      <c r="L198" s="170">
        <v>278.04699</v>
      </c>
      <c r="M198" s="170">
        <v>0</v>
      </c>
      <c r="N198" s="170">
        <v>278.04699</v>
      </c>
      <c r="O198" s="170">
        <v>15271.62196</v>
      </c>
      <c r="P198" s="170">
        <v>3044.50402</v>
      </c>
      <c r="Q198" s="170">
        <v>0</v>
      </c>
      <c r="R198" s="171">
        <v>3044.50402</v>
      </c>
    </row>
    <row r="199" spans="1:18" ht="15">
      <c r="A199" s="173"/>
      <c r="B199" s="173"/>
      <c r="C199" s="167" t="s">
        <v>421</v>
      </c>
      <c r="D199" s="167" t="s">
        <v>421</v>
      </c>
      <c r="E199" s="168">
        <v>485</v>
      </c>
      <c r="F199" s="169">
        <v>500.81771999999995</v>
      </c>
      <c r="G199" s="170">
        <v>0</v>
      </c>
      <c r="H199" s="170">
        <v>500.81771999999995</v>
      </c>
      <c r="I199" s="170">
        <v>8533.025800000001</v>
      </c>
      <c r="J199" s="170">
        <v>0</v>
      </c>
      <c r="K199" s="170">
        <v>8533.025800000001</v>
      </c>
      <c r="L199" s="170">
        <v>79.23071</v>
      </c>
      <c r="M199" s="170">
        <v>0</v>
      </c>
      <c r="N199" s="170">
        <v>79.23071</v>
      </c>
      <c r="O199" s="170">
        <v>9113.07423</v>
      </c>
      <c r="P199" s="170">
        <v>1411.09224</v>
      </c>
      <c r="Q199" s="170">
        <v>0</v>
      </c>
      <c r="R199" s="171">
        <v>1411.09224</v>
      </c>
    </row>
    <row r="200" spans="1:18" ht="15">
      <c r="A200" s="173"/>
      <c r="B200" s="173"/>
      <c r="C200" s="167" t="s">
        <v>422</v>
      </c>
      <c r="D200" s="167" t="s">
        <v>423</v>
      </c>
      <c r="E200" s="168">
        <v>157</v>
      </c>
      <c r="F200" s="169">
        <v>2323.0985699999997</v>
      </c>
      <c r="G200" s="170">
        <v>0</v>
      </c>
      <c r="H200" s="170">
        <v>2323.0985699999997</v>
      </c>
      <c r="I200" s="170">
        <v>12523.20817</v>
      </c>
      <c r="J200" s="170">
        <v>0.24719999999999998</v>
      </c>
      <c r="K200" s="170">
        <v>12523.45537</v>
      </c>
      <c r="L200" s="170">
        <v>287.52155</v>
      </c>
      <c r="M200" s="170">
        <v>0</v>
      </c>
      <c r="N200" s="170">
        <v>287.52155</v>
      </c>
      <c r="O200" s="170">
        <v>15134.075490000001</v>
      </c>
      <c r="P200" s="170">
        <v>1253.50921</v>
      </c>
      <c r="Q200" s="170">
        <v>0</v>
      </c>
      <c r="R200" s="171">
        <v>1253.50921</v>
      </c>
    </row>
    <row r="201" spans="1:18" ht="15">
      <c r="A201" s="173"/>
      <c r="B201" s="173"/>
      <c r="C201" s="167" t="s">
        <v>424</v>
      </c>
      <c r="D201" s="167" t="s">
        <v>425</v>
      </c>
      <c r="E201" s="168">
        <v>490</v>
      </c>
      <c r="F201" s="169">
        <v>1511.2275300000001</v>
      </c>
      <c r="G201" s="170">
        <v>0</v>
      </c>
      <c r="H201" s="170">
        <v>1511.2275300000001</v>
      </c>
      <c r="I201" s="170">
        <v>8340.157150000001</v>
      </c>
      <c r="J201" s="170">
        <v>3.4318299999999997</v>
      </c>
      <c r="K201" s="170">
        <v>8343.58898</v>
      </c>
      <c r="L201" s="170">
        <v>137.73812</v>
      </c>
      <c r="M201" s="170">
        <v>0</v>
      </c>
      <c r="N201" s="170">
        <v>137.73812</v>
      </c>
      <c r="O201" s="170">
        <v>9992.55463</v>
      </c>
      <c r="P201" s="170">
        <v>2566.69542</v>
      </c>
      <c r="Q201" s="170">
        <v>0</v>
      </c>
      <c r="R201" s="171">
        <v>2566.69542</v>
      </c>
    </row>
    <row r="202" spans="1:18" ht="15">
      <c r="A202" s="173"/>
      <c r="B202" s="173"/>
      <c r="C202" s="167" t="s">
        <v>426</v>
      </c>
      <c r="D202" s="167" t="s">
        <v>427</v>
      </c>
      <c r="E202" s="168">
        <v>161</v>
      </c>
      <c r="F202" s="169">
        <v>1056.5353799999998</v>
      </c>
      <c r="G202" s="170">
        <v>0</v>
      </c>
      <c r="H202" s="170">
        <v>1056.5353799999998</v>
      </c>
      <c r="I202" s="170">
        <v>8522.86801</v>
      </c>
      <c r="J202" s="170">
        <v>0.04044</v>
      </c>
      <c r="K202" s="170">
        <v>8522.908449999999</v>
      </c>
      <c r="L202" s="170">
        <v>252.7455</v>
      </c>
      <c r="M202" s="170">
        <v>0</v>
      </c>
      <c r="N202" s="170">
        <v>252.7455</v>
      </c>
      <c r="O202" s="170">
        <v>9832.18933</v>
      </c>
      <c r="P202" s="170">
        <v>921.10076</v>
      </c>
      <c r="Q202" s="170">
        <v>0</v>
      </c>
      <c r="R202" s="171">
        <v>921.10076</v>
      </c>
    </row>
    <row r="203" spans="1:18" ht="15">
      <c r="A203" s="173"/>
      <c r="B203" s="173"/>
      <c r="C203" s="167" t="s">
        <v>428</v>
      </c>
      <c r="D203" s="167" t="s">
        <v>428</v>
      </c>
      <c r="E203" s="168">
        <v>514</v>
      </c>
      <c r="F203" s="169">
        <v>403.41999</v>
      </c>
      <c r="G203" s="170">
        <v>0</v>
      </c>
      <c r="H203" s="170">
        <v>403.41999</v>
      </c>
      <c r="I203" s="170">
        <v>7697.162679999999</v>
      </c>
      <c r="J203" s="170">
        <v>0</v>
      </c>
      <c r="K203" s="170">
        <v>7697.162679999999</v>
      </c>
      <c r="L203" s="170">
        <v>141.81057</v>
      </c>
      <c r="M203" s="170">
        <v>0</v>
      </c>
      <c r="N203" s="170">
        <v>141.81057</v>
      </c>
      <c r="O203" s="170">
        <v>8242.39324</v>
      </c>
      <c r="P203" s="170">
        <v>3661.0399199999997</v>
      </c>
      <c r="Q203" s="170">
        <v>0</v>
      </c>
      <c r="R203" s="171">
        <v>3661.0399199999997</v>
      </c>
    </row>
    <row r="204" spans="1:18" ht="15">
      <c r="A204" s="173"/>
      <c r="B204" s="173"/>
      <c r="C204" s="173"/>
      <c r="D204" s="167" t="s">
        <v>429</v>
      </c>
      <c r="E204" s="168">
        <v>838</v>
      </c>
      <c r="F204" s="169">
        <v>0.268</v>
      </c>
      <c r="G204" s="170">
        <v>0</v>
      </c>
      <c r="H204" s="170">
        <v>0.268</v>
      </c>
      <c r="I204" s="170">
        <v>861.09376</v>
      </c>
      <c r="J204" s="170">
        <v>0</v>
      </c>
      <c r="K204" s="170">
        <v>861.09376</v>
      </c>
      <c r="L204" s="170">
        <v>3.1</v>
      </c>
      <c r="M204" s="170">
        <v>0</v>
      </c>
      <c r="N204" s="170">
        <v>3.1</v>
      </c>
      <c r="O204" s="170">
        <v>864.46176</v>
      </c>
      <c r="P204" s="170">
        <v>388.49576</v>
      </c>
      <c r="Q204" s="170">
        <v>0</v>
      </c>
      <c r="R204" s="171">
        <v>388.49576</v>
      </c>
    </row>
    <row r="205" spans="1:18" ht="15">
      <c r="A205" s="173"/>
      <c r="B205" s="173"/>
      <c r="C205" s="167" t="s">
        <v>430</v>
      </c>
      <c r="D205" s="167" t="s">
        <v>431</v>
      </c>
      <c r="E205" s="168">
        <v>486</v>
      </c>
      <c r="F205" s="169">
        <v>213.92503</v>
      </c>
      <c r="G205" s="170">
        <v>0</v>
      </c>
      <c r="H205" s="170">
        <v>213.92503</v>
      </c>
      <c r="I205" s="170">
        <v>4960.66769</v>
      </c>
      <c r="J205" s="170">
        <v>1.55641</v>
      </c>
      <c r="K205" s="170">
        <v>4962.224099999999</v>
      </c>
      <c r="L205" s="170">
        <v>135.70483</v>
      </c>
      <c r="M205" s="170">
        <v>0</v>
      </c>
      <c r="N205" s="170">
        <v>135.70483</v>
      </c>
      <c r="O205" s="170">
        <v>5311.85396</v>
      </c>
      <c r="P205" s="170">
        <v>1276.27727</v>
      </c>
      <c r="Q205" s="170">
        <v>0</v>
      </c>
      <c r="R205" s="171">
        <v>1276.27727</v>
      </c>
    </row>
    <row r="206" spans="1:18" ht="15">
      <c r="A206" s="173"/>
      <c r="B206" s="173"/>
      <c r="C206" s="173"/>
      <c r="D206" s="167" t="s">
        <v>432</v>
      </c>
      <c r="E206" s="168">
        <v>590</v>
      </c>
      <c r="F206" s="169">
        <v>8.41474</v>
      </c>
      <c r="G206" s="170">
        <v>0</v>
      </c>
      <c r="H206" s="170">
        <v>8.41474</v>
      </c>
      <c r="I206" s="170">
        <v>724.61164</v>
      </c>
      <c r="J206" s="170">
        <v>0</v>
      </c>
      <c r="K206" s="170">
        <v>724.61164</v>
      </c>
      <c r="L206" s="170">
        <v>9.425</v>
      </c>
      <c r="M206" s="170">
        <v>0</v>
      </c>
      <c r="N206" s="170">
        <v>9.425</v>
      </c>
      <c r="O206" s="170">
        <v>742.45138</v>
      </c>
      <c r="P206" s="170">
        <v>1130.09071</v>
      </c>
      <c r="Q206" s="170">
        <v>0</v>
      </c>
      <c r="R206" s="171">
        <v>1130.09071</v>
      </c>
    </row>
    <row r="207" spans="1:18" ht="15">
      <c r="A207" s="173"/>
      <c r="B207" s="173"/>
      <c r="C207" s="167" t="s">
        <v>433</v>
      </c>
      <c r="D207" s="167" t="s">
        <v>434</v>
      </c>
      <c r="E207" s="168">
        <v>154</v>
      </c>
      <c r="F207" s="169">
        <v>50.69254</v>
      </c>
      <c r="G207" s="170">
        <v>0</v>
      </c>
      <c r="H207" s="170">
        <v>50.69254</v>
      </c>
      <c r="I207" s="170">
        <v>5574.3823600000005</v>
      </c>
      <c r="J207" s="170">
        <v>0</v>
      </c>
      <c r="K207" s="170">
        <v>5574.3823600000005</v>
      </c>
      <c r="L207" s="170">
        <v>84.38807000000001</v>
      </c>
      <c r="M207" s="170">
        <v>0</v>
      </c>
      <c r="N207" s="170">
        <v>84.38807000000001</v>
      </c>
      <c r="O207" s="170">
        <v>5709.46297</v>
      </c>
      <c r="P207" s="170">
        <v>1291.7511200000001</v>
      </c>
      <c r="Q207" s="170">
        <v>0</v>
      </c>
      <c r="R207" s="171">
        <v>1291.7511200000001</v>
      </c>
    </row>
    <row r="208" spans="1:18" ht="15">
      <c r="A208" s="173"/>
      <c r="B208" s="167" t="s">
        <v>435</v>
      </c>
      <c r="C208" s="167" t="s">
        <v>436</v>
      </c>
      <c r="D208" s="167" t="s">
        <v>437</v>
      </c>
      <c r="E208" s="168">
        <v>216</v>
      </c>
      <c r="F208" s="169">
        <v>27337.05505</v>
      </c>
      <c r="G208" s="170">
        <v>0</v>
      </c>
      <c r="H208" s="170">
        <v>27337.05505</v>
      </c>
      <c r="I208" s="170">
        <v>20995.57274</v>
      </c>
      <c r="J208" s="170">
        <v>551.38201</v>
      </c>
      <c r="K208" s="170">
        <v>21546.95475</v>
      </c>
      <c r="L208" s="170">
        <v>6731.65891</v>
      </c>
      <c r="M208" s="170">
        <v>913.2934799999999</v>
      </c>
      <c r="N208" s="170">
        <v>7644.9523899999995</v>
      </c>
      <c r="O208" s="170">
        <v>56528.96219</v>
      </c>
      <c r="P208" s="170">
        <v>40997.332689999996</v>
      </c>
      <c r="Q208" s="170">
        <v>0</v>
      </c>
      <c r="R208" s="171">
        <v>40997.332689999996</v>
      </c>
    </row>
    <row r="209" spans="1:18" ht="15">
      <c r="A209" s="173"/>
      <c r="B209" s="173"/>
      <c r="C209" s="167" t="s">
        <v>435</v>
      </c>
      <c r="D209" s="167" t="s">
        <v>435</v>
      </c>
      <c r="E209" s="168">
        <v>215</v>
      </c>
      <c r="F209" s="169">
        <v>70148.86065999999</v>
      </c>
      <c r="G209" s="170">
        <v>303.0891</v>
      </c>
      <c r="H209" s="170">
        <v>70451.94976</v>
      </c>
      <c r="I209" s="170">
        <v>99919.15023</v>
      </c>
      <c r="J209" s="170">
        <v>1063.46888</v>
      </c>
      <c r="K209" s="170">
        <v>100982.61911</v>
      </c>
      <c r="L209" s="170">
        <v>15822.80336</v>
      </c>
      <c r="M209" s="170">
        <v>2866.23198</v>
      </c>
      <c r="N209" s="170">
        <v>18689.03534</v>
      </c>
      <c r="O209" s="170">
        <v>190123.60421000002</v>
      </c>
      <c r="P209" s="170">
        <v>93329.97469</v>
      </c>
      <c r="Q209" s="170">
        <v>0</v>
      </c>
      <c r="R209" s="171">
        <v>93329.97469</v>
      </c>
    </row>
    <row r="210" spans="1:18" ht="15">
      <c r="A210" s="173"/>
      <c r="B210" s="173"/>
      <c r="C210" s="173"/>
      <c r="D210" s="167" t="s">
        <v>438</v>
      </c>
      <c r="E210" s="168">
        <v>544</v>
      </c>
      <c r="F210" s="169">
        <v>3604.8707000000004</v>
      </c>
      <c r="G210" s="170">
        <v>0</v>
      </c>
      <c r="H210" s="170">
        <v>3604.8707000000004</v>
      </c>
      <c r="I210" s="170">
        <v>23245.05309</v>
      </c>
      <c r="J210" s="170">
        <v>0</v>
      </c>
      <c r="K210" s="170">
        <v>23245.05309</v>
      </c>
      <c r="L210" s="170">
        <v>1374.1608700000002</v>
      </c>
      <c r="M210" s="170">
        <v>12.92658</v>
      </c>
      <c r="N210" s="170">
        <v>1387.08745</v>
      </c>
      <c r="O210" s="170">
        <v>28237.01124</v>
      </c>
      <c r="P210" s="170">
        <v>2222.3423199999997</v>
      </c>
      <c r="Q210" s="170">
        <v>0</v>
      </c>
      <c r="R210" s="171">
        <v>2222.3423199999997</v>
      </c>
    </row>
    <row r="211" spans="1:18" ht="15">
      <c r="A211" s="173"/>
      <c r="B211" s="173"/>
      <c r="C211" s="167" t="s">
        <v>439</v>
      </c>
      <c r="D211" s="167" t="s">
        <v>439</v>
      </c>
      <c r="E211" s="168">
        <v>217</v>
      </c>
      <c r="F211" s="169">
        <v>24383.930780000002</v>
      </c>
      <c r="G211" s="170">
        <v>0.005730000000000001</v>
      </c>
      <c r="H211" s="170">
        <v>24383.936510000003</v>
      </c>
      <c r="I211" s="170">
        <v>13362.95605</v>
      </c>
      <c r="J211" s="170">
        <v>512.02682</v>
      </c>
      <c r="K211" s="170">
        <v>13874.98287</v>
      </c>
      <c r="L211" s="170">
        <v>2610.2918</v>
      </c>
      <c r="M211" s="170">
        <v>751.64424</v>
      </c>
      <c r="N211" s="170">
        <v>3361.93604</v>
      </c>
      <c r="O211" s="170">
        <v>41620.85542</v>
      </c>
      <c r="P211" s="170">
        <v>12098.12401</v>
      </c>
      <c r="Q211" s="170">
        <v>0</v>
      </c>
      <c r="R211" s="171">
        <v>12098.12401</v>
      </c>
    </row>
    <row r="212" spans="1:18" ht="15">
      <c r="A212" s="173"/>
      <c r="B212" s="173"/>
      <c r="C212" s="173"/>
      <c r="D212" s="167" t="s">
        <v>440</v>
      </c>
      <c r="E212" s="168">
        <v>218</v>
      </c>
      <c r="F212" s="169">
        <v>5407.03367</v>
      </c>
      <c r="G212" s="170">
        <v>0</v>
      </c>
      <c r="H212" s="170">
        <v>5407.03367</v>
      </c>
      <c r="I212" s="170">
        <v>867.89612</v>
      </c>
      <c r="J212" s="170">
        <v>0.00149</v>
      </c>
      <c r="K212" s="170">
        <v>867.89761</v>
      </c>
      <c r="L212" s="170">
        <v>2337.20595</v>
      </c>
      <c r="M212" s="170">
        <v>42.03264</v>
      </c>
      <c r="N212" s="170">
        <v>2379.23859</v>
      </c>
      <c r="O212" s="170">
        <v>8654.16987</v>
      </c>
      <c r="P212" s="170">
        <v>1674.27953</v>
      </c>
      <c r="Q212" s="170">
        <v>0</v>
      </c>
      <c r="R212" s="171">
        <v>1674.27953</v>
      </c>
    </row>
    <row r="213" spans="1:18" ht="15">
      <c r="A213" s="173"/>
      <c r="B213" s="173"/>
      <c r="C213" s="167" t="s">
        <v>441</v>
      </c>
      <c r="D213" s="167" t="s">
        <v>441</v>
      </c>
      <c r="E213" s="168">
        <v>220</v>
      </c>
      <c r="F213" s="169">
        <v>4367.89691</v>
      </c>
      <c r="G213" s="170">
        <v>0</v>
      </c>
      <c r="H213" s="170">
        <v>4367.89691</v>
      </c>
      <c r="I213" s="170">
        <v>8227.27194</v>
      </c>
      <c r="J213" s="170">
        <v>30.40098</v>
      </c>
      <c r="K213" s="170">
        <v>8257.672919999999</v>
      </c>
      <c r="L213" s="170">
        <v>527.20232</v>
      </c>
      <c r="M213" s="170">
        <v>13.859200000000001</v>
      </c>
      <c r="N213" s="170">
        <v>541.06152</v>
      </c>
      <c r="O213" s="170">
        <v>13166.63135</v>
      </c>
      <c r="P213" s="170">
        <v>1786.3101499999998</v>
      </c>
      <c r="Q213" s="170">
        <v>0</v>
      </c>
      <c r="R213" s="171">
        <v>1786.3101499999998</v>
      </c>
    </row>
    <row r="214" spans="1:18" ht="15">
      <c r="A214" s="173"/>
      <c r="B214" s="173"/>
      <c r="C214" s="167" t="s">
        <v>442</v>
      </c>
      <c r="D214" s="167" t="s">
        <v>442</v>
      </c>
      <c r="E214" s="168">
        <v>219</v>
      </c>
      <c r="F214" s="169">
        <v>31396.867260000003</v>
      </c>
      <c r="G214" s="170">
        <v>0</v>
      </c>
      <c r="H214" s="170">
        <v>31396.867260000003</v>
      </c>
      <c r="I214" s="170">
        <v>17248.27768</v>
      </c>
      <c r="J214" s="170">
        <v>417.10463</v>
      </c>
      <c r="K214" s="170">
        <v>17665.382309999997</v>
      </c>
      <c r="L214" s="170">
        <v>10461.84575</v>
      </c>
      <c r="M214" s="170">
        <v>409.55283000000003</v>
      </c>
      <c r="N214" s="170">
        <v>10871.398580000001</v>
      </c>
      <c r="O214" s="170">
        <v>59933.64815</v>
      </c>
      <c r="P214" s="170">
        <v>23019.34049</v>
      </c>
      <c r="Q214" s="170">
        <v>0</v>
      </c>
      <c r="R214" s="171">
        <v>23019.34049</v>
      </c>
    </row>
    <row r="215" spans="1:18" ht="15">
      <c r="A215" s="173"/>
      <c r="B215" s="167" t="s">
        <v>443</v>
      </c>
      <c r="C215" s="167" t="s">
        <v>444</v>
      </c>
      <c r="D215" s="167" t="s">
        <v>444</v>
      </c>
      <c r="E215" s="168">
        <v>242</v>
      </c>
      <c r="F215" s="169">
        <v>6268.35649</v>
      </c>
      <c r="G215" s="170">
        <v>0.49957</v>
      </c>
      <c r="H215" s="170">
        <v>6268.856059999999</v>
      </c>
      <c r="I215" s="170">
        <v>18189.165670000002</v>
      </c>
      <c r="J215" s="170">
        <v>412.48548</v>
      </c>
      <c r="K215" s="170">
        <v>18601.651149999998</v>
      </c>
      <c r="L215" s="170">
        <v>2850.38668</v>
      </c>
      <c r="M215" s="170">
        <v>470.94357</v>
      </c>
      <c r="N215" s="170">
        <v>3321.33025</v>
      </c>
      <c r="O215" s="170">
        <v>28191.837460000002</v>
      </c>
      <c r="P215" s="170">
        <v>12694.640949999999</v>
      </c>
      <c r="Q215" s="170">
        <v>0</v>
      </c>
      <c r="R215" s="171">
        <v>12694.640949999999</v>
      </c>
    </row>
    <row r="216" spans="1:18" ht="15">
      <c r="A216" s="173"/>
      <c r="B216" s="173"/>
      <c r="C216" s="173"/>
      <c r="D216" s="167" t="s">
        <v>445</v>
      </c>
      <c r="E216" s="168">
        <v>481</v>
      </c>
      <c r="F216" s="169">
        <v>3187.65336</v>
      </c>
      <c r="G216" s="170">
        <v>0</v>
      </c>
      <c r="H216" s="170">
        <v>3187.65336</v>
      </c>
      <c r="I216" s="170">
        <v>9749.06424</v>
      </c>
      <c r="J216" s="170">
        <v>0</v>
      </c>
      <c r="K216" s="170">
        <v>9749.06424</v>
      </c>
      <c r="L216" s="170">
        <v>496.20205</v>
      </c>
      <c r="M216" s="170">
        <v>0</v>
      </c>
      <c r="N216" s="170">
        <v>496.20205</v>
      </c>
      <c r="O216" s="170">
        <v>13432.91965</v>
      </c>
      <c r="P216" s="170">
        <v>4288.78521</v>
      </c>
      <c r="Q216" s="170">
        <v>0</v>
      </c>
      <c r="R216" s="171">
        <v>4288.78521</v>
      </c>
    </row>
    <row r="217" spans="1:18" ht="15">
      <c r="A217" s="173"/>
      <c r="B217" s="173"/>
      <c r="C217" s="173"/>
      <c r="D217" s="167" t="s">
        <v>446</v>
      </c>
      <c r="E217" s="168">
        <v>243</v>
      </c>
      <c r="F217" s="169">
        <v>3300.90731</v>
      </c>
      <c r="G217" s="170">
        <v>0</v>
      </c>
      <c r="H217" s="170">
        <v>3300.90731</v>
      </c>
      <c r="I217" s="170">
        <v>11178.72753</v>
      </c>
      <c r="J217" s="170">
        <v>0</v>
      </c>
      <c r="K217" s="170">
        <v>11178.72753</v>
      </c>
      <c r="L217" s="170">
        <v>286.22559</v>
      </c>
      <c r="M217" s="170">
        <v>0</v>
      </c>
      <c r="N217" s="170">
        <v>286.22559</v>
      </c>
      <c r="O217" s="170">
        <v>14765.860429999999</v>
      </c>
      <c r="P217" s="170">
        <v>2928.6337200000003</v>
      </c>
      <c r="Q217" s="170">
        <v>0</v>
      </c>
      <c r="R217" s="171">
        <v>2928.6337200000003</v>
      </c>
    </row>
    <row r="218" spans="1:18" ht="15">
      <c r="A218" s="173"/>
      <c r="B218" s="173"/>
      <c r="C218" s="173"/>
      <c r="D218" s="167" t="s">
        <v>447</v>
      </c>
      <c r="E218" s="168">
        <v>572</v>
      </c>
      <c r="F218" s="169">
        <v>234.33189000000002</v>
      </c>
      <c r="G218" s="170">
        <v>0</v>
      </c>
      <c r="H218" s="170">
        <v>234.33189000000002</v>
      </c>
      <c r="I218" s="170">
        <v>3208.08938</v>
      </c>
      <c r="J218" s="170">
        <v>0</v>
      </c>
      <c r="K218" s="170">
        <v>3208.08938</v>
      </c>
      <c r="L218" s="170">
        <v>22.38976</v>
      </c>
      <c r="M218" s="170">
        <v>0</v>
      </c>
      <c r="N218" s="170">
        <v>22.38976</v>
      </c>
      <c r="O218" s="170">
        <v>3464.81103</v>
      </c>
      <c r="P218" s="170">
        <v>917.5886700000001</v>
      </c>
      <c r="Q218" s="170">
        <v>0</v>
      </c>
      <c r="R218" s="171">
        <v>917.5886700000001</v>
      </c>
    </row>
    <row r="219" spans="1:18" ht="15">
      <c r="A219" s="173"/>
      <c r="B219" s="173"/>
      <c r="C219" s="167" t="s">
        <v>448</v>
      </c>
      <c r="D219" s="167" t="s">
        <v>448</v>
      </c>
      <c r="E219" s="168">
        <v>224</v>
      </c>
      <c r="F219" s="169">
        <v>5880.4961299999995</v>
      </c>
      <c r="G219" s="170">
        <v>0</v>
      </c>
      <c r="H219" s="170">
        <v>5880.4961299999995</v>
      </c>
      <c r="I219" s="170">
        <v>8076.830059999999</v>
      </c>
      <c r="J219" s="170">
        <v>0</v>
      </c>
      <c r="K219" s="170">
        <v>8076.830059999999</v>
      </c>
      <c r="L219" s="170">
        <v>683.0173299999999</v>
      </c>
      <c r="M219" s="170">
        <v>32.970620000000004</v>
      </c>
      <c r="N219" s="170">
        <v>715.98795</v>
      </c>
      <c r="O219" s="170">
        <v>14673.31414</v>
      </c>
      <c r="P219" s="170">
        <v>2923.44328</v>
      </c>
      <c r="Q219" s="170">
        <v>0</v>
      </c>
      <c r="R219" s="171">
        <v>2923.44328</v>
      </c>
    </row>
    <row r="220" spans="1:18" ht="15">
      <c r="A220" s="173"/>
      <c r="B220" s="173"/>
      <c r="C220" s="167" t="s">
        <v>449</v>
      </c>
      <c r="D220" s="167" t="s">
        <v>449</v>
      </c>
      <c r="E220" s="168">
        <v>240</v>
      </c>
      <c r="F220" s="169">
        <v>4981.4543300000005</v>
      </c>
      <c r="G220" s="170">
        <v>0</v>
      </c>
      <c r="H220" s="170">
        <v>4981.4543300000005</v>
      </c>
      <c r="I220" s="170">
        <v>12579.826519999999</v>
      </c>
      <c r="J220" s="170">
        <v>0</v>
      </c>
      <c r="K220" s="170">
        <v>12579.826519999999</v>
      </c>
      <c r="L220" s="170">
        <v>611.95865</v>
      </c>
      <c r="M220" s="170">
        <v>0.7076</v>
      </c>
      <c r="N220" s="170">
        <v>612.66625</v>
      </c>
      <c r="O220" s="170">
        <v>18173.9471</v>
      </c>
      <c r="P220" s="170">
        <v>2088.80547</v>
      </c>
      <c r="Q220" s="170">
        <v>0</v>
      </c>
      <c r="R220" s="171">
        <v>2088.80547</v>
      </c>
    </row>
    <row r="221" spans="1:18" ht="15">
      <c r="A221" s="173"/>
      <c r="B221" s="173"/>
      <c r="C221" s="167" t="s">
        <v>450</v>
      </c>
      <c r="D221" s="167" t="s">
        <v>451</v>
      </c>
      <c r="E221" s="168">
        <v>565</v>
      </c>
      <c r="F221" s="169">
        <v>104134.37234</v>
      </c>
      <c r="G221" s="170">
        <v>0</v>
      </c>
      <c r="H221" s="170">
        <v>104134.37234</v>
      </c>
      <c r="I221" s="170">
        <v>49454.72133</v>
      </c>
      <c r="J221" s="170">
        <v>0</v>
      </c>
      <c r="K221" s="170">
        <v>49454.72133</v>
      </c>
      <c r="L221" s="170">
        <v>1200.82947</v>
      </c>
      <c r="M221" s="170">
        <v>35.27754</v>
      </c>
      <c r="N221" s="170">
        <v>1236.10701</v>
      </c>
      <c r="O221" s="170">
        <v>154825.20068</v>
      </c>
      <c r="P221" s="170">
        <v>10630.19856</v>
      </c>
      <c r="Q221" s="170">
        <v>0</v>
      </c>
      <c r="R221" s="171">
        <v>10630.19856</v>
      </c>
    </row>
    <row r="222" spans="1:18" ht="15">
      <c r="A222" s="173"/>
      <c r="B222" s="173"/>
      <c r="C222" s="173"/>
      <c r="D222" s="167" t="s">
        <v>452</v>
      </c>
      <c r="E222" s="168">
        <v>221</v>
      </c>
      <c r="F222" s="169">
        <v>121986.63351</v>
      </c>
      <c r="G222" s="170">
        <v>3.3062600000000004</v>
      </c>
      <c r="H222" s="170">
        <v>121989.93977</v>
      </c>
      <c r="I222" s="170">
        <v>235419.35541</v>
      </c>
      <c r="J222" s="170">
        <v>2646.7789700000003</v>
      </c>
      <c r="K222" s="170">
        <v>238066.13438</v>
      </c>
      <c r="L222" s="170">
        <v>21414.28844</v>
      </c>
      <c r="M222" s="170">
        <v>5494.52904</v>
      </c>
      <c r="N222" s="170">
        <v>26908.81748</v>
      </c>
      <c r="O222" s="170">
        <v>386964.89162999997</v>
      </c>
      <c r="P222" s="170">
        <v>90030.41081999999</v>
      </c>
      <c r="Q222" s="170">
        <v>0</v>
      </c>
      <c r="R222" s="171">
        <v>90030.41081999999</v>
      </c>
    </row>
    <row r="223" spans="1:18" ht="15">
      <c r="A223" s="173"/>
      <c r="B223" s="173"/>
      <c r="C223" s="173"/>
      <c r="D223" s="173"/>
      <c r="E223" s="174">
        <v>834</v>
      </c>
      <c r="F223" s="175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767.12926</v>
      </c>
      <c r="M223" s="176">
        <v>0.44260000000000005</v>
      </c>
      <c r="N223" s="176">
        <v>767.57186</v>
      </c>
      <c r="O223" s="176">
        <v>767.57186</v>
      </c>
      <c r="P223" s="176">
        <v>639.64134</v>
      </c>
      <c r="Q223" s="176">
        <v>0</v>
      </c>
      <c r="R223" s="177">
        <v>639.64134</v>
      </c>
    </row>
    <row r="224" spans="1:18" ht="15">
      <c r="A224" s="173"/>
      <c r="B224" s="173"/>
      <c r="C224" s="173"/>
      <c r="D224" s="167" t="s">
        <v>450</v>
      </c>
      <c r="E224" s="168">
        <v>222</v>
      </c>
      <c r="F224" s="169">
        <v>342.92849</v>
      </c>
      <c r="G224" s="170">
        <v>0</v>
      </c>
      <c r="H224" s="170">
        <v>342.92849</v>
      </c>
      <c r="I224" s="170">
        <v>742.2644499999999</v>
      </c>
      <c r="J224" s="170">
        <v>539.06873</v>
      </c>
      <c r="K224" s="170">
        <v>1281.3331799999999</v>
      </c>
      <c r="L224" s="170">
        <v>5927.95137</v>
      </c>
      <c r="M224" s="170">
        <v>517.24495</v>
      </c>
      <c r="N224" s="170">
        <v>6445.19632</v>
      </c>
      <c r="O224" s="170">
        <v>8069.45799</v>
      </c>
      <c r="P224" s="170">
        <v>45642.16</v>
      </c>
      <c r="Q224" s="170">
        <v>0</v>
      </c>
      <c r="R224" s="171">
        <v>45642.16</v>
      </c>
    </row>
    <row r="225" spans="1:18" ht="15">
      <c r="A225" s="173"/>
      <c r="B225" s="173"/>
      <c r="C225" s="173"/>
      <c r="D225" s="167" t="s">
        <v>453</v>
      </c>
      <c r="E225" s="168">
        <v>721</v>
      </c>
      <c r="F225" s="169">
        <v>0.0076</v>
      </c>
      <c r="G225" s="170">
        <v>0</v>
      </c>
      <c r="H225" s="170">
        <v>0.0076</v>
      </c>
      <c r="I225" s="170">
        <v>295.37121</v>
      </c>
      <c r="J225" s="170">
        <v>0</v>
      </c>
      <c r="K225" s="170">
        <v>295.37121</v>
      </c>
      <c r="L225" s="170">
        <v>4.99824</v>
      </c>
      <c r="M225" s="170">
        <v>0</v>
      </c>
      <c r="N225" s="170">
        <v>4.99824</v>
      </c>
      <c r="O225" s="170">
        <v>300.37705</v>
      </c>
      <c r="P225" s="170">
        <v>414.36207</v>
      </c>
      <c r="Q225" s="170">
        <v>0</v>
      </c>
      <c r="R225" s="171">
        <v>414.36207</v>
      </c>
    </row>
    <row r="226" spans="1:18" ht="15">
      <c r="A226" s="173"/>
      <c r="B226" s="173"/>
      <c r="C226" s="167" t="s">
        <v>454</v>
      </c>
      <c r="D226" s="167" t="s">
        <v>454</v>
      </c>
      <c r="E226" s="168">
        <v>225</v>
      </c>
      <c r="F226" s="169">
        <v>9355.40313</v>
      </c>
      <c r="G226" s="170">
        <v>0</v>
      </c>
      <c r="H226" s="170">
        <v>9355.40313</v>
      </c>
      <c r="I226" s="170">
        <v>6233.7613</v>
      </c>
      <c r="J226" s="170">
        <v>237.85389</v>
      </c>
      <c r="K226" s="170">
        <v>6471.61519</v>
      </c>
      <c r="L226" s="170">
        <v>1299.81073</v>
      </c>
      <c r="M226" s="170">
        <v>12.02924</v>
      </c>
      <c r="N226" s="170">
        <v>1311.83997</v>
      </c>
      <c r="O226" s="170">
        <v>17138.85829</v>
      </c>
      <c r="P226" s="170">
        <v>15005.51547</v>
      </c>
      <c r="Q226" s="170">
        <v>0</v>
      </c>
      <c r="R226" s="171">
        <v>15005.51547</v>
      </c>
    </row>
    <row r="227" spans="1:18" ht="15">
      <c r="A227" s="173"/>
      <c r="B227" s="173"/>
      <c r="C227" s="173"/>
      <c r="D227" s="167" t="s">
        <v>455</v>
      </c>
      <c r="E227" s="168">
        <v>226</v>
      </c>
      <c r="F227" s="169">
        <v>46.29425</v>
      </c>
      <c r="G227" s="170">
        <v>0</v>
      </c>
      <c r="H227" s="170">
        <v>46.29425</v>
      </c>
      <c r="I227" s="170">
        <v>5350.744860000001</v>
      </c>
      <c r="J227" s="170">
        <v>46.86138</v>
      </c>
      <c r="K227" s="170">
        <v>5397.60624</v>
      </c>
      <c r="L227" s="170">
        <v>17.78855</v>
      </c>
      <c r="M227" s="170">
        <v>0</v>
      </c>
      <c r="N227" s="170">
        <v>17.78855</v>
      </c>
      <c r="O227" s="170">
        <v>5461.68904</v>
      </c>
      <c r="P227" s="170">
        <v>945.2553399999999</v>
      </c>
      <c r="Q227" s="170">
        <v>0</v>
      </c>
      <c r="R227" s="171">
        <v>945.2553399999999</v>
      </c>
    </row>
    <row r="228" spans="1:18" ht="15">
      <c r="A228" s="173"/>
      <c r="B228" s="173"/>
      <c r="C228" s="167" t="s">
        <v>443</v>
      </c>
      <c r="D228" s="167" t="s">
        <v>443</v>
      </c>
      <c r="E228" s="168">
        <v>228</v>
      </c>
      <c r="F228" s="169">
        <v>1814.84308</v>
      </c>
      <c r="G228" s="170">
        <v>0</v>
      </c>
      <c r="H228" s="170">
        <v>1814.84308</v>
      </c>
      <c r="I228" s="170">
        <v>8901.691359999999</v>
      </c>
      <c r="J228" s="170">
        <v>15.79966</v>
      </c>
      <c r="K228" s="170">
        <v>8917.49102</v>
      </c>
      <c r="L228" s="170">
        <v>453.47145</v>
      </c>
      <c r="M228" s="170">
        <v>0</v>
      </c>
      <c r="N228" s="170">
        <v>453.47145</v>
      </c>
      <c r="O228" s="170">
        <v>11185.805550000001</v>
      </c>
      <c r="P228" s="170">
        <v>2814.22656</v>
      </c>
      <c r="Q228" s="170">
        <v>0</v>
      </c>
      <c r="R228" s="171">
        <v>2814.22656</v>
      </c>
    </row>
    <row r="229" spans="1:18" ht="15">
      <c r="A229" s="173"/>
      <c r="B229" s="173"/>
      <c r="C229" s="173"/>
      <c r="D229" s="167" t="s">
        <v>456</v>
      </c>
      <c r="E229" s="168">
        <v>229</v>
      </c>
      <c r="F229" s="169">
        <v>804.33907</v>
      </c>
      <c r="G229" s="170">
        <v>0</v>
      </c>
      <c r="H229" s="170">
        <v>804.33907</v>
      </c>
      <c r="I229" s="170">
        <v>2493.11094</v>
      </c>
      <c r="J229" s="170">
        <v>0</v>
      </c>
      <c r="K229" s="170">
        <v>2493.11094</v>
      </c>
      <c r="L229" s="170">
        <v>23.2323</v>
      </c>
      <c r="M229" s="170">
        <v>0</v>
      </c>
      <c r="N229" s="170">
        <v>23.2323</v>
      </c>
      <c r="O229" s="170">
        <v>3320.68231</v>
      </c>
      <c r="P229" s="170">
        <v>883.2411500000001</v>
      </c>
      <c r="Q229" s="170">
        <v>0</v>
      </c>
      <c r="R229" s="171">
        <v>883.2411500000001</v>
      </c>
    </row>
    <row r="230" spans="1:18" ht="15">
      <c r="A230" s="173"/>
      <c r="B230" s="173"/>
      <c r="C230" s="167" t="s">
        <v>457</v>
      </c>
      <c r="D230" s="167" t="s">
        <v>458</v>
      </c>
      <c r="E230" s="168">
        <v>532</v>
      </c>
      <c r="F230" s="169">
        <v>5467.91632</v>
      </c>
      <c r="G230" s="170">
        <v>0</v>
      </c>
      <c r="H230" s="170">
        <v>5467.91632</v>
      </c>
      <c r="I230" s="170">
        <v>13554.711519999999</v>
      </c>
      <c r="J230" s="170">
        <v>38.20839</v>
      </c>
      <c r="K230" s="170">
        <v>13592.91991</v>
      </c>
      <c r="L230" s="170">
        <v>253.77429999999998</v>
      </c>
      <c r="M230" s="170">
        <v>40.347919999999995</v>
      </c>
      <c r="N230" s="170">
        <v>294.12221999999997</v>
      </c>
      <c r="O230" s="170">
        <v>19354.95845</v>
      </c>
      <c r="P230" s="170">
        <v>4415.8368</v>
      </c>
      <c r="Q230" s="170">
        <v>0</v>
      </c>
      <c r="R230" s="171">
        <v>4415.8368</v>
      </c>
    </row>
    <row r="231" spans="1:18" ht="15">
      <c r="A231" s="173"/>
      <c r="B231" s="173"/>
      <c r="C231" s="173"/>
      <c r="D231" s="167" t="s">
        <v>457</v>
      </c>
      <c r="E231" s="168">
        <v>241</v>
      </c>
      <c r="F231" s="169">
        <v>8905.81933</v>
      </c>
      <c r="G231" s="170">
        <v>0</v>
      </c>
      <c r="H231" s="170">
        <v>8905.81933</v>
      </c>
      <c r="I231" s="170">
        <v>31541.237129999998</v>
      </c>
      <c r="J231" s="170">
        <v>161.64570999999998</v>
      </c>
      <c r="K231" s="170">
        <v>31702.88284</v>
      </c>
      <c r="L231" s="170">
        <v>2280.9494</v>
      </c>
      <c r="M231" s="170">
        <v>38.09248</v>
      </c>
      <c r="N231" s="170">
        <v>2319.0418799999998</v>
      </c>
      <c r="O231" s="170">
        <v>42927.744049999994</v>
      </c>
      <c r="P231" s="170">
        <v>13993.169109999999</v>
      </c>
      <c r="Q231" s="170">
        <v>0</v>
      </c>
      <c r="R231" s="171">
        <v>13993.169109999999</v>
      </c>
    </row>
    <row r="232" spans="1:18" ht="15">
      <c r="A232" s="173"/>
      <c r="B232" s="173"/>
      <c r="C232" s="173"/>
      <c r="D232" s="167" t="s">
        <v>459</v>
      </c>
      <c r="E232" s="168">
        <v>617</v>
      </c>
      <c r="F232" s="169">
        <v>253.91394</v>
      </c>
      <c r="G232" s="170">
        <v>0</v>
      </c>
      <c r="H232" s="170">
        <v>253.91394</v>
      </c>
      <c r="I232" s="170">
        <v>8945.04567</v>
      </c>
      <c r="J232" s="170">
        <v>0</v>
      </c>
      <c r="K232" s="170">
        <v>8945.04567</v>
      </c>
      <c r="L232" s="170">
        <v>73.97203999999999</v>
      </c>
      <c r="M232" s="170">
        <v>0</v>
      </c>
      <c r="N232" s="170">
        <v>73.97203999999999</v>
      </c>
      <c r="O232" s="170">
        <v>9272.93165</v>
      </c>
      <c r="P232" s="170">
        <v>7491.70904</v>
      </c>
      <c r="Q232" s="170">
        <v>0</v>
      </c>
      <c r="R232" s="171">
        <v>7491.70904</v>
      </c>
    </row>
    <row r="233" spans="1:18" ht="15">
      <c r="A233" s="173"/>
      <c r="B233" s="173"/>
      <c r="C233" s="167" t="s">
        <v>460</v>
      </c>
      <c r="D233" s="167" t="s">
        <v>400</v>
      </c>
      <c r="E233" s="168">
        <v>232</v>
      </c>
      <c r="F233" s="169">
        <v>1157.69036</v>
      </c>
      <c r="G233" s="170">
        <v>0</v>
      </c>
      <c r="H233" s="170">
        <v>1157.69036</v>
      </c>
      <c r="I233" s="170">
        <v>8647.18864</v>
      </c>
      <c r="J233" s="170">
        <v>146.29839</v>
      </c>
      <c r="K233" s="170">
        <v>8793.48703</v>
      </c>
      <c r="L233" s="170">
        <v>89.69782000000001</v>
      </c>
      <c r="M233" s="170">
        <v>0</v>
      </c>
      <c r="N233" s="170">
        <v>89.69782000000001</v>
      </c>
      <c r="O233" s="170">
        <v>10040.87521</v>
      </c>
      <c r="P233" s="170">
        <v>1445.60448</v>
      </c>
      <c r="Q233" s="170">
        <v>0</v>
      </c>
      <c r="R233" s="171">
        <v>1445.60448</v>
      </c>
    </row>
    <row r="234" spans="1:18" ht="15">
      <c r="A234" s="173"/>
      <c r="B234" s="173"/>
      <c r="C234" s="173"/>
      <c r="D234" s="167" t="s">
        <v>460</v>
      </c>
      <c r="E234" s="168">
        <v>231</v>
      </c>
      <c r="F234" s="169">
        <v>8885.87822</v>
      </c>
      <c r="G234" s="170">
        <v>0</v>
      </c>
      <c r="H234" s="170">
        <v>8885.87822</v>
      </c>
      <c r="I234" s="170">
        <v>11390.896460000002</v>
      </c>
      <c r="J234" s="170">
        <v>205.28216</v>
      </c>
      <c r="K234" s="170">
        <v>11596.178619999999</v>
      </c>
      <c r="L234" s="170">
        <v>1219.89002</v>
      </c>
      <c r="M234" s="170">
        <v>27.841369999999998</v>
      </c>
      <c r="N234" s="170">
        <v>1247.73139</v>
      </c>
      <c r="O234" s="170">
        <v>21729.788230000002</v>
      </c>
      <c r="P234" s="170">
        <v>10099.75302</v>
      </c>
      <c r="Q234" s="170">
        <v>0</v>
      </c>
      <c r="R234" s="171">
        <v>10099.75302</v>
      </c>
    </row>
    <row r="235" spans="1:18" ht="15">
      <c r="A235" s="173"/>
      <c r="B235" s="173"/>
      <c r="C235" s="173"/>
      <c r="D235" s="167" t="s">
        <v>461</v>
      </c>
      <c r="E235" s="168">
        <v>583</v>
      </c>
      <c r="F235" s="169">
        <v>33.39265</v>
      </c>
      <c r="G235" s="170">
        <v>0</v>
      </c>
      <c r="H235" s="170">
        <v>33.39265</v>
      </c>
      <c r="I235" s="170">
        <v>1259.84945</v>
      </c>
      <c r="J235" s="170">
        <v>0</v>
      </c>
      <c r="K235" s="170">
        <v>1259.84945</v>
      </c>
      <c r="L235" s="170">
        <v>3.3248</v>
      </c>
      <c r="M235" s="170">
        <v>0</v>
      </c>
      <c r="N235" s="170">
        <v>3.3248</v>
      </c>
      <c r="O235" s="170">
        <v>1296.5668999999998</v>
      </c>
      <c r="P235" s="170">
        <v>513.48125</v>
      </c>
      <c r="Q235" s="170">
        <v>0</v>
      </c>
      <c r="R235" s="171">
        <v>513.48125</v>
      </c>
    </row>
    <row r="236" spans="1:18" ht="15">
      <c r="A236" s="173"/>
      <c r="B236" s="173"/>
      <c r="C236" s="167" t="s">
        <v>406</v>
      </c>
      <c r="D236" s="167" t="s">
        <v>462</v>
      </c>
      <c r="E236" s="168">
        <v>237</v>
      </c>
      <c r="F236" s="169">
        <v>17788.20841</v>
      </c>
      <c r="G236" s="170">
        <v>0</v>
      </c>
      <c r="H236" s="170">
        <v>17788.20841</v>
      </c>
      <c r="I236" s="170">
        <v>3260.29311</v>
      </c>
      <c r="J236" s="170">
        <v>63.86329</v>
      </c>
      <c r="K236" s="170">
        <v>3324.1564</v>
      </c>
      <c r="L236" s="170">
        <v>2011.1703799999998</v>
      </c>
      <c r="M236" s="170">
        <v>319.12824</v>
      </c>
      <c r="N236" s="170">
        <v>2330.29862</v>
      </c>
      <c r="O236" s="170">
        <v>23442.66343</v>
      </c>
      <c r="P236" s="170">
        <v>7477.58844</v>
      </c>
      <c r="Q236" s="170">
        <v>0</v>
      </c>
      <c r="R236" s="171">
        <v>7477.58844</v>
      </c>
    </row>
    <row r="237" spans="1:18" ht="15">
      <c r="A237" s="173"/>
      <c r="B237" s="167" t="s">
        <v>463</v>
      </c>
      <c r="C237" s="167" t="s">
        <v>464</v>
      </c>
      <c r="D237" s="167" t="s">
        <v>465</v>
      </c>
      <c r="E237" s="168">
        <v>144</v>
      </c>
      <c r="F237" s="169">
        <v>1041.77353</v>
      </c>
      <c r="G237" s="170">
        <v>0</v>
      </c>
      <c r="H237" s="170">
        <v>1041.77353</v>
      </c>
      <c r="I237" s="170">
        <v>5399.233200000001</v>
      </c>
      <c r="J237" s="170">
        <v>0.33788</v>
      </c>
      <c r="K237" s="170">
        <v>5399.57108</v>
      </c>
      <c r="L237" s="170">
        <v>121.45055</v>
      </c>
      <c r="M237" s="170">
        <v>0</v>
      </c>
      <c r="N237" s="170">
        <v>121.45055</v>
      </c>
      <c r="O237" s="170">
        <v>6562.795160000001</v>
      </c>
      <c r="P237" s="170">
        <v>3134.60381</v>
      </c>
      <c r="Q237" s="170">
        <v>0</v>
      </c>
      <c r="R237" s="171">
        <v>3134.60381</v>
      </c>
    </row>
    <row r="238" spans="1:18" ht="15">
      <c r="A238" s="173"/>
      <c r="B238" s="173"/>
      <c r="C238" s="173"/>
      <c r="D238" s="167" t="s">
        <v>466</v>
      </c>
      <c r="E238" s="168">
        <v>147</v>
      </c>
      <c r="F238" s="169">
        <v>3176.88383</v>
      </c>
      <c r="G238" s="170">
        <v>0</v>
      </c>
      <c r="H238" s="170">
        <v>3176.88383</v>
      </c>
      <c r="I238" s="170">
        <v>6583.901559999999</v>
      </c>
      <c r="J238" s="170">
        <v>0</v>
      </c>
      <c r="K238" s="170">
        <v>6583.901559999999</v>
      </c>
      <c r="L238" s="170">
        <v>678.4423</v>
      </c>
      <c r="M238" s="170">
        <v>17.78666</v>
      </c>
      <c r="N238" s="170">
        <v>696.2289599999999</v>
      </c>
      <c r="O238" s="170">
        <v>10457.01435</v>
      </c>
      <c r="P238" s="170">
        <v>2730.00396</v>
      </c>
      <c r="Q238" s="170">
        <v>0</v>
      </c>
      <c r="R238" s="171">
        <v>2730.00396</v>
      </c>
    </row>
    <row r="239" spans="1:18" ht="15">
      <c r="A239" s="173"/>
      <c r="B239" s="173"/>
      <c r="C239" s="173"/>
      <c r="D239" s="167" t="s">
        <v>467</v>
      </c>
      <c r="E239" s="168">
        <v>145</v>
      </c>
      <c r="F239" s="169">
        <v>1826.6953700000001</v>
      </c>
      <c r="G239" s="170">
        <v>0</v>
      </c>
      <c r="H239" s="170">
        <v>1826.6953700000001</v>
      </c>
      <c r="I239" s="170">
        <v>666.63216</v>
      </c>
      <c r="J239" s="170">
        <v>18.23883</v>
      </c>
      <c r="K239" s="170">
        <v>684.87099</v>
      </c>
      <c r="L239" s="170">
        <v>365.19383</v>
      </c>
      <c r="M239" s="170">
        <v>0</v>
      </c>
      <c r="N239" s="170">
        <v>365.19383</v>
      </c>
      <c r="O239" s="170">
        <v>2876.76019</v>
      </c>
      <c r="P239" s="170">
        <v>7542.78314</v>
      </c>
      <c r="Q239" s="170">
        <v>0</v>
      </c>
      <c r="R239" s="171">
        <v>7542.78314</v>
      </c>
    </row>
    <row r="240" spans="1:18" ht="15">
      <c r="A240" s="173"/>
      <c r="B240" s="173"/>
      <c r="C240" s="173"/>
      <c r="D240" s="167" t="s">
        <v>464</v>
      </c>
      <c r="E240" s="168">
        <v>142</v>
      </c>
      <c r="F240" s="169">
        <v>416.04116</v>
      </c>
      <c r="G240" s="170">
        <v>0</v>
      </c>
      <c r="H240" s="170">
        <v>416.04116</v>
      </c>
      <c r="I240" s="170">
        <v>8201.03031</v>
      </c>
      <c r="J240" s="170">
        <v>0</v>
      </c>
      <c r="K240" s="170">
        <v>8201.03031</v>
      </c>
      <c r="L240" s="170">
        <v>601.7384300000001</v>
      </c>
      <c r="M240" s="170">
        <v>0</v>
      </c>
      <c r="N240" s="170">
        <v>601.7384300000001</v>
      </c>
      <c r="O240" s="170">
        <v>9218.8099</v>
      </c>
      <c r="P240" s="170">
        <v>1822.1098200000001</v>
      </c>
      <c r="Q240" s="170">
        <v>0</v>
      </c>
      <c r="R240" s="171">
        <v>1822.1098200000001</v>
      </c>
    </row>
    <row r="241" spans="1:18" ht="15">
      <c r="A241" s="173"/>
      <c r="B241" s="173"/>
      <c r="C241" s="173"/>
      <c r="D241" s="167" t="s">
        <v>468</v>
      </c>
      <c r="E241" s="168">
        <v>146</v>
      </c>
      <c r="F241" s="169">
        <v>542.02715</v>
      </c>
      <c r="G241" s="170">
        <v>0</v>
      </c>
      <c r="H241" s="170">
        <v>542.02715</v>
      </c>
      <c r="I241" s="170">
        <v>2401.145</v>
      </c>
      <c r="J241" s="170">
        <v>0</v>
      </c>
      <c r="K241" s="170">
        <v>2401.145</v>
      </c>
      <c r="L241" s="170">
        <v>423.85336</v>
      </c>
      <c r="M241" s="170">
        <v>0</v>
      </c>
      <c r="N241" s="170">
        <v>423.85336</v>
      </c>
      <c r="O241" s="170">
        <v>3367.02551</v>
      </c>
      <c r="P241" s="170">
        <v>2036.0114099999998</v>
      </c>
      <c r="Q241" s="170">
        <v>0</v>
      </c>
      <c r="R241" s="171">
        <v>2036.0114099999998</v>
      </c>
    </row>
    <row r="242" spans="1:18" ht="15">
      <c r="A242" s="173"/>
      <c r="B242" s="173"/>
      <c r="C242" s="173"/>
      <c r="D242" s="167" t="s">
        <v>469</v>
      </c>
      <c r="E242" s="168">
        <v>143</v>
      </c>
      <c r="F242" s="169">
        <v>3135.12793</v>
      </c>
      <c r="G242" s="170">
        <v>0</v>
      </c>
      <c r="H242" s="170">
        <v>3135.12793</v>
      </c>
      <c r="I242" s="170">
        <v>5125.744650000001</v>
      </c>
      <c r="J242" s="170">
        <v>10.241200000000001</v>
      </c>
      <c r="K242" s="170">
        <v>5135.98585</v>
      </c>
      <c r="L242" s="170">
        <v>36.06263</v>
      </c>
      <c r="M242" s="170">
        <v>0</v>
      </c>
      <c r="N242" s="170">
        <v>36.06263</v>
      </c>
      <c r="O242" s="170">
        <v>8307.17641</v>
      </c>
      <c r="P242" s="170">
        <v>1535.2778700000001</v>
      </c>
      <c r="Q242" s="170">
        <v>0</v>
      </c>
      <c r="R242" s="171">
        <v>1535.2778700000001</v>
      </c>
    </row>
    <row r="243" spans="1:18" ht="15">
      <c r="A243" s="173"/>
      <c r="B243" s="173"/>
      <c r="C243" s="173"/>
      <c r="D243" s="167" t="s">
        <v>470</v>
      </c>
      <c r="E243" s="168">
        <v>148</v>
      </c>
      <c r="F243" s="169">
        <v>647.2829499999999</v>
      </c>
      <c r="G243" s="170">
        <v>0</v>
      </c>
      <c r="H243" s="170">
        <v>647.2829499999999</v>
      </c>
      <c r="I243" s="170">
        <v>3765.2643</v>
      </c>
      <c r="J243" s="170">
        <v>4E-05</v>
      </c>
      <c r="K243" s="170">
        <v>3765.2643399999997</v>
      </c>
      <c r="L243" s="170">
        <v>49.536410000000004</v>
      </c>
      <c r="M243" s="170">
        <v>0</v>
      </c>
      <c r="N243" s="170">
        <v>49.536410000000004</v>
      </c>
      <c r="O243" s="170">
        <v>4462.0837</v>
      </c>
      <c r="P243" s="170">
        <v>690.6948199999999</v>
      </c>
      <c r="Q243" s="170">
        <v>0</v>
      </c>
      <c r="R243" s="171">
        <v>690.6948199999999</v>
      </c>
    </row>
    <row r="244" spans="1:18" ht="15">
      <c r="A244" s="173"/>
      <c r="B244" s="173"/>
      <c r="C244" s="167" t="s">
        <v>471</v>
      </c>
      <c r="D244" s="167" t="s">
        <v>471</v>
      </c>
      <c r="E244" s="168">
        <v>149</v>
      </c>
      <c r="F244" s="169">
        <v>7258.6124</v>
      </c>
      <c r="G244" s="170">
        <v>0</v>
      </c>
      <c r="H244" s="170">
        <v>7258.6124</v>
      </c>
      <c r="I244" s="170">
        <v>12647.15918</v>
      </c>
      <c r="J244" s="170">
        <v>81.09259</v>
      </c>
      <c r="K244" s="170">
        <v>12728.251769999999</v>
      </c>
      <c r="L244" s="170">
        <v>1941.0879</v>
      </c>
      <c r="M244" s="170">
        <v>87.7943</v>
      </c>
      <c r="N244" s="170">
        <v>2028.8822</v>
      </c>
      <c r="O244" s="170">
        <v>22015.74637</v>
      </c>
      <c r="P244" s="170">
        <v>21286.46757</v>
      </c>
      <c r="Q244" s="170">
        <v>0</v>
      </c>
      <c r="R244" s="171">
        <v>21286.46757</v>
      </c>
    </row>
    <row r="245" spans="1:18" ht="15">
      <c r="A245" s="173"/>
      <c r="B245" s="173"/>
      <c r="C245" s="167" t="s">
        <v>472</v>
      </c>
      <c r="D245" s="167" t="s">
        <v>472</v>
      </c>
      <c r="E245" s="168">
        <v>135</v>
      </c>
      <c r="F245" s="169">
        <v>1015.68876</v>
      </c>
      <c r="G245" s="170">
        <v>0</v>
      </c>
      <c r="H245" s="170">
        <v>1015.68876</v>
      </c>
      <c r="I245" s="170">
        <v>16000.617189999999</v>
      </c>
      <c r="J245" s="170">
        <v>0.00020999999999999998</v>
      </c>
      <c r="K245" s="170">
        <v>16000.617400000001</v>
      </c>
      <c r="L245" s="170">
        <v>450.33357</v>
      </c>
      <c r="M245" s="170">
        <v>0</v>
      </c>
      <c r="N245" s="170">
        <v>450.33357</v>
      </c>
      <c r="O245" s="170">
        <v>17466.63973</v>
      </c>
      <c r="P245" s="170">
        <v>3270.23379</v>
      </c>
      <c r="Q245" s="170">
        <v>0</v>
      </c>
      <c r="R245" s="171">
        <v>3270.23379</v>
      </c>
    </row>
    <row r="246" spans="1:18" ht="15">
      <c r="A246" s="173"/>
      <c r="B246" s="173"/>
      <c r="C246" s="173"/>
      <c r="D246" s="167" t="s">
        <v>473</v>
      </c>
      <c r="E246" s="168">
        <v>534</v>
      </c>
      <c r="F246" s="169">
        <v>99.59917999999999</v>
      </c>
      <c r="G246" s="170">
        <v>0</v>
      </c>
      <c r="H246" s="170">
        <v>99.59917999999999</v>
      </c>
      <c r="I246" s="170">
        <v>1617.16172</v>
      </c>
      <c r="J246" s="170">
        <v>0.00057</v>
      </c>
      <c r="K246" s="170">
        <v>1617.16229</v>
      </c>
      <c r="L246" s="170">
        <v>33.30626</v>
      </c>
      <c r="M246" s="170">
        <v>0</v>
      </c>
      <c r="N246" s="170">
        <v>33.30626</v>
      </c>
      <c r="O246" s="170">
        <v>1750.06773</v>
      </c>
      <c r="P246" s="170">
        <v>639.05024</v>
      </c>
      <c r="Q246" s="170">
        <v>0</v>
      </c>
      <c r="R246" s="171">
        <v>639.05024</v>
      </c>
    </row>
    <row r="247" spans="1:18" ht="15">
      <c r="A247" s="173"/>
      <c r="B247" s="173"/>
      <c r="C247" s="167" t="s">
        <v>474</v>
      </c>
      <c r="D247" s="167" t="s">
        <v>475</v>
      </c>
      <c r="E247" s="168">
        <v>134</v>
      </c>
      <c r="F247" s="169">
        <v>20689.21286</v>
      </c>
      <c r="G247" s="170">
        <v>0</v>
      </c>
      <c r="H247" s="170">
        <v>20689.21286</v>
      </c>
      <c r="I247" s="170">
        <v>65145.87345000001</v>
      </c>
      <c r="J247" s="170">
        <v>31.451040000000003</v>
      </c>
      <c r="K247" s="170">
        <v>65177.32449</v>
      </c>
      <c r="L247" s="170">
        <v>1385.36094</v>
      </c>
      <c r="M247" s="170">
        <v>8.632719999999999</v>
      </c>
      <c r="N247" s="170">
        <v>1393.9936599999999</v>
      </c>
      <c r="O247" s="170">
        <v>87260.53101</v>
      </c>
      <c r="P247" s="170">
        <v>7902.07881</v>
      </c>
      <c r="Q247" s="170">
        <v>0</v>
      </c>
      <c r="R247" s="171">
        <v>7902.07881</v>
      </c>
    </row>
    <row r="248" spans="1:18" ht="15">
      <c r="A248" s="173"/>
      <c r="B248" s="173"/>
      <c r="C248" s="167" t="s">
        <v>476</v>
      </c>
      <c r="D248" s="167" t="s">
        <v>476</v>
      </c>
      <c r="E248" s="168">
        <v>128</v>
      </c>
      <c r="F248" s="169">
        <v>357546.84218000004</v>
      </c>
      <c r="G248" s="170">
        <v>260.40313000000003</v>
      </c>
      <c r="H248" s="170">
        <v>357807.24531</v>
      </c>
      <c r="I248" s="170">
        <v>204793.43818</v>
      </c>
      <c r="J248" s="170">
        <v>3278.77691</v>
      </c>
      <c r="K248" s="170">
        <v>208072.21509</v>
      </c>
      <c r="L248" s="170">
        <v>92602.73171</v>
      </c>
      <c r="M248" s="170">
        <v>9816.51569</v>
      </c>
      <c r="N248" s="170">
        <v>102419.24740000001</v>
      </c>
      <c r="O248" s="170">
        <v>668298.7078</v>
      </c>
      <c r="P248" s="170">
        <v>137388.86351</v>
      </c>
      <c r="Q248" s="170">
        <v>0</v>
      </c>
      <c r="R248" s="171">
        <v>137388.86351</v>
      </c>
    </row>
    <row r="249" spans="1:18" ht="15">
      <c r="A249" s="173"/>
      <c r="B249" s="173"/>
      <c r="C249" s="173"/>
      <c r="D249" s="173"/>
      <c r="E249" s="174">
        <v>528</v>
      </c>
      <c r="F249" s="175">
        <v>1774.04205</v>
      </c>
      <c r="G249" s="176">
        <v>0</v>
      </c>
      <c r="H249" s="176">
        <v>1774.04205</v>
      </c>
      <c r="I249" s="176">
        <v>16640.80496</v>
      </c>
      <c r="J249" s="176">
        <v>105.89365</v>
      </c>
      <c r="K249" s="176">
        <v>16746.69861</v>
      </c>
      <c r="L249" s="176">
        <v>5555.5653</v>
      </c>
      <c r="M249" s="176">
        <v>675.50928</v>
      </c>
      <c r="N249" s="176">
        <v>6231.07458</v>
      </c>
      <c r="O249" s="176">
        <v>24751.81524</v>
      </c>
      <c r="P249" s="176">
        <v>33745.52314</v>
      </c>
      <c r="Q249" s="176">
        <v>0</v>
      </c>
      <c r="R249" s="177">
        <v>33745.52314</v>
      </c>
    </row>
    <row r="250" spans="1:18" ht="15">
      <c r="A250" s="173"/>
      <c r="B250" s="173"/>
      <c r="C250" s="173"/>
      <c r="D250" s="167" t="s">
        <v>477</v>
      </c>
      <c r="E250" s="168">
        <v>584</v>
      </c>
      <c r="F250" s="169">
        <v>15733.07325</v>
      </c>
      <c r="G250" s="170">
        <v>0</v>
      </c>
      <c r="H250" s="170">
        <v>15733.07325</v>
      </c>
      <c r="I250" s="170">
        <v>169.17018</v>
      </c>
      <c r="J250" s="170">
        <v>151.2404</v>
      </c>
      <c r="K250" s="170">
        <v>320.41058000000004</v>
      </c>
      <c r="L250" s="170">
        <v>7130.62264</v>
      </c>
      <c r="M250" s="170">
        <v>2060.4712</v>
      </c>
      <c r="N250" s="170">
        <v>9191.09384</v>
      </c>
      <c r="O250" s="170">
        <v>25244.577670000002</v>
      </c>
      <c r="P250" s="170">
        <v>18444.093510000002</v>
      </c>
      <c r="Q250" s="170">
        <v>0</v>
      </c>
      <c r="R250" s="171">
        <v>18444.093510000002</v>
      </c>
    </row>
    <row r="251" spans="1:18" ht="15">
      <c r="A251" s="173"/>
      <c r="B251" s="173"/>
      <c r="C251" s="173"/>
      <c r="D251" s="167" t="s">
        <v>478</v>
      </c>
      <c r="E251" s="168">
        <v>132</v>
      </c>
      <c r="F251" s="169">
        <v>8280.400730000001</v>
      </c>
      <c r="G251" s="170">
        <v>0</v>
      </c>
      <c r="H251" s="170">
        <v>8280.400730000001</v>
      </c>
      <c r="I251" s="170">
        <v>35334.22229</v>
      </c>
      <c r="J251" s="170">
        <v>49.07085</v>
      </c>
      <c r="K251" s="170">
        <v>35383.29314</v>
      </c>
      <c r="L251" s="170">
        <v>859.12549</v>
      </c>
      <c r="M251" s="170">
        <v>4.88244</v>
      </c>
      <c r="N251" s="170">
        <v>864.0079300000001</v>
      </c>
      <c r="O251" s="170">
        <v>44527.701799999995</v>
      </c>
      <c r="P251" s="170">
        <v>2373.3900099999996</v>
      </c>
      <c r="Q251" s="170">
        <v>0</v>
      </c>
      <c r="R251" s="171">
        <v>2373.3900099999996</v>
      </c>
    </row>
    <row r="252" spans="1:18" ht="15">
      <c r="A252" s="173"/>
      <c r="B252" s="173"/>
      <c r="C252" s="173"/>
      <c r="D252" s="167" t="s">
        <v>479</v>
      </c>
      <c r="E252" s="168">
        <v>129</v>
      </c>
      <c r="F252" s="169">
        <v>2882.96629</v>
      </c>
      <c r="G252" s="170">
        <v>0</v>
      </c>
      <c r="H252" s="170">
        <v>2882.96629</v>
      </c>
      <c r="I252" s="170">
        <v>17650.73223</v>
      </c>
      <c r="J252" s="170">
        <v>17.70824</v>
      </c>
      <c r="K252" s="170">
        <v>17668.440469999998</v>
      </c>
      <c r="L252" s="170">
        <v>404.09295000000003</v>
      </c>
      <c r="M252" s="170">
        <v>1.7312100000000001</v>
      </c>
      <c r="N252" s="170">
        <v>405.82415999999995</v>
      </c>
      <c r="O252" s="170">
        <v>20957.23092</v>
      </c>
      <c r="P252" s="170">
        <v>2326.65587</v>
      </c>
      <c r="Q252" s="170">
        <v>0</v>
      </c>
      <c r="R252" s="171">
        <v>2326.65587</v>
      </c>
    </row>
    <row r="253" spans="1:18" ht="15">
      <c r="A253" s="173"/>
      <c r="B253" s="173"/>
      <c r="C253" s="167" t="s">
        <v>480</v>
      </c>
      <c r="D253" s="167" t="s">
        <v>480</v>
      </c>
      <c r="E253" s="168">
        <v>131</v>
      </c>
      <c r="F253" s="169">
        <v>12271.555339999999</v>
      </c>
      <c r="G253" s="170">
        <v>0</v>
      </c>
      <c r="H253" s="170">
        <v>12271.555339999999</v>
      </c>
      <c r="I253" s="170">
        <v>7789.55058</v>
      </c>
      <c r="J253" s="170">
        <v>0.57641</v>
      </c>
      <c r="K253" s="170">
        <v>7790.126990000001</v>
      </c>
      <c r="L253" s="170">
        <v>1428.47118</v>
      </c>
      <c r="M253" s="170">
        <v>0</v>
      </c>
      <c r="N253" s="170">
        <v>1428.47118</v>
      </c>
      <c r="O253" s="170">
        <v>21490.15351</v>
      </c>
      <c r="P253" s="170">
        <v>984.9598100000001</v>
      </c>
      <c r="Q253" s="170">
        <v>0</v>
      </c>
      <c r="R253" s="171">
        <v>984.9598100000001</v>
      </c>
    </row>
    <row r="254" spans="1:18" ht="15">
      <c r="A254" s="173"/>
      <c r="B254" s="173"/>
      <c r="C254" s="167" t="s">
        <v>481</v>
      </c>
      <c r="D254" s="167" t="s">
        <v>481</v>
      </c>
      <c r="E254" s="168">
        <v>138</v>
      </c>
      <c r="F254" s="169">
        <v>5737.13386</v>
      </c>
      <c r="G254" s="170">
        <v>0</v>
      </c>
      <c r="H254" s="170">
        <v>5737.13386</v>
      </c>
      <c r="I254" s="170">
        <v>13543.03536</v>
      </c>
      <c r="J254" s="170">
        <v>29.948240000000002</v>
      </c>
      <c r="K254" s="170">
        <v>13572.9836</v>
      </c>
      <c r="L254" s="170">
        <v>2090.9543</v>
      </c>
      <c r="M254" s="170">
        <v>98.83237</v>
      </c>
      <c r="N254" s="170">
        <v>2189.78667</v>
      </c>
      <c r="O254" s="170">
        <v>21499.90413</v>
      </c>
      <c r="P254" s="170">
        <v>9997.14392</v>
      </c>
      <c r="Q254" s="170">
        <v>0</v>
      </c>
      <c r="R254" s="171">
        <v>9997.14392</v>
      </c>
    </row>
    <row r="255" spans="1:18" ht="15">
      <c r="A255" s="173"/>
      <c r="B255" s="173"/>
      <c r="C255" s="173"/>
      <c r="D255" s="167" t="s">
        <v>482</v>
      </c>
      <c r="E255" s="168">
        <v>137</v>
      </c>
      <c r="F255" s="169">
        <v>1979.75685</v>
      </c>
      <c r="G255" s="170">
        <v>0</v>
      </c>
      <c r="H255" s="170">
        <v>1979.75685</v>
      </c>
      <c r="I255" s="170">
        <v>12173.62178</v>
      </c>
      <c r="J255" s="170">
        <v>14.63561</v>
      </c>
      <c r="K255" s="170">
        <v>12188.25739</v>
      </c>
      <c r="L255" s="170">
        <v>199.50764999999998</v>
      </c>
      <c r="M255" s="170">
        <v>0</v>
      </c>
      <c r="N255" s="170">
        <v>199.50764999999998</v>
      </c>
      <c r="O255" s="170">
        <v>14367.52189</v>
      </c>
      <c r="P255" s="170">
        <v>2534.41343</v>
      </c>
      <c r="Q255" s="170">
        <v>0</v>
      </c>
      <c r="R255" s="171">
        <v>2534.41343</v>
      </c>
    </row>
    <row r="256" spans="1:18" ht="15">
      <c r="A256" s="173"/>
      <c r="B256" s="173"/>
      <c r="C256" s="173"/>
      <c r="D256" s="173"/>
      <c r="E256" s="174">
        <v>608</v>
      </c>
      <c r="F256" s="175">
        <v>95.37071</v>
      </c>
      <c r="G256" s="176">
        <v>0</v>
      </c>
      <c r="H256" s="176">
        <v>95.37071</v>
      </c>
      <c r="I256" s="176">
        <v>1559.0776799999999</v>
      </c>
      <c r="J256" s="176">
        <v>0</v>
      </c>
      <c r="K256" s="176">
        <v>1559.0776799999999</v>
      </c>
      <c r="L256" s="176">
        <v>75.1537</v>
      </c>
      <c r="M256" s="176">
        <v>0</v>
      </c>
      <c r="N256" s="176">
        <v>75.1537</v>
      </c>
      <c r="O256" s="176">
        <v>1729.60209</v>
      </c>
      <c r="P256" s="176">
        <v>750.5332</v>
      </c>
      <c r="Q256" s="176">
        <v>0</v>
      </c>
      <c r="R256" s="177">
        <v>750.5332</v>
      </c>
    </row>
    <row r="257" spans="1:18" ht="15">
      <c r="A257" s="173"/>
      <c r="B257" s="173"/>
      <c r="C257" s="173"/>
      <c r="D257" s="167" t="s">
        <v>483</v>
      </c>
      <c r="E257" s="168">
        <v>136</v>
      </c>
      <c r="F257" s="169">
        <v>353.37728999999996</v>
      </c>
      <c r="G257" s="170">
        <v>0</v>
      </c>
      <c r="H257" s="170">
        <v>353.37728999999996</v>
      </c>
      <c r="I257" s="170">
        <v>7799.7655700000005</v>
      </c>
      <c r="J257" s="170">
        <v>0.00064</v>
      </c>
      <c r="K257" s="170">
        <v>7799.76621</v>
      </c>
      <c r="L257" s="170">
        <v>581.46573</v>
      </c>
      <c r="M257" s="170">
        <v>4.9532</v>
      </c>
      <c r="N257" s="170">
        <v>586.41893</v>
      </c>
      <c r="O257" s="170">
        <v>8739.56243</v>
      </c>
      <c r="P257" s="170">
        <v>2604.38466</v>
      </c>
      <c r="Q257" s="170">
        <v>0</v>
      </c>
      <c r="R257" s="171">
        <v>2604.38466</v>
      </c>
    </row>
    <row r="258" spans="1:18" ht="15">
      <c r="A258" s="173"/>
      <c r="B258" s="173"/>
      <c r="C258" s="173"/>
      <c r="D258" s="167" t="s">
        <v>484</v>
      </c>
      <c r="E258" s="168">
        <v>139</v>
      </c>
      <c r="F258" s="169">
        <v>7.39205</v>
      </c>
      <c r="G258" s="170">
        <v>0</v>
      </c>
      <c r="H258" s="170">
        <v>7.39205</v>
      </c>
      <c r="I258" s="170">
        <v>2268.49619</v>
      </c>
      <c r="J258" s="170">
        <v>0</v>
      </c>
      <c r="K258" s="170">
        <v>2268.49619</v>
      </c>
      <c r="L258" s="170">
        <v>18.845</v>
      </c>
      <c r="M258" s="170">
        <v>0</v>
      </c>
      <c r="N258" s="170">
        <v>18.845</v>
      </c>
      <c r="O258" s="170">
        <v>2294.73324</v>
      </c>
      <c r="P258" s="170">
        <v>1236.33623</v>
      </c>
      <c r="Q258" s="170">
        <v>0</v>
      </c>
      <c r="R258" s="171">
        <v>1236.33623</v>
      </c>
    </row>
    <row r="259" spans="1:18" ht="15">
      <c r="A259" s="173"/>
      <c r="B259" s="173"/>
      <c r="C259" s="167" t="s">
        <v>485</v>
      </c>
      <c r="D259" s="167" t="s">
        <v>485</v>
      </c>
      <c r="E259" s="168">
        <v>141</v>
      </c>
      <c r="F259" s="169">
        <v>4596.44454</v>
      </c>
      <c r="G259" s="170">
        <v>0</v>
      </c>
      <c r="H259" s="170">
        <v>4596.44454</v>
      </c>
      <c r="I259" s="170">
        <v>32307.98816</v>
      </c>
      <c r="J259" s="170">
        <v>10.07445</v>
      </c>
      <c r="K259" s="170">
        <v>32318.06261</v>
      </c>
      <c r="L259" s="170">
        <v>333.05656</v>
      </c>
      <c r="M259" s="170">
        <v>0</v>
      </c>
      <c r="N259" s="170">
        <v>333.05656</v>
      </c>
      <c r="O259" s="170">
        <v>37247.56371</v>
      </c>
      <c r="P259" s="170">
        <v>1507.00879</v>
      </c>
      <c r="Q259" s="170">
        <v>0</v>
      </c>
      <c r="R259" s="171">
        <v>1507.00879</v>
      </c>
    </row>
    <row r="260" spans="1:18" ht="15">
      <c r="A260" s="173"/>
      <c r="B260" s="173"/>
      <c r="C260" s="167" t="s">
        <v>486</v>
      </c>
      <c r="D260" s="167" t="s">
        <v>487</v>
      </c>
      <c r="E260" s="168">
        <v>16</v>
      </c>
      <c r="F260" s="169">
        <v>2765.7063900000003</v>
      </c>
      <c r="G260" s="170">
        <v>0</v>
      </c>
      <c r="H260" s="170">
        <v>2765.7063900000003</v>
      </c>
      <c r="I260" s="170">
        <v>9659.13265</v>
      </c>
      <c r="J260" s="170">
        <v>0.01436</v>
      </c>
      <c r="K260" s="170">
        <v>9659.14701</v>
      </c>
      <c r="L260" s="170">
        <v>225.95297</v>
      </c>
      <c r="M260" s="170">
        <v>0.5307000000000001</v>
      </c>
      <c r="N260" s="170">
        <v>226.48367000000002</v>
      </c>
      <c r="O260" s="170">
        <v>12651.33707</v>
      </c>
      <c r="P260" s="170">
        <v>941.62962</v>
      </c>
      <c r="Q260" s="170">
        <v>0</v>
      </c>
      <c r="R260" s="171">
        <v>941.62962</v>
      </c>
    </row>
    <row r="261" spans="1:18" ht="15">
      <c r="A261" s="173"/>
      <c r="B261" s="173"/>
      <c r="C261" s="167" t="s">
        <v>488</v>
      </c>
      <c r="D261" s="167" t="s">
        <v>489</v>
      </c>
      <c r="E261" s="168">
        <v>140</v>
      </c>
      <c r="F261" s="169">
        <v>4380.2612</v>
      </c>
      <c r="G261" s="170">
        <v>0</v>
      </c>
      <c r="H261" s="170">
        <v>4380.2612</v>
      </c>
      <c r="I261" s="170">
        <v>14274.206880000002</v>
      </c>
      <c r="J261" s="170">
        <v>0.01848</v>
      </c>
      <c r="K261" s="170">
        <v>14274.225359999999</v>
      </c>
      <c r="L261" s="170">
        <v>224.97147</v>
      </c>
      <c r="M261" s="170">
        <v>0</v>
      </c>
      <c r="N261" s="170">
        <v>224.97147</v>
      </c>
      <c r="O261" s="170">
        <v>18879.45803</v>
      </c>
      <c r="P261" s="170">
        <v>1894.0069799999999</v>
      </c>
      <c r="Q261" s="170">
        <v>0</v>
      </c>
      <c r="R261" s="171">
        <v>1894.0069799999999</v>
      </c>
    </row>
    <row r="262" spans="1:18" ht="15">
      <c r="A262" s="173"/>
      <c r="B262" s="173"/>
      <c r="C262" s="173"/>
      <c r="D262" s="167" t="s">
        <v>490</v>
      </c>
      <c r="E262" s="168">
        <v>644</v>
      </c>
      <c r="F262" s="169">
        <v>2125.53558</v>
      </c>
      <c r="G262" s="170">
        <v>0</v>
      </c>
      <c r="H262" s="170">
        <v>2125.53558</v>
      </c>
      <c r="I262" s="170">
        <v>1180.2703000000001</v>
      </c>
      <c r="J262" s="170">
        <v>0</v>
      </c>
      <c r="K262" s="170">
        <v>1180.2703000000001</v>
      </c>
      <c r="L262" s="170">
        <v>35.24277</v>
      </c>
      <c r="M262" s="170">
        <v>0</v>
      </c>
      <c r="N262" s="170">
        <v>35.24277</v>
      </c>
      <c r="O262" s="170">
        <v>3341.0486499999997</v>
      </c>
      <c r="P262" s="170">
        <v>663.3668</v>
      </c>
      <c r="Q262" s="170">
        <v>0</v>
      </c>
      <c r="R262" s="171">
        <v>663.3668</v>
      </c>
    </row>
    <row r="263" spans="1:18" ht="15">
      <c r="A263" s="173"/>
      <c r="B263" s="173"/>
      <c r="C263" s="173"/>
      <c r="D263" s="167" t="s">
        <v>491</v>
      </c>
      <c r="E263" s="168">
        <v>833</v>
      </c>
      <c r="F263" s="169">
        <v>0</v>
      </c>
      <c r="G263" s="170">
        <v>0</v>
      </c>
      <c r="H263" s="170">
        <v>0</v>
      </c>
      <c r="I263" s="170">
        <v>0</v>
      </c>
      <c r="J263" s="170">
        <v>0</v>
      </c>
      <c r="K263" s="170">
        <v>0</v>
      </c>
      <c r="L263" s="170">
        <v>0.7</v>
      </c>
      <c r="M263" s="170">
        <v>0</v>
      </c>
      <c r="N263" s="170">
        <v>0.7</v>
      </c>
      <c r="O263" s="170">
        <v>0.7</v>
      </c>
      <c r="P263" s="170">
        <v>136.3904</v>
      </c>
      <c r="Q263" s="170">
        <v>0</v>
      </c>
      <c r="R263" s="171">
        <v>136.3904</v>
      </c>
    </row>
    <row r="264" spans="1:18" ht="15">
      <c r="A264" s="173"/>
      <c r="B264" s="173"/>
      <c r="C264" s="167" t="s">
        <v>492</v>
      </c>
      <c r="D264" s="167" t="s">
        <v>492</v>
      </c>
      <c r="E264" s="168">
        <v>133</v>
      </c>
      <c r="F264" s="169">
        <v>148.62210000000002</v>
      </c>
      <c r="G264" s="170">
        <v>0</v>
      </c>
      <c r="H264" s="170">
        <v>148.62210000000002</v>
      </c>
      <c r="I264" s="170">
        <v>4310.23081</v>
      </c>
      <c r="J264" s="170">
        <v>12.97573</v>
      </c>
      <c r="K264" s="170">
        <v>4323.20654</v>
      </c>
      <c r="L264" s="170">
        <v>102.73252000000001</v>
      </c>
      <c r="M264" s="170">
        <v>0</v>
      </c>
      <c r="N264" s="170">
        <v>102.73252000000001</v>
      </c>
      <c r="O264" s="170">
        <v>4574.56116</v>
      </c>
      <c r="P264" s="170">
        <v>1570.16173</v>
      </c>
      <c r="Q264" s="170">
        <v>0</v>
      </c>
      <c r="R264" s="171">
        <v>1570.16173</v>
      </c>
    </row>
    <row r="265" spans="1:18" ht="15">
      <c r="A265" s="173"/>
      <c r="B265" s="173"/>
      <c r="C265" s="167" t="s">
        <v>493</v>
      </c>
      <c r="D265" s="167" t="s">
        <v>493</v>
      </c>
      <c r="E265" s="168">
        <v>465</v>
      </c>
      <c r="F265" s="169">
        <v>2084.30022</v>
      </c>
      <c r="G265" s="170">
        <v>0</v>
      </c>
      <c r="H265" s="170">
        <v>2084.30022</v>
      </c>
      <c r="I265" s="170">
        <v>4788.33644</v>
      </c>
      <c r="J265" s="170">
        <v>1.78181</v>
      </c>
      <c r="K265" s="170">
        <v>4790.11825</v>
      </c>
      <c r="L265" s="170">
        <v>97.42344</v>
      </c>
      <c r="M265" s="170">
        <v>0</v>
      </c>
      <c r="N265" s="170">
        <v>97.42344</v>
      </c>
      <c r="O265" s="170">
        <v>6971.84191</v>
      </c>
      <c r="P265" s="170">
        <v>434.30814000000004</v>
      </c>
      <c r="Q265" s="170">
        <v>0</v>
      </c>
      <c r="R265" s="171">
        <v>434.30814000000004</v>
      </c>
    </row>
    <row r="266" spans="1:18" ht="15">
      <c r="A266" s="173"/>
      <c r="B266" s="167" t="s">
        <v>494</v>
      </c>
      <c r="C266" s="167" t="s">
        <v>495</v>
      </c>
      <c r="D266" s="167" t="s">
        <v>496</v>
      </c>
      <c r="E266" s="168">
        <v>56</v>
      </c>
      <c r="F266" s="169">
        <v>1025.37985</v>
      </c>
      <c r="G266" s="170">
        <v>0</v>
      </c>
      <c r="H266" s="170">
        <v>1025.37985</v>
      </c>
      <c r="I266" s="170">
        <v>3074.45071</v>
      </c>
      <c r="J266" s="170">
        <v>0.09495999999999999</v>
      </c>
      <c r="K266" s="170">
        <v>3074.54567</v>
      </c>
      <c r="L266" s="170">
        <v>234.73152</v>
      </c>
      <c r="M266" s="170">
        <v>0</v>
      </c>
      <c r="N266" s="170">
        <v>234.73152</v>
      </c>
      <c r="O266" s="170">
        <v>4334.65704</v>
      </c>
      <c r="P266" s="170">
        <v>3049.4567</v>
      </c>
      <c r="Q266" s="170">
        <v>0</v>
      </c>
      <c r="R266" s="171">
        <v>3049.4567</v>
      </c>
    </row>
    <row r="267" spans="1:18" ht="15">
      <c r="A267" s="173"/>
      <c r="B267" s="173"/>
      <c r="C267" s="173"/>
      <c r="D267" s="167" t="s">
        <v>495</v>
      </c>
      <c r="E267" s="168">
        <v>44</v>
      </c>
      <c r="F267" s="169">
        <v>86476.43701000001</v>
      </c>
      <c r="G267" s="170">
        <v>835.1443399999999</v>
      </c>
      <c r="H267" s="170">
        <v>87311.58135</v>
      </c>
      <c r="I267" s="170">
        <v>138719.60347</v>
      </c>
      <c r="J267" s="170">
        <v>2159.94797</v>
      </c>
      <c r="K267" s="170">
        <v>140879.55144</v>
      </c>
      <c r="L267" s="170">
        <v>52209.15338</v>
      </c>
      <c r="M267" s="170">
        <v>5353.04028</v>
      </c>
      <c r="N267" s="170">
        <v>57562.19366</v>
      </c>
      <c r="O267" s="170">
        <v>285753.32645</v>
      </c>
      <c r="P267" s="170">
        <v>138145.3962</v>
      </c>
      <c r="Q267" s="170">
        <v>0</v>
      </c>
      <c r="R267" s="171">
        <v>138145.3962</v>
      </c>
    </row>
    <row r="268" spans="1:18" ht="15">
      <c r="A268" s="173"/>
      <c r="B268" s="173"/>
      <c r="C268" s="173"/>
      <c r="D268" s="173"/>
      <c r="E268" s="174">
        <v>533</v>
      </c>
      <c r="F268" s="175">
        <v>1111.33442</v>
      </c>
      <c r="G268" s="176">
        <v>0</v>
      </c>
      <c r="H268" s="176">
        <v>1111.33442</v>
      </c>
      <c r="I268" s="176">
        <v>461.94261</v>
      </c>
      <c r="J268" s="176">
        <v>311.03269</v>
      </c>
      <c r="K268" s="176">
        <v>772.9753000000001</v>
      </c>
      <c r="L268" s="176">
        <v>5732.344929999999</v>
      </c>
      <c r="M268" s="176">
        <v>1139.81846</v>
      </c>
      <c r="N268" s="176">
        <v>6872.16339</v>
      </c>
      <c r="O268" s="176">
        <v>8756.473109999999</v>
      </c>
      <c r="P268" s="176">
        <v>15614.6291</v>
      </c>
      <c r="Q268" s="176">
        <v>0</v>
      </c>
      <c r="R268" s="177">
        <v>15614.6291</v>
      </c>
    </row>
    <row r="269" spans="1:18" ht="15">
      <c r="A269" s="173"/>
      <c r="B269" s="173"/>
      <c r="C269" s="173"/>
      <c r="D269" s="167" t="s">
        <v>497</v>
      </c>
      <c r="E269" s="168">
        <v>561</v>
      </c>
      <c r="F269" s="169">
        <v>3944.12732</v>
      </c>
      <c r="G269" s="170">
        <v>0</v>
      </c>
      <c r="H269" s="170">
        <v>3944.12732</v>
      </c>
      <c r="I269" s="170">
        <v>426.87708000000003</v>
      </c>
      <c r="J269" s="170">
        <v>0</v>
      </c>
      <c r="K269" s="170">
        <v>426.87708000000003</v>
      </c>
      <c r="L269" s="170">
        <v>3956.9229</v>
      </c>
      <c r="M269" s="170">
        <v>85.01082000000001</v>
      </c>
      <c r="N269" s="170">
        <v>4041.93372</v>
      </c>
      <c r="O269" s="170">
        <v>8412.938119999999</v>
      </c>
      <c r="P269" s="170">
        <v>11211.298939999999</v>
      </c>
      <c r="Q269" s="170">
        <v>0</v>
      </c>
      <c r="R269" s="171">
        <v>11211.298939999999</v>
      </c>
    </row>
    <row r="270" spans="1:18" ht="15">
      <c r="A270" s="173"/>
      <c r="B270" s="173"/>
      <c r="C270" s="173"/>
      <c r="D270" s="167" t="s">
        <v>498</v>
      </c>
      <c r="E270" s="168">
        <v>616</v>
      </c>
      <c r="F270" s="169">
        <v>6317.70136</v>
      </c>
      <c r="G270" s="170">
        <v>0</v>
      </c>
      <c r="H270" s="170">
        <v>6317.70136</v>
      </c>
      <c r="I270" s="170">
        <v>50040.46972</v>
      </c>
      <c r="J270" s="170">
        <v>214.32485999999997</v>
      </c>
      <c r="K270" s="170">
        <v>50254.79458</v>
      </c>
      <c r="L270" s="170">
        <v>2777.3632799999996</v>
      </c>
      <c r="M270" s="170">
        <v>41.30693</v>
      </c>
      <c r="N270" s="170">
        <v>2818.6702099999998</v>
      </c>
      <c r="O270" s="170">
        <v>59391.16615</v>
      </c>
      <c r="P270" s="170">
        <v>27323.76816</v>
      </c>
      <c r="Q270" s="170">
        <v>0</v>
      </c>
      <c r="R270" s="171">
        <v>27323.76816</v>
      </c>
    </row>
    <row r="271" spans="1:18" ht="15">
      <c r="A271" s="173"/>
      <c r="B271" s="173"/>
      <c r="C271" s="173"/>
      <c r="D271" s="167" t="s">
        <v>499</v>
      </c>
      <c r="E271" s="168">
        <v>46</v>
      </c>
      <c r="F271" s="169">
        <v>323.20476</v>
      </c>
      <c r="G271" s="170">
        <v>0</v>
      </c>
      <c r="H271" s="170">
        <v>323.20476</v>
      </c>
      <c r="I271" s="170">
        <v>2225.4997599999997</v>
      </c>
      <c r="J271" s="170">
        <v>0.0020099999999999996</v>
      </c>
      <c r="K271" s="170">
        <v>2225.50177</v>
      </c>
      <c r="L271" s="170">
        <v>145.03654999999998</v>
      </c>
      <c r="M271" s="170">
        <v>0.67222</v>
      </c>
      <c r="N271" s="170">
        <v>145.70877</v>
      </c>
      <c r="O271" s="170">
        <v>2694.4152999999997</v>
      </c>
      <c r="P271" s="170">
        <v>1514.86851</v>
      </c>
      <c r="Q271" s="170">
        <v>0</v>
      </c>
      <c r="R271" s="171">
        <v>1514.86851</v>
      </c>
    </row>
    <row r="272" spans="1:18" ht="15">
      <c r="A272" s="173"/>
      <c r="B272" s="173"/>
      <c r="C272" s="173"/>
      <c r="D272" s="167" t="s">
        <v>500</v>
      </c>
      <c r="E272" s="168">
        <v>53</v>
      </c>
      <c r="F272" s="169">
        <v>741.3153599999999</v>
      </c>
      <c r="G272" s="170">
        <v>1.1250799999999999</v>
      </c>
      <c r="H272" s="170">
        <v>742.44044</v>
      </c>
      <c r="I272" s="170">
        <v>9074.32997</v>
      </c>
      <c r="J272" s="170">
        <v>0.7426699999999999</v>
      </c>
      <c r="K272" s="170">
        <v>9075.07264</v>
      </c>
      <c r="L272" s="170">
        <v>466.27774</v>
      </c>
      <c r="M272" s="170">
        <v>34.86787</v>
      </c>
      <c r="N272" s="170">
        <v>501.14561</v>
      </c>
      <c r="O272" s="170">
        <v>10318.65869</v>
      </c>
      <c r="P272" s="170">
        <v>2550.6309300000003</v>
      </c>
      <c r="Q272" s="170">
        <v>0</v>
      </c>
      <c r="R272" s="171">
        <v>2550.6309300000003</v>
      </c>
    </row>
    <row r="273" spans="1:18" ht="15">
      <c r="A273" s="173"/>
      <c r="B273" s="173"/>
      <c r="C273" s="173"/>
      <c r="D273" s="167" t="s">
        <v>501</v>
      </c>
      <c r="E273" s="168">
        <v>45</v>
      </c>
      <c r="F273" s="169">
        <v>421.59109</v>
      </c>
      <c r="G273" s="170">
        <v>0</v>
      </c>
      <c r="H273" s="170">
        <v>421.59109</v>
      </c>
      <c r="I273" s="170">
        <v>3891.75609</v>
      </c>
      <c r="J273" s="170">
        <v>0</v>
      </c>
      <c r="K273" s="170">
        <v>3891.75609</v>
      </c>
      <c r="L273" s="170">
        <v>350.3505</v>
      </c>
      <c r="M273" s="170">
        <v>0</v>
      </c>
      <c r="N273" s="170">
        <v>350.3505</v>
      </c>
      <c r="O273" s="170">
        <v>4663.697679999999</v>
      </c>
      <c r="P273" s="170">
        <v>4183.27559</v>
      </c>
      <c r="Q273" s="170">
        <v>0</v>
      </c>
      <c r="R273" s="171">
        <v>4183.27559</v>
      </c>
    </row>
    <row r="274" spans="1:18" ht="15">
      <c r="A274" s="173"/>
      <c r="B274" s="173"/>
      <c r="C274" s="173"/>
      <c r="D274" s="167" t="s">
        <v>502</v>
      </c>
      <c r="E274" s="168">
        <v>51</v>
      </c>
      <c r="F274" s="169">
        <v>1542.93195</v>
      </c>
      <c r="G274" s="170">
        <v>0</v>
      </c>
      <c r="H274" s="170">
        <v>1542.93195</v>
      </c>
      <c r="I274" s="170">
        <v>2130.83098</v>
      </c>
      <c r="J274" s="170">
        <v>0.00156</v>
      </c>
      <c r="K274" s="170">
        <v>2130.83254</v>
      </c>
      <c r="L274" s="170">
        <v>87.33681</v>
      </c>
      <c r="M274" s="170">
        <v>0</v>
      </c>
      <c r="N274" s="170">
        <v>87.33681</v>
      </c>
      <c r="O274" s="170">
        <v>3761.1013</v>
      </c>
      <c r="P274" s="170">
        <v>1100.61573</v>
      </c>
      <c r="Q274" s="170">
        <v>0</v>
      </c>
      <c r="R274" s="171">
        <v>1100.61573</v>
      </c>
    </row>
    <row r="275" spans="1:18" ht="15">
      <c r="A275" s="173"/>
      <c r="B275" s="173"/>
      <c r="C275" s="173"/>
      <c r="D275" s="167" t="s">
        <v>503</v>
      </c>
      <c r="E275" s="168">
        <v>585</v>
      </c>
      <c r="F275" s="169">
        <v>29.76922</v>
      </c>
      <c r="G275" s="170">
        <v>0</v>
      </c>
      <c r="H275" s="170">
        <v>29.76922</v>
      </c>
      <c r="I275" s="170">
        <v>1626.53581</v>
      </c>
      <c r="J275" s="170">
        <v>0</v>
      </c>
      <c r="K275" s="170">
        <v>1626.53581</v>
      </c>
      <c r="L275" s="170">
        <v>151.08337</v>
      </c>
      <c r="M275" s="170">
        <v>0</v>
      </c>
      <c r="N275" s="170">
        <v>151.08337</v>
      </c>
      <c r="O275" s="170">
        <v>1807.3883999999998</v>
      </c>
      <c r="P275" s="170">
        <v>2122.0225499999997</v>
      </c>
      <c r="Q275" s="170">
        <v>0</v>
      </c>
      <c r="R275" s="171">
        <v>2122.0225499999997</v>
      </c>
    </row>
    <row r="276" spans="1:18" ht="15">
      <c r="A276" s="173"/>
      <c r="B276" s="173"/>
      <c r="C276" s="173"/>
      <c r="D276" s="167" t="s">
        <v>504</v>
      </c>
      <c r="E276" s="168">
        <v>49</v>
      </c>
      <c r="F276" s="169">
        <v>996.9235</v>
      </c>
      <c r="G276" s="170">
        <v>0</v>
      </c>
      <c r="H276" s="170">
        <v>996.9235</v>
      </c>
      <c r="I276" s="170">
        <v>1372.47825</v>
      </c>
      <c r="J276" s="170">
        <v>0.01515</v>
      </c>
      <c r="K276" s="170">
        <v>1372.4933999999998</v>
      </c>
      <c r="L276" s="170">
        <v>157.21225</v>
      </c>
      <c r="M276" s="170">
        <v>0</v>
      </c>
      <c r="N276" s="170">
        <v>157.21225</v>
      </c>
      <c r="O276" s="170">
        <v>2526.6291499999998</v>
      </c>
      <c r="P276" s="170">
        <v>1637.4967900000001</v>
      </c>
      <c r="Q276" s="170">
        <v>0</v>
      </c>
      <c r="R276" s="171">
        <v>1637.4967900000001</v>
      </c>
    </row>
    <row r="277" spans="1:18" ht="15">
      <c r="A277" s="173"/>
      <c r="B277" s="173"/>
      <c r="C277" s="173"/>
      <c r="D277" s="167" t="s">
        <v>505</v>
      </c>
      <c r="E277" s="168">
        <v>50</v>
      </c>
      <c r="F277" s="169">
        <v>3754.3246</v>
      </c>
      <c r="G277" s="170">
        <v>0</v>
      </c>
      <c r="H277" s="170">
        <v>3754.3246</v>
      </c>
      <c r="I277" s="170">
        <v>5346.62845</v>
      </c>
      <c r="J277" s="170">
        <v>4.78111</v>
      </c>
      <c r="K277" s="170">
        <v>5351.409559999999</v>
      </c>
      <c r="L277" s="170">
        <v>502.14547</v>
      </c>
      <c r="M277" s="170">
        <v>3.9439499999999996</v>
      </c>
      <c r="N277" s="170">
        <v>506.08941999999996</v>
      </c>
      <c r="O277" s="170">
        <v>9611.82358</v>
      </c>
      <c r="P277" s="170">
        <v>2235.39002</v>
      </c>
      <c r="Q277" s="170">
        <v>0</v>
      </c>
      <c r="R277" s="171">
        <v>2235.39002</v>
      </c>
    </row>
    <row r="278" spans="1:18" ht="15">
      <c r="A278" s="173"/>
      <c r="B278" s="173"/>
      <c r="C278" s="173"/>
      <c r="D278" s="167" t="s">
        <v>506</v>
      </c>
      <c r="E278" s="168">
        <v>54</v>
      </c>
      <c r="F278" s="169">
        <v>1659.63195</v>
      </c>
      <c r="G278" s="170">
        <v>0</v>
      </c>
      <c r="H278" s="170">
        <v>1659.63195</v>
      </c>
      <c r="I278" s="170">
        <v>2774.7717000000002</v>
      </c>
      <c r="J278" s="170">
        <v>17.700470000000003</v>
      </c>
      <c r="K278" s="170">
        <v>2792.47217</v>
      </c>
      <c r="L278" s="170">
        <v>234.35003</v>
      </c>
      <c r="M278" s="170">
        <v>79.31559</v>
      </c>
      <c r="N278" s="170">
        <v>313.66562</v>
      </c>
      <c r="O278" s="170">
        <v>4765.769740000001</v>
      </c>
      <c r="P278" s="170">
        <v>2201.1695499999996</v>
      </c>
      <c r="Q278" s="170">
        <v>0</v>
      </c>
      <c r="R278" s="171">
        <v>2201.1695499999996</v>
      </c>
    </row>
    <row r="279" spans="1:18" ht="15">
      <c r="A279" s="173"/>
      <c r="B279" s="173"/>
      <c r="C279" s="173"/>
      <c r="D279" s="167" t="s">
        <v>507</v>
      </c>
      <c r="E279" s="168">
        <v>48</v>
      </c>
      <c r="F279" s="169">
        <v>342.56525</v>
      </c>
      <c r="G279" s="170">
        <v>0</v>
      </c>
      <c r="H279" s="170">
        <v>342.56525</v>
      </c>
      <c r="I279" s="170">
        <v>2767.77611</v>
      </c>
      <c r="J279" s="170">
        <v>0</v>
      </c>
      <c r="K279" s="170">
        <v>2767.77611</v>
      </c>
      <c r="L279" s="170">
        <v>63.60621</v>
      </c>
      <c r="M279" s="170">
        <v>0</v>
      </c>
      <c r="N279" s="170">
        <v>63.60621</v>
      </c>
      <c r="O279" s="170">
        <v>3173.94757</v>
      </c>
      <c r="P279" s="170">
        <v>652.74747</v>
      </c>
      <c r="Q279" s="170">
        <v>0</v>
      </c>
      <c r="R279" s="171">
        <v>652.74747</v>
      </c>
    </row>
    <row r="280" spans="1:18" ht="15">
      <c r="A280" s="173"/>
      <c r="B280" s="173"/>
      <c r="C280" s="173"/>
      <c r="D280" s="167" t="s">
        <v>508</v>
      </c>
      <c r="E280" s="168">
        <v>47</v>
      </c>
      <c r="F280" s="169">
        <v>15.18235</v>
      </c>
      <c r="G280" s="170">
        <v>0</v>
      </c>
      <c r="H280" s="170">
        <v>15.18235</v>
      </c>
      <c r="I280" s="170">
        <v>1426.65634</v>
      </c>
      <c r="J280" s="170">
        <v>19.79489</v>
      </c>
      <c r="K280" s="170">
        <v>1446.45123</v>
      </c>
      <c r="L280" s="170">
        <v>36.56729</v>
      </c>
      <c r="M280" s="170">
        <v>0.7076</v>
      </c>
      <c r="N280" s="170">
        <v>37.27489</v>
      </c>
      <c r="O280" s="170">
        <v>1498.90847</v>
      </c>
      <c r="P280" s="170">
        <v>967.4931899999999</v>
      </c>
      <c r="Q280" s="170">
        <v>0</v>
      </c>
      <c r="R280" s="171">
        <v>967.4931899999999</v>
      </c>
    </row>
    <row r="281" spans="1:18" ht="15">
      <c r="A281" s="173"/>
      <c r="B281" s="173"/>
      <c r="C281" s="173"/>
      <c r="D281" s="167" t="s">
        <v>509</v>
      </c>
      <c r="E281" s="168">
        <v>55</v>
      </c>
      <c r="F281" s="169">
        <v>206.28510999999997</v>
      </c>
      <c r="G281" s="170">
        <v>0</v>
      </c>
      <c r="H281" s="170">
        <v>206.28510999999997</v>
      </c>
      <c r="I281" s="170">
        <v>1799.4798600000001</v>
      </c>
      <c r="J281" s="170">
        <v>0</v>
      </c>
      <c r="K281" s="170">
        <v>1799.4798600000001</v>
      </c>
      <c r="L281" s="170">
        <v>65.02425</v>
      </c>
      <c r="M281" s="170">
        <v>0</v>
      </c>
      <c r="N281" s="170">
        <v>65.02425</v>
      </c>
      <c r="O281" s="170">
        <v>2070.78922</v>
      </c>
      <c r="P281" s="170">
        <v>1899.0313600000002</v>
      </c>
      <c r="Q281" s="170">
        <v>0</v>
      </c>
      <c r="R281" s="171">
        <v>1899.0313600000002</v>
      </c>
    </row>
    <row r="282" spans="1:18" ht="15">
      <c r="A282" s="173"/>
      <c r="B282" s="173"/>
      <c r="C282" s="173"/>
      <c r="D282" s="167" t="s">
        <v>510</v>
      </c>
      <c r="E282" s="168">
        <v>52</v>
      </c>
      <c r="F282" s="169">
        <v>203.37565</v>
      </c>
      <c r="G282" s="170">
        <v>0</v>
      </c>
      <c r="H282" s="170">
        <v>203.37565</v>
      </c>
      <c r="I282" s="170">
        <v>3866.31302</v>
      </c>
      <c r="J282" s="170">
        <v>0.00064</v>
      </c>
      <c r="K282" s="170">
        <v>3866.3136600000003</v>
      </c>
      <c r="L282" s="170">
        <v>675.8939</v>
      </c>
      <c r="M282" s="170">
        <v>0.48824</v>
      </c>
      <c r="N282" s="170">
        <v>676.38214</v>
      </c>
      <c r="O282" s="170">
        <v>4746.07145</v>
      </c>
      <c r="P282" s="170">
        <v>3045.04406</v>
      </c>
      <c r="Q282" s="170">
        <v>0</v>
      </c>
      <c r="R282" s="171">
        <v>3045.04406</v>
      </c>
    </row>
    <row r="283" spans="1:18" ht="15">
      <c r="A283" s="173"/>
      <c r="B283" s="173"/>
      <c r="C283" s="167" t="s">
        <v>494</v>
      </c>
      <c r="D283" s="167" t="s">
        <v>494</v>
      </c>
      <c r="E283" s="168">
        <v>57</v>
      </c>
      <c r="F283" s="169">
        <v>12875.045380000001</v>
      </c>
      <c r="G283" s="170">
        <v>0</v>
      </c>
      <c r="H283" s="170">
        <v>12875.045380000001</v>
      </c>
      <c r="I283" s="170">
        <v>73254.29281</v>
      </c>
      <c r="J283" s="170">
        <v>1085.41967</v>
      </c>
      <c r="K283" s="170">
        <v>74339.71248</v>
      </c>
      <c r="L283" s="170">
        <v>3611.82954</v>
      </c>
      <c r="M283" s="170">
        <v>51.79611</v>
      </c>
      <c r="N283" s="170">
        <v>3663.62565</v>
      </c>
      <c r="O283" s="170">
        <v>90878.38351</v>
      </c>
      <c r="P283" s="170">
        <v>34725.786869999996</v>
      </c>
      <c r="Q283" s="170">
        <v>0</v>
      </c>
      <c r="R283" s="171">
        <v>34725.786869999996</v>
      </c>
    </row>
    <row r="284" spans="1:18" ht="15">
      <c r="A284" s="173"/>
      <c r="B284" s="173"/>
      <c r="C284" s="173"/>
      <c r="D284" s="167" t="s">
        <v>511</v>
      </c>
      <c r="E284" s="168">
        <v>62</v>
      </c>
      <c r="F284" s="169">
        <v>5369.61741</v>
      </c>
      <c r="G284" s="170">
        <v>0</v>
      </c>
      <c r="H284" s="170">
        <v>5369.61741</v>
      </c>
      <c r="I284" s="170">
        <v>7425.05463</v>
      </c>
      <c r="J284" s="170">
        <v>0.00046</v>
      </c>
      <c r="K284" s="170">
        <v>7425.05509</v>
      </c>
      <c r="L284" s="170">
        <v>514.9153699999999</v>
      </c>
      <c r="M284" s="170">
        <v>0</v>
      </c>
      <c r="N284" s="170">
        <v>514.9153699999999</v>
      </c>
      <c r="O284" s="170">
        <v>13309.58787</v>
      </c>
      <c r="P284" s="170">
        <v>3216.08846</v>
      </c>
      <c r="Q284" s="170">
        <v>0</v>
      </c>
      <c r="R284" s="171">
        <v>3216.08846</v>
      </c>
    </row>
    <row r="285" spans="1:18" ht="15">
      <c r="A285" s="173"/>
      <c r="B285" s="173"/>
      <c r="C285" s="173"/>
      <c r="D285" s="167" t="s">
        <v>512</v>
      </c>
      <c r="E285" s="168">
        <v>61</v>
      </c>
      <c r="F285" s="169">
        <v>5972.95373</v>
      </c>
      <c r="G285" s="170">
        <v>0</v>
      </c>
      <c r="H285" s="170">
        <v>5972.95373</v>
      </c>
      <c r="I285" s="170">
        <v>5186.43619</v>
      </c>
      <c r="J285" s="170">
        <v>1.141</v>
      </c>
      <c r="K285" s="170">
        <v>5187.57719</v>
      </c>
      <c r="L285" s="170">
        <v>837.0932700000001</v>
      </c>
      <c r="M285" s="170">
        <v>0</v>
      </c>
      <c r="N285" s="170">
        <v>837.0932700000001</v>
      </c>
      <c r="O285" s="170">
        <v>11997.624189999999</v>
      </c>
      <c r="P285" s="170">
        <v>1834.17775</v>
      </c>
      <c r="Q285" s="170">
        <v>0</v>
      </c>
      <c r="R285" s="171">
        <v>1834.17775</v>
      </c>
    </row>
    <row r="286" spans="1:18" ht="15">
      <c r="A286" s="173"/>
      <c r="B286" s="173"/>
      <c r="C286" s="173"/>
      <c r="D286" s="167" t="s">
        <v>513</v>
      </c>
      <c r="E286" s="168">
        <v>59</v>
      </c>
      <c r="F286" s="169">
        <v>1222.61879</v>
      </c>
      <c r="G286" s="170">
        <v>0</v>
      </c>
      <c r="H286" s="170">
        <v>1222.61879</v>
      </c>
      <c r="I286" s="170">
        <v>2605.40654</v>
      </c>
      <c r="J286" s="170">
        <v>0</v>
      </c>
      <c r="K286" s="170">
        <v>2605.40654</v>
      </c>
      <c r="L286" s="170">
        <v>110.83787</v>
      </c>
      <c r="M286" s="170">
        <v>0</v>
      </c>
      <c r="N286" s="170">
        <v>110.83787</v>
      </c>
      <c r="O286" s="170">
        <v>3938.8632000000002</v>
      </c>
      <c r="P286" s="170">
        <v>1212.74524</v>
      </c>
      <c r="Q286" s="170">
        <v>0</v>
      </c>
      <c r="R286" s="171">
        <v>1212.74524</v>
      </c>
    </row>
    <row r="287" spans="1:18" ht="15">
      <c r="A287" s="173"/>
      <c r="B287" s="173"/>
      <c r="C287" s="173"/>
      <c r="D287" s="167" t="s">
        <v>514</v>
      </c>
      <c r="E287" s="168">
        <v>60</v>
      </c>
      <c r="F287" s="169">
        <v>2845.97683</v>
      </c>
      <c r="G287" s="170">
        <v>0</v>
      </c>
      <c r="H287" s="170">
        <v>2845.97683</v>
      </c>
      <c r="I287" s="170">
        <v>1789.00126</v>
      </c>
      <c r="J287" s="170">
        <v>0</v>
      </c>
      <c r="K287" s="170">
        <v>1789.00126</v>
      </c>
      <c r="L287" s="170">
        <v>209.78213</v>
      </c>
      <c r="M287" s="170">
        <v>0</v>
      </c>
      <c r="N287" s="170">
        <v>209.78213</v>
      </c>
      <c r="O287" s="170">
        <v>4844.76022</v>
      </c>
      <c r="P287" s="170">
        <v>944.07279</v>
      </c>
      <c r="Q287" s="170">
        <v>0</v>
      </c>
      <c r="R287" s="171">
        <v>944.07279</v>
      </c>
    </row>
    <row r="288" spans="1:18" ht="15">
      <c r="A288" s="173"/>
      <c r="B288" s="173"/>
      <c r="C288" s="173"/>
      <c r="D288" s="167" t="s">
        <v>515</v>
      </c>
      <c r="E288" s="168">
        <v>63</v>
      </c>
      <c r="F288" s="169">
        <v>10419.894849999999</v>
      </c>
      <c r="G288" s="170">
        <v>0</v>
      </c>
      <c r="H288" s="170">
        <v>10419.894849999999</v>
      </c>
      <c r="I288" s="170">
        <v>2573.94992</v>
      </c>
      <c r="J288" s="170">
        <v>0.00732</v>
      </c>
      <c r="K288" s="170">
        <v>2573.95724</v>
      </c>
      <c r="L288" s="170">
        <v>161.15132</v>
      </c>
      <c r="M288" s="170">
        <v>0</v>
      </c>
      <c r="N288" s="170">
        <v>161.15132</v>
      </c>
      <c r="O288" s="170">
        <v>13155.00341</v>
      </c>
      <c r="P288" s="170">
        <v>1284.53187</v>
      </c>
      <c r="Q288" s="170">
        <v>0</v>
      </c>
      <c r="R288" s="171">
        <v>1284.53187</v>
      </c>
    </row>
    <row r="289" spans="1:18" ht="15">
      <c r="A289" s="173"/>
      <c r="B289" s="173"/>
      <c r="C289" s="173"/>
      <c r="D289" s="167" t="s">
        <v>516</v>
      </c>
      <c r="E289" s="168">
        <v>58</v>
      </c>
      <c r="F289" s="169">
        <v>1218.6925700000002</v>
      </c>
      <c r="G289" s="170">
        <v>0</v>
      </c>
      <c r="H289" s="170">
        <v>1218.6925700000002</v>
      </c>
      <c r="I289" s="170">
        <v>3067.91946</v>
      </c>
      <c r="J289" s="170">
        <v>0</v>
      </c>
      <c r="K289" s="170">
        <v>3067.91946</v>
      </c>
      <c r="L289" s="170">
        <v>205.90504</v>
      </c>
      <c r="M289" s="170">
        <v>0</v>
      </c>
      <c r="N289" s="170">
        <v>205.90504</v>
      </c>
      <c r="O289" s="170">
        <v>4492.51707</v>
      </c>
      <c r="P289" s="170">
        <v>3522.90938</v>
      </c>
      <c r="Q289" s="170">
        <v>0</v>
      </c>
      <c r="R289" s="171">
        <v>3522.90938</v>
      </c>
    </row>
    <row r="290" spans="1:18" ht="15">
      <c r="A290" s="173"/>
      <c r="B290" s="173"/>
      <c r="C290" s="167" t="s">
        <v>517</v>
      </c>
      <c r="D290" s="167" t="s">
        <v>517</v>
      </c>
      <c r="E290" s="168">
        <v>64</v>
      </c>
      <c r="F290" s="169">
        <v>13515.117279999999</v>
      </c>
      <c r="G290" s="170">
        <v>0</v>
      </c>
      <c r="H290" s="170">
        <v>13515.117279999999</v>
      </c>
      <c r="I290" s="170">
        <v>27230.59893</v>
      </c>
      <c r="J290" s="170">
        <v>92.19202</v>
      </c>
      <c r="K290" s="170">
        <v>27322.79095</v>
      </c>
      <c r="L290" s="170">
        <v>3044.2458300000003</v>
      </c>
      <c r="M290" s="170">
        <v>95.14036</v>
      </c>
      <c r="N290" s="170">
        <v>3139.38619</v>
      </c>
      <c r="O290" s="170">
        <v>43977.29442</v>
      </c>
      <c r="P290" s="170">
        <v>16487.77233</v>
      </c>
      <c r="Q290" s="170">
        <v>0</v>
      </c>
      <c r="R290" s="171">
        <v>16487.77233</v>
      </c>
    </row>
    <row r="291" spans="1:18" ht="15">
      <c r="A291" s="173"/>
      <c r="B291" s="167" t="s">
        <v>518</v>
      </c>
      <c r="C291" s="167" t="s">
        <v>519</v>
      </c>
      <c r="D291" s="167" t="s">
        <v>519</v>
      </c>
      <c r="E291" s="168">
        <v>262</v>
      </c>
      <c r="F291" s="169">
        <v>16346.06892</v>
      </c>
      <c r="G291" s="170">
        <v>0</v>
      </c>
      <c r="H291" s="170">
        <v>16346.06892</v>
      </c>
      <c r="I291" s="170">
        <v>30505.71404</v>
      </c>
      <c r="J291" s="170">
        <v>256.21097</v>
      </c>
      <c r="K291" s="170">
        <v>30761.925010000003</v>
      </c>
      <c r="L291" s="170">
        <v>4222.35041</v>
      </c>
      <c r="M291" s="170">
        <v>2307.68325</v>
      </c>
      <c r="N291" s="170">
        <v>6530.03366</v>
      </c>
      <c r="O291" s="170">
        <v>53638.027590000005</v>
      </c>
      <c r="P291" s="170">
        <v>14782.879869999999</v>
      </c>
      <c r="Q291" s="170">
        <v>0</v>
      </c>
      <c r="R291" s="171">
        <v>14782.879869999999</v>
      </c>
    </row>
    <row r="292" spans="1:18" ht="15">
      <c r="A292" s="173"/>
      <c r="B292" s="173"/>
      <c r="C292" s="173"/>
      <c r="D292" s="167" t="s">
        <v>520</v>
      </c>
      <c r="E292" s="168">
        <v>263</v>
      </c>
      <c r="F292" s="169">
        <v>1387.84025</v>
      </c>
      <c r="G292" s="170">
        <v>0</v>
      </c>
      <c r="H292" s="170">
        <v>1387.84025</v>
      </c>
      <c r="I292" s="170">
        <v>3135.2843</v>
      </c>
      <c r="J292" s="170">
        <v>3.47517</v>
      </c>
      <c r="K292" s="170">
        <v>3138.7594700000004</v>
      </c>
      <c r="L292" s="170">
        <v>1253.99641</v>
      </c>
      <c r="M292" s="170">
        <v>19.245939999999997</v>
      </c>
      <c r="N292" s="170">
        <v>1273.24235</v>
      </c>
      <c r="O292" s="170">
        <v>5799.842070000001</v>
      </c>
      <c r="P292" s="170">
        <v>2318.39561</v>
      </c>
      <c r="Q292" s="170">
        <v>0</v>
      </c>
      <c r="R292" s="171">
        <v>2318.39561</v>
      </c>
    </row>
    <row r="293" spans="1:18" ht="15">
      <c r="A293" s="173"/>
      <c r="B293" s="173"/>
      <c r="C293" s="173"/>
      <c r="D293" s="167" t="s">
        <v>521</v>
      </c>
      <c r="E293" s="168">
        <v>265</v>
      </c>
      <c r="F293" s="169">
        <v>3800.32373</v>
      </c>
      <c r="G293" s="170">
        <v>0</v>
      </c>
      <c r="H293" s="170">
        <v>3800.32373</v>
      </c>
      <c r="I293" s="170">
        <v>5783.09793</v>
      </c>
      <c r="J293" s="170">
        <v>20.513720000000003</v>
      </c>
      <c r="K293" s="170">
        <v>5803.611650000001</v>
      </c>
      <c r="L293" s="170">
        <v>151.35705</v>
      </c>
      <c r="M293" s="170">
        <v>48.789019999999994</v>
      </c>
      <c r="N293" s="170">
        <v>200.14607</v>
      </c>
      <c r="O293" s="170">
        <v>9804.08145</v>
      </c>
      <c r="P293" s="170">
        <v>1310.6850200000001</v>
      </c>
      <c r="Q293" s="170">
        <v>0</v>
      </c>
      <c r="R293" s="171">
        <v>1310.6850200000001</v>
      </c>
    </row>
    <row r="294" spans="1:18" ht="15">
      <c r="A294" s="173"/>
      <c r="B294" s="173"/>
      <c r="C294" s="173"/>
      <c r="D294" s="167" t="s">
        <v>522</v>
      </c>
      <c r="E294" s="168">
        <v>264</v>
      </c>
      <c r="F294" s="169">
        <v>1165.74264</v>
      </c>
      <c r="G294" s="170">
        <v>0</v>
      </c>
      <c r="H294" s="170">
        <v>1165.74264</v>
      </c>
      <c r="I294" s="170">
        <v>2908.0722299999998</v>
      </c>
      <c r="J294" s="170">
        <v>13.239870000000002</v>
      </c>
      <c r="K294" s="170">
        <v>2921.3121</v>
      </c>
      <c r="L294" s="170">
        <v>169.45123999999998</v>
      </c>
      <c r="M294" s="170">
        <v>2.1051100000000003</v>
      </c>
      <c r="N294" s="170">
        <v>171.55635</v>
      </c>
      <c r="O294" s="170">
        <v>4258.611089999999</v>
      </c>
      <c r="P294" s="170">
        <v>1054.5014099999999</v>
      </c>
      <c r="Q294" s="170">
        <v>0</v>
      </c>
      <c r="R294" s="171">
        <v>1054.5014099999999</v>
      </c>
    </row>
    <row r="295" spans="1:18" ht="15">
      <c r="A295" s="173"/>
      <c r="B295" s="173"/>
      <c r="C295" s="173"/>
      <c r="D295" s="167" t="s">
        <v>523</v>
      </c>
      <c r="E295" s="168">
        <v>266</v>
      </c>
      <c r="F295" s="169">
        <v>967.95286</v>
      </c>
      <c r="G295" s="170">
        <v>0</v>
      </c>
      <c r="H295" s="170">
        <v>967.95286</v>
      </c>
      <c r="I295" s="170">
        <v>2179.18059</v>
      </c>
      <c r="J295" s="170">
        <v>0.09195</v>
      </c>
      <c r="K295" s="170">
        <v>2179.27254</v>
      </c>
      <c r="L295" s="170">
        <v>82.52388</v>
      </c>
      <c r="M295" s="170">
        <v>0</v>
      </c>
      <c r="N295" s="170">
        <v>82.52388</v>
      </c>
      <c r="O295" s="170">
        <v>3229.74928</v>
      </c>
      <c r="P295" s="170">
        <v>918.8229699999999</v>
      </c>
      <c r="Q295" s="170">
        <v>0</v>
      </c>
      <c r="R295" s="171">
        <v>918.8229699999999</v>
      </c>
    </row>
    <row r="296" spans="1:18" ht="15">
      <c r="A296" s="173"/>
      <c r="B296" s="173"/>
      <c r="C296" s="167" t="s">
        <v>524</v>
      </c>
      <c r="D296" s="167" t="s">
        <v>451</v>
      </c>
      <c r="E296" s="168">
        <v>248</v>
      </c>
      <c r="F296" s="169">
        <v>802.3742900000001</v>
      </c>
      <c r="G296" s="170">
        <v>0</v>
      </c>
      <c r="H296" s="170">
        <v>802.3742900000001</v>
      </c>
      <c r="I296" s="170">
        <v>2757.1590899999997</v>
      </c>
      <c r="J296" s="170">
        <v>0.07213</v>
      </c>
      <c r="K296" s="170">
        <v>2757.23122</v>
      </c>
      <c r="L296" s="170">
        <v>586.9923299999999</v>
      </c>
      <c r="M296" s="170">
        <v>0</v>
      </c>
      <c r="N296" s="170">
        <v>586.9923299999999</v>
      </c>
      <c r="O296" s="170">
        <v>4146.597839999999</v>
      </c>
      <c r="P296" s="170">
        <v>1784.8224</v>
      </c>
      <c r="Q296" s="170">
        <v>0</v>
      </c>
      <c r="R296" s="171">
        <v>1784.8224</v>
      </c>
    </row>
    <row r="297" spans="1:18" ht="15">
      <c r="A297" s="173"/>
      <c r="B297" s="173"/>
      <c r="C297" s="173"/>
      <c r="D297" s="167" t="s">
        <v>525</v>
      </c>
      <c r="E297" s="168">
        <v>251</v>
      </c>
      <c r="F297" s="169">
        <v>9936.07117</v>
      </c>
      <c r="G297" s="170">
        <v>0</v>
      </c>
      <c r="H297" s="170">
        <v>9936.07117</v>
      </c>
      <c r="I297" s="170">
        <v>5219.13555</v>
      </c>
      <c r="J297" s="170">
        <v>71.83425</v>
      </c>
      <c r="K297" s="170">
        <v>5290.9698</v>
      </c>
      <c r="L297" s="170">
        <v>1191.60917</v>
      </c>
      <c r="M297" s="170">
        <v>137.15089</v>
      </c>
      <c r="N297" s="170">
        <v>1328.76006</v>
      </c>
      <c r="O297" s="170">
        <v>16555.80103</v>
      </c>
      <c r="P297" s="170">
        <v>4321.19118</v>
      </c>
      <c r="Q297" s="170">
        <v>0</v>
      </c>
      <c r="R297" s="171">
        <v>4321.19118</v>
      </c>
    </row>
    <row r="298" spans="1:18" ht="15">
      <c r="A298" s="173"/>
      <c r="B298" s="173"/>
      <c r="C298" s="173"/>
      <c r="D298" s="167" t="s">
        <v>526</v>
      </c>
      <c r="E298" s="168">
        <v>247</v>
      </c>
      <c r="F298" s="169">
        <v>43244.038479999996</v>
      </c>
      <c r="G298" s="170">
        <v>0</v>
      </c>
      <c r="H298" s="170">
        <v>43244.038479999996</v>
      </c>
      <c r="I298" s="170">
        <v>31675.23082</v>
      </c>
      <c r="J298" s="170">
        <v>142.60416</v>
      </c>
      <c r="K298" s="170">
        <v>31817.83498</v>
      </c>
      <c r="L298" s="170">
        <v>3866.2351</v>
      </c>
      <c r="M298" s="170">
        <v>422.20734000000004</v>
      </c>
      <c r="N298" s="170">
        <v>4288.442440000001</v>
      </c>
      <c r="O298" s="170">
        <v>79350.3159</v>
      </c>
      <c r="P298" s="170">
        <v>32774.38431</v>
      </c>
      <c r="Q298" s="170">
        <v>0</v>
      </c>
      <c r="R298" s="171">
        <v>32774.38431</v>
      </c>
    </row>
    <row r="299" spans="1:18" ht="15">
      <c r="A299" s="173"/>
      <c r="B299" s="173"/>
      <c r="C299" s="173"/>
      <c r="D299" s="167" t="s">
        <v>527</v>
      </c>
      <c r="E299" s="168">
        <v>250</v>
      </c>
      <c r="F299" s="169">
        <v>1661.3943100000001</v>
      </c>
      <c r="G299" s="170">
        <v>0</v>
      </c>
      <c r="H299" s="170">
        <v>1661.3943100000001</v>
      </c>
      <c r="I299" s="170">
        <v>4729.71103</v>
      </c>
      <c r="J299" s="170">
        <v>0.00046</v>
      </c>
      <c r="K299" s="170">
        <v>4729.711490000001</v>
      </c>
      <c r="L299" s="170">
        <v>90.81469</v>
      </c>
      <c r="M299" s="170">
        <v>0</v>
      </c>
      <c r="N299" s="170">
        <v>90.81469</v>
      </c>
      <c r="O299" s="170">
        <v>6481.92049</v>
      </c>
      <c r="P299" s="170">
        <v>834.55489</v>
      </c>
      <c r="Q299" s="170">
        <v>0</v>
      </c>
      <c r="R299" s="171">
        <v>834.55489</v>
      </c>
    </row>
    <row r="300" spans="1:18" ht="15">
      <c r="A300" s="173"/>
      <c r="B300" s="173"/>
      <c r="C300" s="167" t="s">
        <v>528</v>
      </c>
      <c r="D300" s="167" t="s">
        <v>528</v>
      </c>
      <c r="E300" s="168">
        <v>260</v>
      </c>
      <c r="F300" s="169">
        <v>11381.95676</v>
      </c>
      <c r="G300" s="170">
        <v>0</v>
      </c>
      <c r="H300" s="170">
        <v>11381.95676</v>
      </c>
      <c r="I300" s="170">
        <v>24954.784</v>
      </c>
      <c r="J300" s="170">
        <v>135.93579</v>
      </c>
      <c r="K300" s="170">
        <v>25090.71979</v>
      </c>
      <c r="L300" s="170">
        <v>5088.60517</v>
      </c>
      <c r="M300" s="170">
        <v>534.88011</v>
      </c>
      <c r="N300" s="170">
        <v>5623.48528</v>
      </c>
      <c r="O300" s="170">
        <v>42096.16183</v>
      </c>
      <c r="P300" s="170">
        <v>17498.03669</v>
      </c>
      <c r="Q300" s="170">
        <v>0</v>
      </c>
      <c r="R300" s="171">
        <v>17498.03669</v>
      </c>
    </row>
    <row r="301" spans="1:18" ht="15">
      <c r="A301" s="173"/>
      <c r="B301" s="173"/>
      <c r="C301" s="173"/>
      <c r="D301" s="167" t="s">
        <v>529</v>
      </c>
      <c r="E301" s="168">
        <v>261</v>
      </c>
      <c r="F301" s="169">
        <v>1477.95754</v>
      </c>
      <c r="G301" s="170">
        <v>0</v>
      </c>
      <c r="H301" s="170">
        <v>1477.95754</v>
      </c>
      <c r="I301" s="170">
        <v>403.93201</v>
      </c>
      <c r="J301" s="170">
        <v>37.180279999999996</v>
      </c>
      <c r="K301" s="170">
        <v>441.11229</v>
      </c>
      <c r="L301" s="170">
        <v>789.90076</v>
      </c>
      <c r="M301" s="170">
        <v>39.173199999999994</v>
      </c>
      <c r="N301" s="170">
        <v>829.0739599999999</v>
      </c>
      <c r="O301" s="170">
        <v>2748.14379</v>
      </c>
      <c r="P301" s="170">
        <v>2699.4897400000004</v>
      </c>
      <c r="Q301" s="170">
        <v>0</v>
      </c>
      <c r="R301" s="171">
        <v>2699.4897400000004</v>
      </c>
    </row>
    <row r="302" spans="1:18" ht="15">
      <c r="A302" s="173"/>
      <c r="B302" s="173"/>
      <c r="C302" s="167" t="s">
        <v>530</v>
      </c>
      <c r="D302" s="167" t="s">
        <v>531</v>
      </c>
      <c r="E302" s="168">
        <v>252</v>
      </c>
      <c r="F302" s="169">
        <v>36015.829990000006</v>
      </c>
      <c r="G302" s="170">
        <v>0</v>
      </c>
      <c r="H302" s="170">
        <v>36015.829990000006</v>
      </c>
      <c r="I302" s="170">
        <v>58128.22162</v>
      </c>
      <c r="J302" s="170">
        <v>627.58395</v>
      </c>
      <c r="K302" s="170">
        <v>58755.80557</v>
      </c>
      <c r="L302" s="170">
        <v>9416.9789</v>
      </c>
      <c r="M302" s="170">
        <v>1940.34771</v>
      </c>
      <c r="N302" s="170">
        <v>11357.32661</v>
      </c>
      <c r="O302" s="170">
        <v>106128.96217</v>
      </c>
      <c r="P302" s="170">
        <v>39892.7561</v>
      </c>
      <c r="Q302" s="170">
        <v>0</v>
      </c>
      <c r="R302" s="171">
        <v>39892.7561</v>
      </c>
    </row>
    <row r="303" spans="1:18" ht="15">
      <c r="A303" s="173"/>
      <c r="B303" s="173"/>
      <c r="C303" s="173"/>
      <c r="D303" s="167" t="s">
        <v>530</v>
      </c>
      <c r="E303" s="168">
        <v>253</v>
      </c>
      <c r="F303" s="169">
        <v>2330.9983199999997</v>
      </c>
      <c r="G303" s="170">
        <v>0</v>
      </c>
      <c r="H303" s="170">
        <v>2330.9983199999997</v>
      </c>
      <c r="I303" s="170">
        <v>20786.51488</v>
      </c>
      <c r="J303" s="170">
        <v>136.37136999999998</v>
      </c>
      <c r="K303" s="170">
        <v>20922.88625</v>
      </c>
      <c r="L303" s="170">
        <v>486.67446</v>
      </c>
      <c r="M303" s="170">
        <v>0.5307000000000001</v>
      </c>
      <c r="N303" s="170">
        <v>487.20516</v>
      </c>
      <c r="O303" s="170">
        <v>23741.08973</v>
      </c>
      <c r="P303" s="170">
        <v>1943.26903</v>
      </c>
      <c r="Q303" s="170">
        <v>0</v>
      </c>
      <c r="R303" s="171">
        <v>1943.26903</v>
      </c>
    </row>
    <row r="304" spans="1:18" ht="15">
      <c r="A304" s="173"/>
      <c r="B304" s="173"/>
      <c r="C304" s="173"/>
      <c r="D304" s="167" t="s">
        <v>532</v>
      </c>
      <c r="E304" s="168">
        <v>254</v>
      </c>
      <c r="F304" s="169">
        <v>2146.70491</v>
      </c>
      <c r="G304" s="170">
        <v>0</v>
      </c>
      <c r="H304" s="170">
        <v>2146.70491</v>
      </c>
      <c r="I304" s="170">
        <v>3712.8845499999998</v>
      </c>
      <c r="J304" s="170">
        <v>1.21821</v>
      </c>
      <c r="K304" s="170">
        <v>3714.1027599999998</v>
      </c>
      <c r="L304" s="170">
        <v>91.12601</v>
      </c>
      <c r="M304" s="170">
        <v>0</v>
      </c>
      <c r="N304" s="170">
        <v>91.12601</v>
      </c>
      <c r="O304" s="170">
        <v>5951.93368</v>
      </c>
      <c r="P304" s="170">
        <v>1151.3251699999998</v>
      </c>
      <c r="Q304" s="170">
        <v>0</v>
      </c>
      <c r="R304" s="171">
        <v>1151.3251699999998</v>
      </c>
    </row>
    <row r="305" spans="1:18" ht="15">
      <c r="A305" s="173"/>
      <c r="B305" s="173"/>
      <c r="C305" s="167" t="s">
        <v>518</v>
      </c>
      <c r="D305" s="167" t="s">
        <v>533</v>
      </c>
      <c r="E305" s="168">
        <v>587</v>
      </c>
      <c r="F305" s="169">
        <v>10234.51466</v>
      </c>
      <c r="G305" s="170">
        <v>0</v>
      </c>
      <c r="H305" s="170">
        <v>10234.51466</v>
      </c>
      <c r="I305" s="170">
        <v>108886.48068000001</v>
      </c>
      <c r="J305" s="170">
        <v>8.201799999999999</v>
      </c>
      <c r="K305" s="170">
        <v>108894.68248</v>
      </c>
      <c r="L305" s="170">
        <v>33918.56442</v>
      </c>
      <c r="M305" s="170">
        <v>707.056</v>
      </c>
      <c r="N305" s="170">
        <v>34625.62042</v>
      </c>
      <c r="O305" s="170">
        <v>153754.81756</v>
      </c>
      <c r="P305" s="170">
        <v>395.61577</v>
      </c>
      <c r="Q305" s="170">
        <v>0</v>
      </c>
      <c r="R305" s="171">
        <v>395.61577</v>
      </c>
    </row>
    <row r="306" spans="1:18" ht="15">
      <c r="A306" s="173"/>
      <c r="B306" s="173"/>
      <c r="C306" s="173"/>
      <c r="D306" s="173"/>
      <c r="E306" s="174">
        <v>836</v>
      </c>
      <c r="F306" s="175">
        <v>16754.160210000002</v>
      </c>
      <c r="G306" s="176">
        <v>0</v>
      </c>
      <c r="H306" s="176">
        <v>16754.160210000002</v>
      </c>
      <c r="I306" s="176">
        <v>0</v>
      </c>
      <c r="J306" s="176">
        <v>0</v>
      </c>
      <c r="K306" s="176">
        <v>0</v>
      </c>
      <c r="L306" s="176">
        <v>3388.58032</v>
      </c>
      <c r="M306" s="176">
        <v>1919.01078</v>
      </c>
      <c r="N306" s="176">
        <v>5307.5911</v>
      </c>
      <c r="O306" s="176">
        <v>22061.75131</v>
      </c>
      <c r="P306" s="176">
        <v>14883.057130000001</v>
      </c>
      <c r="Q306" s="176">
        <v>0</v>
      </c>
      <c r="R306" s="177">
        <v>14883.057130000001</v>
      </c>
    </row>
    <row r="307" spans="1:18" ht="15">
      <c r="A307" s="173"/>
      <c r="B307" s="173"/>
      <c r="C307" s="173"/>
      <c r="D307" s="167" t="s">
        <v>534</v>
      </c>
      <c r="E307" s="168">
        <v>545</v>
      </c>
      <c r="F307" s="169">
        <v>6330.60084</v>
      </c>
      <c r="G307" s="170">
        <v>0</v>
      </c>
      <c r="H307" s="170">
        <v>6330.60084</v>
      </c>
      <c r="I307" s="170">
        <v>60517.653549999995</v>
      </c>
      <c r="J307" s="170">
        <v>561.06624</v>
      </c>
      <c r="K307" s="170">
        <v>61078.719789999996</v>
      </c>
      <c r="L307" s="170">
        <v>2507.06358</v>
      </c>
      <c r="M307" s="170">
        <v>444.81632</v>
      </c>
      <c r="N307" s="170">
        <v>2951.8799</v>
      </c>
      <c r="O307" s="170">
        <v>70361.20053</v>
      </c>
      <c r="P307" s="170">
        <v>20354.68514</v>
      </c>
      <c r="Q307" s="170">
        <v>0</v>
      </c>
      <c r="R307" s="171">
        <v>20354.68514</v>
      </c>
    </row>
    <row r="308" spans="1:18" ht="15">
      <c r="A308" s="173"/>
      <c r="B308" s="173"/>
      <c r="C308" s="173"/>
      <c r="D308" s="167" t="s">
        <v>535</v>
      </c>
      <c r="E308" s="168">
        <v>523</v>
      </c>
      <c r="F308" s="169">
        <v>0</v>
      </c>
      <c r="G308" s="170">
        <v>0</v>
      </c>
      <c r="H308" s="170">
        <v>0</v>
      </c>
      <c r="I308" s="170">
        <v>27791.40661</v>
      </c>
      <c r="J308" s="170">
        <v>45.35382</v>
      </c>
      <c r="K308" s="170">
        <v>27836.76043</v>
      </c>
      <c r="L308" s="170">
        <v>108.09951</v>
      </c>
      <c r="M308" s="170">
        <v>65.66174000000001</v>
      </c>
      <c r="N308" s="170">
        <v>173.76125</v>
      </c>
      <c r="O308" s="170">
        <v>28010.521679999998</v>
      </c>
      <c r="P308" s="170">
        <v>18258.815730000002</v>
      </c>
      <c r="Q308" s="170">
        <v>0</v>
      </c>
      <c r="R308" s="171">
        <v>18258.815730000002</v>
      </c>
    </row>
    <row r="309" spans="1:18" ht="15">
      <c r="A309" s="173"/>
      <c r="B309" s="173"/>
      <c r="C309" s="173"/>
      <c r="D309" s="173"/>
      <c r="E309" s="174">
        <v>559</v>
      </c>
      <c r="F309" s="175">
        <v>14152.69708</v>
      </c>
      <c r="G309" s="176">
        <v>0</v>
      </c>
      <c r="H309" s="176">
        <v>14152.69708</v>
      </c>
      <c r="I309" s="176">
        <v>45572.16426</v>
      </c>
      <c r="J309" s="176">
        <v>497.34078000000005</v>
      </c>
      <c r="K309" s="176">
        <v>46069.50504</v>
      </c>
      <c r="L309" s="176">
        <v>4896.85912</v>
      </c>
      <c r="M309" s="176">
        <v>322.98168</v>
      </c>
      <c r="N309" s="176">
        <v>5219.8408</v>
      </c>
      <c r="O309" s="176">
        <v>65442.04292</v>
      </c>
      <c r="P309" s="176">
        <v>31036.2214</v>
      </c>
      <c r="Q309" s="176">
        <v>0</v>
      </c>
      <c r="R309" s="177">
        <v>31036.2214</v>
      </c>
    </row>
    <row r="310" spans="1:18" ht="15">
      <c r="A310" s="173"/>
      <c r="B310" s="173"/>
      <c r="C310" s="173"/>
      <c r="D310" s="173"/>
      <c r="E310" s="174">
        <v>417</v>
      </c>
      <c r="F310" s="175">
        <v>14526.12082</v>
      </c>
      <c r="G310" s="176">
        <v>0</v>
      </c>
      <c r="H310" s="176">
        <v>14526.12082</v>
      </c>
      <c r="I310" s="176">
        <v>92979.7087</v>
      </c>
      <c r="J310" s="176">
        <v>759.44525</v>
      </c>
      <c r="K310" s="176">
        <v>93739.15395</v>
      </c>
      <c r="L310" s="176">
        <v>2901.97863</v>
      </c>
      <c r="M310" s="176">
        <v>486.36536</v>
      </c>
      <c r="N310" s="176">
        <v>3388.3439900000003</v>
      </c>
      <c r="O310" s="176">
        <v>111653.61876000001</v>
      </c>
      <c r="P310" s="176">
        <v>47702.01826</v>
      </c>
      <c r="Q310" s="176">
        <v>0</v>
      </c>
      <c r="R310" s="177">
        <v>47702.01826</v>
      </c>
    </row>
    <row r="311" spans="1:18" ht="15">
      <c r="A311" s="173"/>
      <c r="B311" s="173"/>
      <c r="C311" s="173"/>
      <c r="D311" s="167" t="s">
        <v>536</v>
      </c>
      <c r="E311" s="168">
        <v>570</v>
      </c>
      <c r="F311" s="169">
        <v>24337.5371</v>
      </c>
      <c r="G311" s="170">
        <v>0</v>
      </c>
      <c r="H311" s="170">
        <v>24337.5371</v>
      </c>
      <c r="I311" s="170">
        <v>58655.60387</v>
      </c>
      <c r="J311" s="170">
        <v>757.3893</v>
      </c>
      <c r="K311" s="170">
        <v>59412.99317</v>
      </c>
      <c r="L311" s="170">
        <v>12105.40559</v>
      </c>
      <c r="M311" s="170">
        <v>15088.07215</v>
      </c>
      <c r="N311" s="170">
        <v>27193.47774</v>
      </c>
      <c r="O311" s="170">
        <v>110944.00801</v>
      </c>
      <c r="P311" s="170">
        <v>13349.20184</v>
      </c>
      <c r="Q311" s="170">
        <v>0</v>
      </c>
      <c r="R311" s="171">
        <v>13349.20184</v>
      </c>
    </row>
    <row r="312" spans="1:18" ht="15">
      <c r="A312" s="173"/>
      <c r="B312" s="173"/>
      <c r="C312" s="173"/>
      <c r="D312" s="173"/>
      <c r="E312" s="174">
        <v>526</v>
      </c>
      <c r="F312" s="175">
        <v>6815.442950000001</v>
      </c>
      <c r="G312" s="176">
        <v>0</v>
      </c>
      <c r="H312" s="176">
        <v>6815.442950000001</v>
      </c>
      <c r="I312" s="176">
        <v>160708.8434</v>
      </c>
      <c r="J312" s="176">
        <v>2232.10848</v>
      </c>
      <c r="K312" s="176">
        <v>162940.95188</v>
      </c>
      <c r="L312" s="176">
        <v>12580.21847</v>
      </c>
      <c r="M312" s="176">
        <v>6418.0306</v>
      </c>
      <c r="N312" s="176">
        <v>18998.24907</v>
      </c>
      <c r="O312" s="176">
        <v>188754.6439</v>
      </c>
      <c r="P312" s="176">
        <v>11181.21703</v>
      </c>
      <c r="Q312" s="176">
        <v>0</v>
      </c>
      <c r="R312" s="177">
        <v>11181.21703</v>
      </c>
    </row>
    <row r="313" spans="1:18" ht="15">
      <c r="A313" s="173"/>
      <c r="B313" s="173"/>
      <c r="C313" s="173"/>
      <c r="D313" s="173"/>
      <c r="E313" s="174">
        <v>551</v>
      </c>
      <c r="F313" s="175">
        <v>713.42113</v>
      </c>
      <c r="G313" s="176">
        <v>0</v>
      </c>
      <c r="H313" s="176">
        <v>713.42113</v>
      </c>
      <c r="I313" s="176">
        <v>99690.77135</v>
      </c>
      <c r="J313" s="176">
        <v>3256.71243</v>
      </c>
      <c r="K313" s="176">
        <v>102947.48378</v>
      </c>
      <c r="L313" s="176">
        <v>2123.88614</v>
      </c>
      <c r="M313" s="176">
        <v>511.64423</v>
      </c>
      <c r="N313" s="176">
        <v>2635.53037</v>
      </c>
      <c r="O313" s="176">
        <v>106296.43528</v>
      </c>
      <c r="P313" s="176">
        <v>10098.19015</v>
      </c>
      <c r="Q313" s="176">
        <v>0</v>
      </c>
      <c r="R313" s="177">
        <v>10098.19015</v>
      </c>
    </row>
    <row r="314" spans="1:18" ht="15">
      <c r="A314" s="173"/>
      <c r="B314" s="173"/>
      <c r="C314" s="173"/>
      <c r="D314" s="173"/>
      <c r="E314" s="174">
        <v>612</v>
      </c>
      <c r="F314" s="175">
        <v>7618.11873</v>
      </c>
      <c r="G314" s="176">
        <v>0</v>
      </c>
      <c r="H314" s="176">
        <v>7618.11873</v>
      </c>
      <c r="I314" s="176">
        <v>85336.8663</v>
      </c>
      <c r="J314" s="176">
        <v>2221.72062</v>
      </c>
      <c r="K314" s="176">
        <v>87558.58692</v>
      </c>
      <c r="L314" s="176">
        <v>6328.0811699999995</v>
      </c>
      <c r="M314" s="176">
        <v>6004.35356</v>
      </c>
      <c r="N314" s="176">
        <v>12332.43473</v>
      </c>
      <c r="O314" s="176">
        <v>107509.14038</v>
      </c>
      <c r="P314" s="176">
        <v>20407.86128</v>
      </c>
      <c r="Q314" s="176">
        <v>0</v>
      </c>
      <c r="R314" s="177">
        <v>20407.86128</v>
      </c>
    </row>
    <row r="315" spans="1:18" ht="15">
      <c r="A315" s="173"/>
      <c r="B315" s="173"/>
      <c r="C315" s="173"/>
      <c r="D315" s="167" t="s">
        <v>537</v>
      </c>
      <c r="E315" s="168">
        <v>576</v>
      </c>
      <c r="F315" s="169">
        <v>32150.804</v>
      </c>
      <c r="G315" s="170">
        <v>0</v>
      </c>
      <c r="H315" s="170">
        <v>32150.804</v>
      </c>
      <c r="I315" s="170">
        <v>136057.00178</v>
      </c>
      <c r="J315" s="170">
        <v>1426.72637</v>
      </c>
      <c r="K315" s="170">
        <v>137483.72815</v>
      </c>
      <c r="L315" s="170">
        <v>9636.09307</v>
      </c>
      <c r="M315" s="170">
        <v>6966.08895</v>
      </c>
      <c r="N315" s="170">
        <v>16602.18202</v>
      </c>
      <c r="O315" s="170">
        <v>186236.71417</v>
      </c>
      <c r="P315" s="170">
        <v>23146.94105</v>
      </c>
      <c r="Q315" s="170">
        <v>0</v>
      </c>
      <c r="R315" s="171">
        <v>23146.94105</v>
      </c>
    </row>
    <row r="316" spans="1:18" ht="15">
      <c r="A316" s="173"/>
      <c r="B316" s="173"/>
      <c r="C316" s="173"/>
      <c r="D316" s="167" t="s">
        <v>498</v>
      </c>
      <c r="E316" s="168">
        <v>606</v>
      </c>
      <c r="F316" s="169">
        <v>2214.17677</v>
      </c>
      <c r="G316" s="170">
        <v>0</v>
      </c>
      <c r="H316" s="170">
        <v>2214.17677</v>
      </c>
      <c r="I316" s="170">
        <v>40206.602119999996</v>
      </c>
      <c r="J316" s="170">
        <v>23.914060000000003</v>
      </c>
      <c r="K316" s="170">
        <v>40230.51618</v>
      </c>
      <c r="L316" s="170">
        <v>2127.09645</v>
      </c>
      <c r="M316" s="170">
        <v>5653.00787</v>
      </c>
      <c r="N316" s="170">
        <v>7780.10432</v>
      </c>
      <c r="O316" s="170">
        <v>50224.79727</v>
      </c>
      <c r="P316" s="170">
        <v>6587.70035</v>
      </c>
      <c r="Q316" s="170">
        <v>0</v>
      </c>
      <c r="R316" s="171">
        <v>6587.70035</v>
      </c>
    </row>
    <row r="317" spans="1:18" ht="15">
      <c r="A317" s="173"/>
      <c r="B317" s="173"/>
      <c r="C317" s="173"/>
      <c r="D317" s="173"/>
      <c r="E317" s="174">
        <v>540</v>
      </c>
      <c r="F317" s="175">
        <v>26478.124050000002</v>
      </c>
      <c r="G317" s="176">
        <v>0</v>
      </c>
      <c r="H317" s="176">
        <v>26478.124050000002</v>
      </c>
      <c r="I317" s="176">
        <v>115028.00666</v>
      </c>
      <c r="J317" s="176">
        <v>1096.59744</v>
      </c>
      <c r="K317" s="176">
        <v>116124.6041</v>
      </c>
      <c r="L317" s="176">
        <v>21657.722879999998</v>
      </c>
      <c r="M317" s="176">
        <v>7997.79275</v>
      </c>
      <c r="N317" s="176">
        <v>29655.515629999998</v>
      </c>
      <c r="O317" s="176">
        <v>172258.24378</v>
      </c>
      <c r="P317" s="176">
        <v>10645.59051</v>
      </c>
      <c r="Q317" s="176">
        <v>0</v>
      </c>
      <c r="R317" s="177">
        <v>10645.59051</v>
      </c>
    </row>
    <row r="318" spans="1:18" ht="15">
      <c r="A318" s="173"/>
      <c r="B318" s="173"/>
      <c r="C318" s="173"/>
      <c r="D318" s="173"/>
      <c r="E318" s="174">
        <v>581</v>
      </c>
      <c r="F318" s="175">
        <v>0</v>
      </c>
      <c r="G318" s="176">
        <v>0</v>
      </c>
      <c r="H318" s="176">
        <v>0</v>
      </c>
      <c r="I318" s="176">
        <v>48287.822159999996</v>
      </c>
      <c r="J318" s="176">
        <v>0</v>
      </c>
      <c r="K318" s="176">
        <v>48287.822159999996</v>
      </c>
      <c r="L318" s="176">
        <v>576.64307</v>
      </c>
      <c r="M318" s="176">
        <v>125.26653</v>
      </c>
      <c r="N318" s="176">
        <v>701.9096</v>
      </c>
      <c r="O318" s="176">
        <v>48989.731759999995</v>
      </c>
      <c r="P318" s="176">
        <v>0</v>
      </c>
      <c r="Q318" s="176">
        <v>0</v>
      </c>
      <c r="R318" s="177">
        <v>0</v>
      </c>
    </row>
    <row r="319" spans="1:18" ht="15">
      <c r="A319" s="173"/>
      <c r="B319" s="173"/>
      <c r="C319" s="173"/>
      <c r="D319" s="167" t="s">
        <v>518</v>
      </c>
      <c r="E319" s="168">
        <v>379</v>
      </c>
      <c r="F319" s="169">
        <v>23109.4143</v>
      </c>
      <c r="G319" s="170">
        <v>0</v>
      </c>
      <c r="H319" s="170">
        <v>23109.4143</v>
      </c>
      <c r="I319" s="170">
        <v>23005.93535</v>
      </c>
      <c r="J319" s="170">
        <v>2138.7762900000002</v>
      </c>
      <c r="K319" s="170">
        <v>25144.71164</v>
      </c>
      <c r="L319" s="170">
        <v>21559.24431</v>
      </c>
      <c r="M319" s="170">
        <v>4346.43852</v>
      </c>
      <c r="N319" s="170">
        <v>25905.682829999998</v>
      </c>
      <c r="O319" s="170">
        <v>74159.80876999999</v>
      </c>
      <c r="P319" s="170">
        <v>50850.41046</v>
      </c>
      <c r="Q319" s="170">
        <v>0</v>
      </c>
      <c r="R319" s="171">
        <v>50850.41046</v>
      </c>
    </row>
    <row r="320" spans="1:18" ht="15">
      <c r="A320" s="173"/>
      <c r="B320" s="173"/>
      <c r="C320" s="173"/>
      <c r="D320" s="173"/>
      <c r="E320" s="174">
        <v>382</v>
      </c>
      <c r="F320" s="175">
        <v>20928.20921</v>
      </c>
      <c r="G320" s="176">
        <v>0</v>
      </c>
      <c r="H320" s="176">
        <v>20928.20921</v>
      </c>
      <c r="I320" s="176">
        <v>196081.34347999998</v>
      </c>
      <c r="J320" s="176">
        <v>3636.4040800000002</v>
      </c>
      <c r="K320" s="176">
        <v>199717.74756</v>
      </c>
      <c r="L320" s="176">
        <v>131242.93643</v>
      </c>
      <c r="M320" s="176">
        <v>93546.92315</v>
      </c>
      <c r="N320" s="176">
        <v>224789.85958000002</v>
      </c>
      <c r="O320" s="176">
        <v>445435.81635000004</v>
      </c>
      <c r="P320" s="176">
        <v>77353.22399</v>
      </c>
      <c r="Q320" s="176">
        <v>0</v>
      </c>
      <c r="R320" s="177">
        <v>77353.22399</v>
      </c>
    </row>
    <row r="321" spans="1:18" ht="15">
      <c r="A321" s="173"/>
      <c r="B321" s="173"/>
      <c r="C321" s="173"/>
      <c r="D321" s="173"/>
      <c r="E321" s="174">
        <v>520</v>
      </c>
      <c r="F321" s="175">
        <v>9301.05474</v>
      </c>
      <c r="G321" s="176">
        <v>0</v>
      </c>
      <c r="H321" s="176">
        <v>9301.05474</v>
      </c>
      <c r="I321" s="176">
        <v>47738.08775</v>
      </c>
      <c r="J321" s="176">
        <v>3058.9730600000003</v>
      </c>
      <c r="K321" s="176">
        <v>50797.06081</v>
      </c>
      <c r="L321" s="176">
        <v>27130.01021</v>
      </c>
      <c r="M321" s="176">
        <v>5018.70204</v>
      </c>
      <c r="N321" s="176">
        <v>32148.71225</v>
      </c>
      <c r="O321" s="176">
        <v>92246.8278</v>
      </c>
      <c r="P321" s="176">
        <v>60472.599780000004</v>
      </c>
      <c r="Q321" s="176">
        <v>0</v>
      </c>
      <c r="R321" s="177">
        <v>60472.599780000004</v>
      </c>
    </row>
    <row r="322" spans="1:18" ht="15">
      <c r="A322" s="173"/>
      <c r="B322" s="173"/>
      <c r="C322" s="173"/>
      <c r="D322" s="173"/>
      <c r="E322" s="174">
        <v>524</v>
      </c>
      <c r="F322" s="175">
        <v>0</v>
      </c>
      <c r="G322" s="176">
        <v>0</v>
      </c>
      <c r="H322" s="176">
        <v>0</v>
      </c>
      <c r="I322" s="176">
        <v>0</v>
      </c>
      <c r="J322" s="176">
        <v>0</v>
      </c>
      <c r="K322" s="176">
        <v>0</v>
      </c>
      <c r="L322" s="176">
        <v>0</v>
      </c>
      <c r="M322" s="176">
        <v>0</v>
      </c>
      <c r="N322" s="176">
        <v>0</v>
      </c>
      <c r="O322" s="176">
        <v>0</v>
      </c>
      <c r="P322" s="176">
        <v>103386.62075</v>
      </c>
      <c r="Q322" s="176">
        <v>0</v>
      </c>
      <c r="R322" s="177">
        <v>103386.62075</v>
      </c>
    </row>
    <row r="323" spans="1:18" ht="15">
      <c r="A323" s="173"/>
      <c r="B323" s="173"/>
      <c r="C323" s="173"/>
      <c r="D323" s="173"/>
      <c r="E323" s="174">
        <v>577</v>
      </c>
      <c r="F323" s="175">
        <v>0</v>
      </c>
      <c r="G323" s="176">
        <v>0</v>
      </c>
      <c r="H323" s="176">
        <v>0</v>
      </c>
      <c r="I323" s="176">
        <v>0</v>
      </c>
      <c r="J323" s="176">
        <v>75.60399000000001</v>
      </c>
      <c r="K323" s="176">
        <v>75.60399000000001</v>
      </c>
      <c r="L323" s="176">
        <v>200.23185</v>
      </c>
      <c r="M323" s="176">
        <v>34.98374</v>
      </c>
      <c r="N323" s="176">
        <v>235.21559</v>
      </c>
      <c r="O323" s="176">
        <v>310.81958000000003</v>
      </c>
      <c r="P323" s="176">
        <v>28.92381</v>
      </c>
      <c r="Q323" s="176">
        <v>0</v>
      </c>
      <c r="R323" s="177">
        <v>28.92381</v>
      </c>
    </row>
    <row r="324" spans="1:18" ht="15">
      <c r="A324" s="173"/>
      <c r="B324" s="173"/>
      <c r="C324" s="173"/>
      <c r="D324" s="173"/>
      <c r="E324" s="174">
        <v>580</v>
      </c>
      <c r="F324" s="175">
        <v>0</v>
      </c>
      <c r="G324" s="176">
        <v>0</v>
      </c>
      <c r="H324" s="176">
        <v>0</v>
      </c>
      <c r="I324" s="176">
        <v>0</v>
      </c>
      <c r="J324" s="176">
        <v>0</v>
      </c>
      <c r="K324" s="176">
        <v>0</v>
      </c>
      <c r="L324" s="176">
        <v>990.57817</v>
      </c>
      <c r="M324" s="176">
        <v>3.1841999999999997</v>
      </c>
      <c r="N324" s="176">
        <v>993.76237</v>
      </c>
      <c r="O324" s="176">
        <v>993.76237</v>
      </c>
      <c r="P324" s="176">
        <v>13.96613</v>
      </c>
      <c r="Q324" s="176">
        <v>0</v>
      </c>
      <c r="R324" s="177">
        <v>13.96613</v>
      </c>
    </row>
    <row r="325" spans="1:18" ht="15">
      <c r="A325" s="173"/>
      <c r="B325" s="173"/>
      <c r="C325" s="173"/>
      <c r="D325" s="173"/>
      <c r="E325" s="174">
        <v>385</v>
      </c>
      <c r="F325" s="175">
        <v>21910.57072</v>
      </c>
      <c r="G325" s="176">
        <v>0</v>
      </c>
      <c r="H325" s="176">
        <v>21910.57072</v>
      </c>
      <c r="I325" s="176">
        <v>188300.88477</v>
      </c>
      <c r="J325" s="176">
        <v>2597.42616</v>
      </c>
      <c r="K325" s="176">
        <v>190898.31093</v>
      </c>
      <c r="L325" s="176">
        <v>64257.699649999995</v>
      </c>
      <c r="M325" s="176">
        <v>7272.27243</v>
      </c>
      <c r="N325" s="176">
        <v>71529.97207999999</v>
      </c>
      <c r="O325" s="176">
        <v>284338.85373000003</v>
      </c>
      <c r="P325" s="176">
        <v>786.16882</v>
      </c>
      <c r="Q325" s="176">
        <v>0</v>
      </c>
      <c r="R325" s="177">
        <v>786.16882</v>
      </c>
    </row>
    <row r="326" spans="1:18" ht="15">
      <c r="A326" s="173"/>
      <c r="B326" s="173"/>
      <c r="C326" s="173"/>
      <c r="D326" s="167" t="s">
        <v>538</v>
      </c>
      <c r="E326" s="168">
        <v>560</v>
      </c>
      <c r="F326" s="169">
        <v>24431.62765</v>
      </c>
      <c r="G326" s="170">
        <v>0</v>
      </c>
      <c r="H326" s="170">
        <v>24431.62765</v>
      </c>
      <c r="I326" s="170">
        <v>63482.1305</v>
      </c>
      <c r="J326" s="170">
        <v>787.63973</v>
      </c>
      <c r="K326" s="170">
        <v>64269.770229999995</v>
      </c>
      <c r="L326" s="170">
        <v>16105.41483</v>
      </c>
      <c r="M326" s="170">
        <v>4390.99326</v>
      </c>
      <c r="N326" s="170">
        <v>20496.40809</v>
      </c>
      <c r="O326" s="170">
        <v>109197.80597</v>
      </c>
      <c r="P326" s="170">
        <v>11620.54191</v>
      </c>
      <c r="Q326" s="170">
        <v>0</v>
      </c>
      <c r="R326" s="171">
        <v>11620.54191</v>
      </c>
    </row>
    <row r="327" spans="1:18" ht="15">
      <c r="A327" s="173"/>
      <c r="B327" s="173"/>
      <c r="C327" s="173"/>
      <c r="D327" s="167" t="s">
        <v>539</v>
      </c>
      <c r="E327" s="168">
        <v>521</v>
      </c>
      <c r="F327" s="169">
        <v>23651.816199999997</v>
      </c>
      <c r="G327" s="170">
        <v>0</v>
      </c>
      <c r="H327" s="170">
        <v>23651.816199999997</v>
      </c>
      <c r="I327" s="170">
        <v>107502.91126000001</v>
      </c>
      <c r="J327" s="170">
        <v>1631.01667</v>
      </c>
      <c r="K327" s="170">
        <v>109133.92793</v>
      </c>
      <c r="L327" s="170">
        <v>5797.66895</v>
      </c>
      <c r="M327" s="170">
        <v>3250.58572</v>
      </c>
      <c r="N327" s="170">
        <v>9048.25467</v>
      </c>
      <c r="O327" s="170">
        <v>141833.9988</v>
      </c>
      <c r="P327" s="170">
        <v>63102.16041</v>
      </c>
      <c r="Q327" s="170">
        <v>0</v>
      </c>
      <c r="R327" s="171">
        <v>63102.16041</v>
      </c>
    </row>
    <row r="328" spans="1:18" ht="15">
      <c r="A328" s="173"/>
      <c r="B328" s="173"/>
      <c r="C328" s="173"/>
      <c r="D328" s="167" t="s">
        <v>540</v>
      </c>
      <c r="E328" s="168">
        <v>547</v>
      </c>
      <c r="F328" s="169">
        <v>2201.26217</v>
      </c>
      <c r="G328" s="170">
        <v>0</v>
      </c>
      <c r="H328" s="170">
        <v>2201.26217</v>
      </c>
      <c r="I328" s="170">
        <v>0.0029100000000000003</v>
      </c>
      <c r="J328" s="170">
        <v>1133.1973400000002</v>
      </c>
      <c r="K328" s="170">
        <v>1133.20025</v>
      </c>
      <c r="L328" s="170">
        <v>1644.73259</v>
      </c>
      <c r="M328" s="170">
        <v>100.58703999999999</v>
      </c>
      <c r="N328" s="170">
        <v>1745.31963</v>
      </c>
      <c r="O328" s="170">
        <v>5079.78205</v>
      </c>
      <c r="P328" s="170">
        <v>22588.891420000004</v>
      </c>
      <c r="Q328" s="170">
        <v>0</v>
      </c>
      <c r="R328" s="171">
        <v>22588.891420000004</v>
      </c>
    </row>
    <row r="329" spans="1:18" ht="15">
      <c r="A329" s="173"/>
      <c r="B329" s="173"/>
      <c r="C329" s="173"/>
      <c r="D329" s="167" t="s">
        <v>541</v>
      </c>
      <c r="E329" s="168">
        <v>400</v>
      </c>
      <c r="F329" s="169">
        <v>9998.61323</v>
      </c>
      <c r="G329" s="170">
        <v>0</v>
      </c>
      <c r="H329" s="170">
        <v>9998.61323</v>
      </c>
      <c r="I329" s="170">
        <v>77727.71319</v>
      </c>
      <c r="J329" s="170">
        <v>596.73841</v>
      </c>
      <c r="K329" s="170">
        <v>78324.4516</v>
      </c>
      <c r="L329" s="170">
        <v>2380.30955</v>
      </c>
      <c r="M329" s="170">
        <v>290.19946000000004</v>
      </c>
      <c r="N329" s="170">
        <v>2670.5090099999998</v>
      </c>
      <c r="O329" s="170">
        <v>90993.57384</v>
      </c>
      <c r="P329" s="170">
        <v>15442.57728</v>
      </c>
      <c r="Q329" s="170">
        <v>0</v>
      </c>
      <c r="R329" s="171">
        <v>15442.57728</v>
      </c>
    </row>
    <row r="330" spans="1:18" ht="15">
      <c r="A330" s="173"/>
      <c r="B330" s="173"/>
      <c r="C330" s="173"/>
      <c r="D330" s="167" t="s">
        <v>542</v>
      </c>
      <c r="E330" s="168">
        <v>597</v>
      </c>
      <c r="F330" s="169">
        <v>9058.853650000001</v>
      </c>
      <c r="G330" s="170">
        <v>0</v>
      </c>
      <c r="H330" s="170">
        <v>9058.853650000001</v>
      </c>
      <c r="I330" s="170">
        <v>40799.73014</v>
      </c>
      <c r="J330" s="170">
        <v>905.45262</v>
      </c>
      <c r="K330" s="170">
        <v>41705.182759999996</v>
      </c>
      <c r="L330" s="170">
        <v>3585.60908</v>
      </c>
      <c r="M330" s="170">
        <v>1570.11579</v>
      </c>
      <c r="N330" s="170">
        <v>5155.72487</v>
      </c>
      <c r="O330" s="170">
        <v>55919.76128</v>
      </c>
      <c r="P330" s="170">
        <v>12137.96421</v>
      </c>
      <c r="Q330" s="170">
        <v>0</v>
      </c>
      <c r="R330" s="171">
        <v>12137.96421</v>
      </c>
    </row>
    <row r="331" spans="1:18" ht="15">
      <c r="A331" s="173"/>
      <c r="B331" s="173"/>
      <c r="C331" s="173"/>
      <c r="D331" s="173"/>
      <c r="E331" s="174">
        <v>595</v>
      </c>
      <c r="F331" s="175">
        <v>3732.99847</v>
      </c>
      <c r="G331" s="176">
        <v>0</v>
      </c>
      <c r="H331" s="176">
        <v>3732.99847</v>
      </c>
      <c r="I331" s="176">
        <v>361057.68769</v>
      </c>
      <c r="J331" s="176">
        <v>111.94252</v>
      </c>
      <c r="K331" s="176">
        <v>361169.63021</v>
      </c>
      <c r="L331" s="176">
        <v>1166.5491299999999</v>
      </c>
      <c r="M331" s="176">
        <v>2065.62932</v>
      </c>
      <c r="N331" s="176">
        <v>3232.1784500000003</v>
      </c>
      <c r="O331" s="176">
        <v>368134.80713</v>
      </c>
      <c r="P331" s="176">
        <v>248.80638000000002</v>
      </c>
      <c r="Q331" s="176">
        <v>0</v>
      </c>
      <c r="R331" s="177">
        <v>248.80638000000002</v>
      </c>
    </row>
    <row r="332" spans="1:18" ht="15">
      <c r="A332" s="173"/>
      <c r="B332" s="173"/>
      <c r="C332" s="173"/>
      <c r="D332" s="167" t="s">
        <v>287</v>
      </c>
      <c r="E332" s="168">
        <v>550</v>
      </c>
      <c r="F332" s="169">
        <v>593.87918</v>
      </c>
      <c r="G332" s="170">
        <v>0</v>
      </c>
      <c r="H332" s="170">
        <v>593.87918</v>
      </c>
      <c r="I332" s="170">
        <v>0</v>
      </c>
      <c r="J332" s="170">
        <v>98.53545</v>
      </c>
      <c r="K332" s="170">
        <v>98.53545</v>
      </c>
      <c r="L332" s="170">
        <v>6.56</v>
      </c>
      <c r="M332" s="170">
        <v>0</v>
      </c>
      <c r="N332" s="170">
        <v>6.56</v>
      </c>
      <c r="O332" s="170">
        <v>698.97463</v>
      </c>
      <c r="P332" s="170">
        <v>0</v>
      </c>
      <c r="Q332" s="170">
        <v>0</v>
      </c>
      <c r="R332" s="171">
        <v>0</v>
      </c>
    </row>
    <row r="333" spans="1:18" ht="15">
      <c r="A333" s="173"/>
      <c r="B333" s="173"/>
      <c r="C333" s="173"/>
      <c r="D333" s="173"/>
      <c r="E333" s="174">
        <v>402</v>
      </c>
      <c r="F333" s="175">
        <v>127035.45183</v>
      </c>
      <c r="G333" s="176">
        <v>0</v>
      </c>
      <c r="H333" s="176">
        <v>127035.45183</v>
      </c>
      <c r="I333" s="176">
        <v>2674.92519</v>
      </c>
      <c r="J333" s="176">
        <v>1335.8020900000001</v>
      </c>
      <c r="K333" s="176">
        <v>4010.7272799999996</v>
      </c>
      <c r="L333" s="176">
        <v>44497.6506</v>
      </c>
      <c r="M333" s="176">
        <v>52822.36682</v>
      </c>
      <c r="N333" s="176">
        <v>97320.01742</v>
      </c>
      <c r="O333" s="176">
        <v>228366.19653000002</v>
      </c>
      <c r="P333" s="176">
        <v>21125.12787</v>
      </c>
      <c r="Q333" s="176">
        <v>0</v>
      </c>
      <c r="R333" s="177">
        <v>21125.12787</v>
      </c>
    </row>
    <row r="334" spans="1:18" ht="15">
      <c r="A334" s="173"/>
      <c r="B334" s="173"/>
      <c r="C334" s="173"/>
      <c r="D334" s="167" t="s">
        <v>543</v>
      </c>
      <c r="E334" s="168">
        <v>404</v>
      </c>
      <c r="F334" s="169">
        <v>9518.24837</v>
      </c>
      <c r="G334" s="170">
        <v>0</v>
      </c>
      <c r="H334" s="170">
        <v>9518.24837</v>
      </c>
      <c r="I334" s="170">
        <v>122957.32426000001</v>
      </c>
      <c r="J334" s="170">
        <v>249.68112</v>
      </c>
      <c r="K334" s="170">
        <v>123207.00538</v>
      </c>
      <c r="L334" s="170">
        <v>3374.86917</v>
      </c>
      <c r="M334" s="170">
        <v>597.0266</v>
      </c>
      <c r="N334" s="170">
        <v>3971.89577</v>
      </c>
      <c r="O334" s="170">
        <v>136697.14952</v>
      </c>
      <c r="P334" s="170">
        <v>27777.82847</v>
      </c>
      <c r="Q334" s="170">
        <v>0</v>
      </c>
      <c r="R334" s="171">
        <v>27777.82847</v>
      </c>
    </row>
    <row r="335" spans="1:18" ht="15">
      <c r="A335" s="173"/>
      <c r="B335" s="173"/>
      <c r="C335" s="173"/>
      <c r="D335" s="167" t="s">
        <v>544</v>
      </c>
      <c r="E335" s="168">
        <v>431</v>
      </c>
      <c r="F335" s="169">
        <v>71502.20551</v>
      </c>
      <c r="G335" s="170">
        <v>0</v>
      </c>
      <c r="H335" s="170">
        <v>71502.20551</v>
      </c>
      <c r="I335" s="170">
        <v>252964.82291</v>
      </c>
      <c r="J335" s="170">
        <v>2384.77611</v>
      </c>
      <c r="K335" s="170">
        <v>255349.59902000002</v>
      </c>
      <c r="L335" s="170">
        <v>13216.61003</v>
      </c>
      <c r="M335" s="170">
        <v>13142.80344</v>
      </c>
      <c r="N335" s="170">
        <v>26359.41347</v>
      </c>
      <c r="O335" s="170">
        <v>353211.218</v>
      </c>
      <c r="P335" s="170">
        <v>17946.71688</v>
      </c>
      <c r="Q335" s="170">
        <v>0</v>
      </c>
      <c r="R335" s="171">
        <v>17946.71688</v>
      </c>
    </row>
    <row r="336" spans="1:18" ht="15">
      <c r="A336" s="173"/>
      <c r="B336" s="173"/>
      <c r="C336" s="173"/>
      <c r="D336" s="173"/>
      <c r="E336" s="174">
        <v>552</v>
      </c>
      <c r="F336" s="175">
        <v>458.96054</v>
      </c>
      <c r="G336" s="176">
        <v>0</v>
      </c>
      <c r="H336" s="176">
        <v>458.96054</v>
      </c>
      <c r="I336" s="176">
        <v>35153.12936</v>
      </c>
      <c r="J336" s="176">
        <v>2765.7387400000002</v>
      </c>
      <c r="K336" s="176">
        <v>37918.8681</v>
      </c>
      <c r="L336" s="176">
        <v>4376.16264</v>
      </c>
      <c r="M336" s="176">
        <v>85.16833</v>
      </c>
      <c r="N336" s="176">
        <v>4461.33097</v>
      </c>
      <c r="O336" s="176">
        <v>42839.15961</v>
      </c>
      <c r="P336" s="176">
        <v>20937.94012</v>
      </c>
      <c r="Q336" s="176">
        <v>0</v>
      </c>
      <c r="R336" s="177">
        <v>20937.94012</v>
      </c>
    </row>
    <row r="337" spans="1:18" ht="15">
      <c r="A337" s="173"/>
      <c r="B337" s="173"/>
      <c r="C337" s="173"/>
      <c r="D337" s="173"/>
      <c r="E337" s="174">
        <v>785</v>
      </c>
      <c r="F337" s="175">
        <v>3415679.36798</v>
      </c>
      <c r="G337" s="176">
        <v>759924.10327</v>
      </c>
      <c r="H337" s="176">
        <v>4175603.47125</v>
      </c>
      <c r="I337" s="176">
        <v>235981.74185</v>
      </c>
      <c r="J337" s="176">
        <v>7086.276690000001</v>
      </c>
      <c r="K337" s="176">
        <v>243068.01854</v>
      </c>
      <c r="L337" s="176">
        <v>243238.86964</v>
      </c>
      <c r="M337" s="176">
        <v>56041.88356</v>
      </c>
      <c r="N337" s="176">
        <v>299280.7532</v>
      </c>
      <c r="O337" s="176">
        <v>4717952.24299</v>
      </c>
      <c r="P337" s="176">
        <v>2208241.86852</v>
      </c>
      <c r="Q337" s="176">
        <v>2459.80837</v>
      </c>
      <c r="R337" s="177">
        <v>2210701.67689</v>
      </c>
    </row>
    <row r="338" spans="1:18" ht="15">
      <c r="A338" s="173"/>
      <c r="B338" s="173"/>
      <c r="C338" s="173"/>
      <c r="D338" s="167" t="s">
        <v>545</v>
      </c>
      <c r="E338" s="168">
        <v>447</v>
      </c>
      <c r="F338" s="169">
        <v>4093802.02913</v>
      </c>
      <c r="G338" s="170">
        <v>223622.70309</v>
      </c>
      <c r="H338" s="170">
        <v>4317424.732220001</v>
      </c>
      <c r="I338" s="170">
        <v>768620.1701699999</v>
      </c>
      <c r="J338" s="170">
        <v>2336.9760899999997</v>
      </c>
      <c r="K338" s="170">
        <v>770957.14626</v>
      </c>
      <c r="L338" s="170">
        <v>527997.15353</v>
      </c>
      <c r="M338" s="170">
        <v>825931.2494600001</v>
      </c>
      <c r="N338" s="170">
        <v>1353928.40299</v>
      </c>
      <c r="O338" s="170">
        <v>6442310.28147</v>
      </c>
      <c r="P338" s="170">
        <v>637387.40745</v>
      </c>
      <c r="Q338" s="170">
        <v>0</v>
      </c>
      <c r="R338" s="171">
        <v>637387.40745</v>
      </c>
    </row>
    <row r="339" spans="1:18" ht="15">
      <c r="A339" s="173"/>
      <c r="B339" s="173"/>
      <c r="C339" s="173"/>
      <c r="D339" s="173"/>
      <c r="E339" s="174">
        <v>554</v>
      </c>
      <c r="F339" s="175">
        <v>127.40006</v>
      </c>
      <c r="G339" s="176">
        <v>0</v>
      </c>
      <c r="H339" s="176">
        <v>127.40006</v>
      </c>
      <c r="I339" s="176">
        <v>80841.63911</v>
      </c>
      <c r="J339" s="176">
        <v>671.72546</v>
      </c>
      <c r="K339" s="176">
        <v>81513.36456999999</v>
      </c>
      <c r="L339" s="176">
        <v>3859.34802</v>
      </c>
      <c r="M339" s="176">
        <v>13.89815</v>
      </c>
      <c r="N339" s="176">
        <v>3873.24617</v>
      </c>
      <c r="O339" s="176">
        <v>85514.0108</v>
      </c>
      <c r="P339" s="176">
        <v>11121.90501</v>
      </c>
      <c r="Q339" s="176">
        <v>0</v>
      </c>
      <c r="R339" s="177">
        <v>11121.90501</v>
      </c>
    </row>
    <row r="340" spans="1:18" ht="15">
      <c r="A340" s="173"/>
      <c r="B340" s="173"/>
      <c r="C340" s="173"/>
      <c r="D340" s="173"/>
      <c r="E340" s="174">
        <v>406</v>
      </c>
      <c r="F340" s="175">
        <v>250740.4044</v>
      </c>
      <c r="G340" s="176">
        <v>0</v>
      </c>
      <c r="H340" s="176">
        <v>250740.4044</v>
      </c>
      <c r="I340" s="176">
        <v>190918.59153</v>
      </c>
      <c r="J340" s="176">
        <v>6737.14342</v>
      </c>
      <c r="K340" s="176">
        <v>197655.73494999998</v>
      </c>
      <c r="L340" s="176">
        <v>75499.54577</v>
      </c>
      <c r="M340" s="176">
        <v>47495.3717</v>
      </c>
      <c r="N340" s="176">
        <v>122994.91747</v>
      </c>
      <c r="O340" s="176">
        <v>571391.05682</v>
      </c>
      <c r="P340" s="176">
        <v>20111.87985</v>
      </c>
      <c r="Q340" s="176">
        <v>0</v>
      </c>
      <c r="R340" s="177">
        <v>20111.87985</v>
      </c>
    </row>
    <row r="341" spans="1:18" ht="15">
      <c r="A341" s="173"/>
      <c r="B341" s="173"/>
      <c r="C341" s="173"/>
      <c r="D341" s="167" t="s">
        <v>546</v>
      </c>
      <c r="E341" s="168">
        <v>536</v>
      </c>
      <c r="F341" s="169">
        <v>18600.207730000002</v>
      </c>
      <c r="G341" s="170">
        <v>0</v>
      </c>
      <c r="H341" s="170">
        <v>18600.207730000002</v>
      </c>
      <c r="I341" s="170">
        <v>5.41625</v>
      </c>
      <c r="J341" s="170">
        <v>2065.2666799999997</v>
      </c>
      <c r="K341" s="170">
        <v>2070.68293</v>
      </c>
      <c r="L341" s="170">
        <v>14021.29715</v>
      </c>
      <c r="M341" s="170">
        <v>993.6821199999999</v>
      </c>
      <c r="N341" s="170">
        <v>15014.97927</v>
      </c>
      <c r="O341" s="170">
        <v>35685.86993</v>
      </c>
      <c r="P341" s="170">
        <v>52476.85743</v>
      </c>
      <c r="Q341" s="170">
        <v>0</v>
      </c>
      <c r="R341" s="171">
        <v>52476.85743</v>
      </c>
    </row>
    <row r="342" spans="1:18" ht="15">
      <c r="A342" s="173"/>
      <c r="B342" s="173"/>
      <c r="C342" s="173"/>
      <c r="D342" s="173"/>
      <c r="E342" s="174">
        <v>476</v>
      </c>
      <c r="F342" s="175">
        <v>13889.51</v>
      </c>
      <c r="G342" s="176">
        <v>0</v>
      </c>
      <c r="H342" s="176">
        <v>13889.51</v>
      </c>
      <c r="I342" s="176">
        <v>270670.51871</v>
      </c>
      <c r="J342" s="176">
        <v>829.20343</v>
      </c>
      <c r="K342" s="176">
        <v>271499.72213999997</v>
      </c>
      <c r="L342" s="176">
        <v>8612.12041</v>
      </c>
      <c r="M342" s="176">
        <v>3796.07506</v>
      </c>
      <c r="N342" s="176">
        <v>12408.19547</v>
      </c>
      <c r="O342" s="176">
        <v>297797.42761</v>
      </c>
      <c r="P342" s="176">
        <v>28440.00876</v>
      </c>
      <c r="Q342" s="176">
        <v>0</v>
      </c>
      <c r="R342" s="177">
        <v>28440.00876</v>
      </c>
    </row>
    <row r="343" spans="1:18" ht="15">
      <c r="A343" s="173"/>
      <c r="B343" s="173"/>
      <c r="C343" s="173"/>
      <c r="D343" s="167" t="s">
        <v>547</v>
      </c>
      <c r="E343" s="168">
        <v>425</v>
      </c>
      <c r="F343" s="169">
        <v>10274.7538</v>
      </c>
      <c r="G343" s="170">
        <v>0</v>
      </c>
      <c r="H343" s="170">
        <v>10274.7538</v>
      </c>
      <c r="I343" s="170">
        <v>112825.93729</v>
      </c>
      <c r="J343" s="170">
        <v>890.99474</v>
      </c>
      <c r="K343" s="170">
        <v>113716.93203</v>
      </c>
      <c r="L343" s="170">
        <v>5941.26847</v>
      </c>
      <c r="M343" s="170">
        <v>1190.10016</v>
      </c>
      <c r="N343" s="170">
        <v>7131.36863</v>
      </c>
      <c r="O343" s="170">
        <v>131123.05445999998</v>
      </c>
      <c r="P343" s="170">
        <v>41401.44046</v>
      </c>
      <c r="Q343" s="170">
        <v>0</v>
      </c>
      <c r="R343" s="171">
        <v>41401.44046</v>
      </c>
    </row>
    <row r="344" spans="1:18" ht="15">
      <c r="A344" s="173"/>
      <c r="B344" s="173"/>
      <c r="C344" s="173"/>
      <c r="D344" s="167" t="s">
        <v>548</v>
      </c>
      <c r="E344" s="168">
        <v>416</v>
      </c>
      <c r="F344" s="169">
        <v>13549.82019</v>
      </c>
      <c r="G344" s="170">
        <v>0</v>
      </c>
      <c r="H344" s="170">
        <v>13549.82019</v>
      </c>
      <c r="I344" s="170">
        <v>60039.88623</v>
      </c>
      <c r="J344" s="170">
        <v>1045.8454</v>
      </c>
      <c r="K344" s="170">
        <v>61085.73163</v>
      </c>
      <c r="L344" s="170">
        <v>5991.3782599999995</v>
      </c>
      <c r="M344" s="170">
        <v>1145.6081499999998</v>
      </c>
      <c r="N344" s="170">
        <v>7136.98641</v>
      </c>
      <c r="O344" s="170">
        <v>81772.53823</v>
      </c>
      <c r="P344" s="170">
        <v>32639.16944</v>
      </c>
      <c r="Q344" s="170">
        <v>0</v>
      </c>
      <c r="R344" s="171">
        <v>32639.16944</v>
      </c>
    </row>
    <row r="345" spans="1:18" ht="15">
      <c r="A345" s="173"/>
      <c r="B345" s="173"/>
      <c r="C345" s="173"/>
      <c r="D345" s="167" t="s">
        <v>318</v>
      </c>
      <c r="E345" s="168">
        <v>529</v>
      </c>
      <c r="F345" s="169">
        <v>38225.725049999994</v>
      </c>
      <c r="G345" s="170">
        <v>0</v>
      </c>
      <c r="H345" s="170">
        <v>38225.725049999994</v>
      </c>
      <c r="I345" s="170">
        <v>33269.383949999996</v>
      </c>
      <c r="J345" s="170">
        <v>1648.31985</v>
      </c>
      <c r="K345" s="170">
        <v>34917.703799999996</v>
      </c>
      <c r="L345" s="170">
        <v>9432.697289999998</v>
      </c>
      <c r="M345" s="170">
        <v>3157.84056</v>
      </c>
      <c r="N345" s="170">
        <v>12590.537849999999</v>
      </c>
      <c r="O345" s="170">
        <v>85733.9667</v>
      </c>
      <c r="P345" s="170">
        <v>31410.24339</v>
      </c>
      <c r="Q345" s="170">
        <v>0</v>
      </c>
      <c r="R345" s="171">
        <v>31410.24339</v>
      </c>
    </row>
    <row r="346" spans="1:18" ht="15">
      <c r="A346" s="173"/>
      <c r="B346" s="173"/>
      <c r="C346" s="173"/>
      <c r="D346" s="167" t="s">
        <v>549</v>
      </c>
      <c r="E346" s="168">
        <v>483</v>
      </c>
      <c r="F346" s="169">
        <v>25841.725</v>
      </c>
      <c r="G346" s="170">
        <v>0</v>
      </c>
      <c r="H346" s="170">
        <v>25841.725</v>
      </c>
      <c r="I346" s="170">
        <v>146613.68741999997</v>
      </c>
      <c r="J346" s="170">
        <v>773.33337</v>
      </c>
      <c r="K346" s="170">
        <v>147387.02078999998</v>
      </c>
      <c r="L346" s="170">
        <v>9363.48532</v>
      </c>
      <c r="M346" s="170">
        <v>2340.02527</v>
      </c>
      <c r="N346" s="170">
        <v>11703.51059</v>
      </c>
      <c r="O346" s="170">
        <v>184932.25638</v>
      </c>
      <c r="P346" s="170">
        <v>15790.094949999999</v>
      </c>
      <c r="Q346" s="170">
        <v>0</v>
      </c>
      <c r="R346" s="171">
        <v>15790.094949999999</v>
      </c>
    </row>
    <row r="347" spans="1:18" ht="15">
      <c r="A347" s="173"/>
      <c r="B347" s="173"/>
      <c r="C347" s="173"/>
      <c r="D347" s="173"/>
      <c r="E347" s="174">
        <v>818</v>
      </c>
      <c r="F347" s="175">
        <v>0</v>
      </c>
      <c r="G347" s="176">
        <v>0</v>
      </c>
      <c r="H347" s="176">
        <v>0</v>
      </c>
      <c r="I347" s="176">
        <v>0</v>
      </c>
      <c r="J347" s="176">
        <v>0</v>
      </c>
      <c r="K347" s="176">
        <v>0</v>
      </c>
      <c r="L347" s="176">
        <v>88.31903</v>
      </c>
      <c r="M347" s="176">
        <v>0</v>
      </c>
      <c r="N347" s="176">
        <v>88.31903</v>
      </c>
      <c r="O347" s="176">
        <v>88.31903</v>
      </c>
      <c r="P347" s="176">
        <v>0</v>
      </c>
      <c r="Q347" s="176">
        <v>0</v>
      </c>
      <c r="R347" s="177">
        <v>0</v>
      </c>
    </row>
    <row r="348" spans="1:18" ht="15">
      <c r="A348" s="173"/>
      <c r="B348" s="173"/>
      <c r="C348" s="173"/>
      <c r="D348" s="167" t="s">
        <v>550</v>
      </c>
      <c r="E348" s="168">
        <v>414</v>
      </c>
      <c r="F348" s="169">
        <v>65168.11842</v>
      </c>
      <c r="G348" s="170">
        <v>0</v>
      </c>
      <c r="H348" s="170">
        <v>65168.11842</v>
      </c>
      <c r="I348" s="170">
        <v>53663.59578</v>
      </c>
      <c r="J348" s="170">
        <v>1887.40969</v>
      </c>
      <c r="K348" s="170">
        <v>55551.00547</v>
      </c>
      <c r="L348" s="170">
        <v>19246.55212</v>
      </c>
      <c r="M348" s="170">
        <v>8624.66404</v>
      </c>
      <c r="N348" s="170">
        <v>27871.21616</v>
      </c>
      <c r="O348" s="170">
        <v>148590.34005</v>
      </c>
      <c r="P348" s="170">
        <v>26105.33789</v>
      </c>
      <c r="Q348" s="170">
        <v>0</v>
      </c>
      <c r="R348" s="171">
        <v>26105.33789</v>
      </c>
    </row>
    <row r="349" spans="1:18" ht="15">
      <c r="A349" s="173"/>
      <c r="B349" s="173"/>
      <c r="C349" s="173"/>
      <c r="D349" s="173"/>
      <c r="E349" s="174">
        <v>525</v>
      </c>
      <c r="F349" s="175">
        <v>57857.630090000006</v>
      </c>
      <c r="G349" s="176">
        <v>0</v>
      </c>
      <c r="H349" s="176">
        <v>57857.630090000006</v>
      </c>
      <c r="I349" s="176">
        <v>197479.15344999998</v>
      </c>
      <c r="J349" s="176">
        <v>475.78371999999996</v>
      </c>
      <c r="K349" s="176">
        <v>197954.93717</v>
      </c>
      <c r="L349" s="176">
        <v>17371.10474</v>
      </c>
      <c r="M349" s="176">
        <v>15694.61159</v>
      </c>
      <c r="N349" s="176">
        <v>33065.716329999996</v>
      </c>
      <c r="O349" s="176">
        <v>288878.28358999995</v>
      </c>
      <c r="P349" s="176">
        <v>15184.87626</v>
      </c>
      <c r="Q349" s="176">
        <v>0</v>
      </c>
      <c r="R349" s="177">
        <v>15184.87626</v>
      </c>
    </row>
    <row r="350" spans="1:18" ht="15">
      <c r="A350" s="173"/>
      <c r="B350" s="173"/>
      <c r="C350" s="173"/>
      <c r="D350" s="173"/>
      <c r="E350" s="174">
        <v>553</v>
      </c>
      <c r="F350" s="175">
        <v>97.8546</v>
      </c>
      <c r="G350" s="176">
        <v>0</v>
      </c>
      <c r="H350" s="176">
        <v>97.8546</v>
      </c>
      <c r="I350" s="176">
        <v>57163.28318</v>
      </c>
      <c r="J350" s="176">
        <v>5290.93881</v>
      </c>
      <c r="K350" s="176">
        <v>62454.221990000005</v>
      </c>
      <c r="L350" s="176">
        <v>75.40139</v>
      </c>
      <c r="M350" s="176">
        <v>11.3216</v>
      </c>
      <c r="N350" s="176">
        <v>86.72299000000001</v>
      </c>
      <c r="O350" s="176">
        <v>62638.79958</v>
      </c>
      <c r="P350" s="176">
        <v>13340.51057</v>
      </c>
      <c r="Q350" s="176">
        <v>0</v>
      </c>
      <c r="R350" s="177">
        <v>13340.51057</v>
      </c>
    </row>
    <row r="351" spans="1:18" ht="15">
      <c r="A351" s="173"/>
      <c r="B351" s="173"/>
      <c r="C351" s="173"/>
      <c r="D351" s="173"/>
      <c r="E351" s="174">
        <v>761</v>
      </c>
      <c r="F351" s="175">
        <v>9548.825939999999</v>
      </c>
      <c r="G351" s="176">
        <v>0</v>
      </c>
      <c r="H351" s="176">
        <v>9548.825939999999</v>
      </c>
      <c r="I351" s="176">
        <v>0</v>
      </c>
      <c r="J351" s="176">
        <v>277.85955</v>
      </c>
      <c r="K351" s="176">
        <v>277.85955</v>
      </c>
      <c r="L351" s="176">
        <v>55713.08246</v>
      </c>
      <c r="M351" s="176">
        <v>9957.32778</v>
      </c>
      <c r="N351" s="176">
        <v>65670.41024</v>
      </c>
      <c r="O351" s="176">
        <v>75497.09573</v>
      </c>
      <c r="P351" s="176">
        <v>10341.69591</v>
      </c>
      <c r="Q351" s="176">
        <v>0</v>
      </c>
      <c r="R351" s="177">
        <v>10341.69591</v>
      </c>
    </row>
    <row r="352" spans="1:18" ht="15">
      <c r="A352" s="173"/>
      <c r="B352" s="173"/>
      <c r="C352" s="173"/>
      <c r="D352" s="167" t="s">
        <v>551</v>
      </c>
      <c r="E352" s="168">
        <v>446</v>
      </c>
      <c r="F352" s="169">
        <v>15702.125970000001</v>
      </c>
      <c r="G352" s="170">
        <v>0</v>
      </c>
      <c r="H352" s="170">
        <v>15702.125970000001</v>
      </c>
      <c r="I352" s="170">
        <v>22003.98565</v>
      </c>
      <c r="J352" s="170">
        <v>428.07849</v>
      </c>
      <c r="K352" s="170">
        <v>22432.064140000002</v>
      </c>
      <c r="L352" s="170">
        <v>5220.25996</v>
      </c>
      <c r="M352" s="170">
        <v>690.01023</v>
      </c>
      <c r="N352" s="170">
        <v>5910.27019</v>
      </c>
      <c r="O352" s="170">
        <v>44044.4603</v>
      </c>
      <c r="P352" s="170">
        <v>27482.82734</v>
      </c>
      <c r="Q352" s="170">
        <v>0</v>
      </c>
      <c r="R352" s="171">
        <v>27482.82734</v>
      </c>
    </row>
    <row r="353" spans="1:18" ht="15">
      <c r="A353" s="173"/>
      <c r="B353" s="173"/>
      <c r="C353" s="173"/>
      <c r="D353" s="167" t="s">
        <v>552</v>
      </c>
      <c r="E353" s="168">
        <v>469</v>
      </c>
      <c r="F353" s="169">
        <v>11466.53495</v>
      </c>
      <c r="G353" s="170">
        <v>0</v>
      </c>
      <c r="H353" s="170">
        <v>11466.53495</v>
      </c>
      <c r="I353" s="170">
        <v>158785.69966999997</v>
      </c>
      <c r="J353" s="170">
        <v>842.68681</v>
      </c>
      <c r="K353" s="170">
        <v>159628.38648</v>
      </c>
      <c r="L353" s="170">
        <v>5137.00137</v>
      </c>
      <c r="M353" s="170">
        <v>731.9898000000001</v>
      </c>
      <c r="N353" s="170">
        <v>5868.99117</v>
      </c>
      <c r="O353" s="170">
        <v>176963.91259999998</v>
      </c>
      <c r="P353" s="170">
        <v>22749.68418</v>
      </c>
      <c r="Q353" s="170">
        <v>0</v>
      </c>
      <c r="R353" s="171">
        <v>22749.68418</v>
      </c>
    </row>
    <row r="354" spans="1:18" ht="15">
      <c r="A354" s="173"/>
      <c r="B354" s="173"/>
      <c r="C354" s="173"/>
      <c r="D354" s="167" t="s">
        <v>231</v>
      </c>
      <c r="E354" s="168">
        <v>615</v>
      </c>
      <c r="F354" s="169">
        <v>11515.797460000002</v>
      </c>
      <c r="G354" s="170">
        <v>0</v>
      </c>
      <c r="H354" s="170">
        <v>11515.797460000002</v>
      </c>
      <c r="I354" s="170">
        <v>89772.10515</v>
      </c>
      <c r="J354" s="170">
        <v>735.03629</v>
      </c>
      <c r="K354" s="170">
        <v>90507.14143999999</v>
      </c>
      <c r="L354" s="170">
        <v>4604.53802</v>
      </c>
      <c r="M354" s="170">
        <v>2213.65304</v>
      </c>
      <c r="N354" s="170">
        <v>6818.191059999999</v>
      </c>
      <c r="O354" s="170">
        <v>108841.12995999999</v>
      </c>
      <c r="P354" s="170">
        <v>36446.835549999996</v>
      </c>
      <c r="Q354" s="170">
        <v>0</v>
      </c>
      <c r="R354" s="171">
        <v>36446.835549999996</v>
      </c>
    </row>
    <row r="355" spans="1:18" ht="15">
      <c r="A355" s="173"/>
      <c r="B355" s="173"/>
      <c r="C355" s="173"/>
      <c r="D355" s="173"/>
      <c r="E355" s="174">
        <v>563</v>
      </c>
      <c r="F355" s="175">
        <v>18596.80445</v>
      </c>
      <c r="G355" s="176">
        <v>0</v>
      </c>
      <c r="H355" s="176">
        <v>18596.80445</v>
      </c>
      <c r="I355" s="176">
        <v>108410.48243999999</v>
      </c>
      <c r="J355" s="176">
        <v>1076.66814</v>
      </c>
      <c r="K355" s="176">
        <v>109487.15058</v>
      </c>
      <c r="L355" s="176">
        <v>10403.006630000002</v>
      </c>
      <c r="M355" s="176">
        <v>1755.76463</v>
      </c>
      <c r="N355" s="176">
        <v>12158.77126</v>
      </c>
      <c r="O355" s="176">
        <v>140242.72629</v>
      </c>
      <c r="P355" s="176">
        <v>37571.442189999994</v>
      </c>
      <c r="Q355" s="176">
        <v>0</v>
      </c>
      <c r="R355" s="177">
        <v>37571.442189999994</v>
      </c>
    </row>
    <row r="356" spans="1:18" ht="15">
      <c r="A356" s="173"/>
      <c r="B356" s="173"/>
      <c r="C356" s="173"/>
      <c r="D356" s="173"/>
      <c r="E356" s="174">
        <v>642</v>
      </c>
      <c r="F356" s="175">
        <v>1144.9915600000002</v>
      </c>
      <c r="G356" s="176">
        <v>0</v>
      </c>
      <c r="H356" s="176">
        <v>1144.9915600000002</v>
      </c>
      <c r="I356" s="176">
        <v>159295.65893</v>
      </c>
      <c r="J356" s="176">
        <v>0.1071</v>
      </c>
      <c r="K356" s="176">
        <v>159295.76603</v>
      </c>
      <c r="L356" s="176">
        <v>30.26708</v>
      </c>
      <c r="M356" s="176">
        <v>7.32366</v>
      </c>
      <c r="N356" s="176">
        <v>37.59074</v>
      </c>
      <c r="O356" s="176">
        <v>160478.34833</v>
      </c>
      <c r="P356" s="176">
        <v>0</v>
      </c>
      <c r="Q356" s="176">
        <v>0</v>
      </c>
      <c r="R356" s="177">
        <v>0</v>
      </c>
    </row>
    <row r="357" spans="1:18" ht="15">
      <c r="A357" s="173"/>
      <c r="B357" s="173"/>
      <c r="C357" s="173"/>
      <c r="D357" s="173"/>
      <c r="E357" s="174">
        <v>739</v>
      </c>
      <c r="F357" s="175">
        <v>13014.15476</v>
      </c>
      <c r="G357" s="176">
        <v>0</v>
      </c>
      <c r="H357" s="176">
        <v>13014.15476</v>
      </c>
      <c r="I357" s="176">
        <v>46373.29433</v>
      </c>
      <c r="J357" s="176">
        <v>1020.77546</v>
      </c>
      <c r="K357" s="176">
        <v>47394.06979</v>
      </c>
      <c r="L357" s="176">
        <v>2891.18737</v>
      </c>
      <c r="M357" s="176">
        <v>1340.13157</v>
      </c>
      <c r="N357" s="176">
        <v>4231.31894</v>
      </c>
      <c r="O357" s="176">
        <v>64639.543490000004</v>
      </c>
      <c r="P357" s="176">
        <v>36043.24365999999</v>
      </c>
      <c r="Q357" s="176">
        <v>0</v>
      </c>
      <c r="R357" s="177">
        <v>36043.24365999999</v>
      </c>
    </row>
    <row r="358" spans="1:18" ht="15">
      <c r="A358" s="173"/>
      <c r="B358" s="173"/>
      <c r="C358" s="173"/>
      <c r="D358" s="173"/>
      <c r="E358" s="174">
        <v>824</v>
      </c>
      <c r="F358" s="175">
        <v>0</v>
      </c>
      <c r="G358" s="176">
        <v>0</v>
      </c>
      <c r="H358" s="176">
        <v>0</v>
      </c>
      <c r="I358" s="176">
        <v>0</v>
      </c>
      <c r="J358" s="176">
        <v>0</v>
      </c>
      <c r="K358" s="176">
        <v>0</v>
      </c>
      <c r="L358" s="176">
        <v>1081.1094699999999</v>
      </c>
      <c r="M358" s="176">
        <v>1303.5056200000001</v>
      </c>
      <c r="N358" s="176">
        <v>2384.61509</v>
      </c>
      <c r="O358" s="176">
        <v>2384.61509</v>
      </c>
      <c r="P358" s="176">
        <v>0</v>
      </c>
      <c r="Q358" s="176">
        <v>0</v>
      </c>
      <c r="R358" s="177">
        <v>0</v>
      </c>
    </row>
    <row r="359" spans="1:18" ht="15">
      <c r="A359" s="173"/>
      <c r="B359" s="173"/>
      <c r="C359" s="173"/>
      <c r="D359" s="167" t="s">
        <v>553</v>
      </c>
      <c r="E359" s="168">
        <v>651</v>
      </c>
      <c r="F359" s="169">
        <v>0</v>
      </c>
      <c r="G359" s="170">
        <v>0</v>
      </c>
      <c r="H359" s="170">
        <v>0</v>
      </c>
      <c r="I359" s="170">
        <v>1543.9126</v>
      </c>
      <c r="J359" s="170">
        <v>0</v>
      </c>
      <c r="K359" s="170">
        <v>1543.9126</v>
      </c>
      <c r="L359" s="170">
        <v>216.00407</v>
      </c>
      <c r="M359" s="170">
        <v>17.69</v>
      </c>
      <c r="N359" s="170">
        <v>233.69407</v>
      </c>
      <c r="O359" s="170">
        <v>1777.60667</v>
      </c>
      <c r="P359" s="170">
        <v>0</v>
      </c>
      <c r="Q359" s="170">
        <v>0</v>
      </c>
      <c r="R359" s="171">
        <v>0</v>
      </c>
    </row>
    <row r="360" spans="1:18" ht="15">
      <c r="A360" s="173"/>
      <c r="B360" s="173"/>
      <c r="C360" s="173"/>
      <c r="D360" s="167" t="s">
        <v>554</v>
      </c>
      <c r="E360" s="168">
        <v>573</v>
      </c>
      <c r="F360" s="169">
        <v>6729.42499</v>
      </c>
      <c r="G360" s="170">
        <v>0</v>
      </c>
      <c r="H360" s="170">
        <v>6729.42499</v>
      </c>
      <c r="I360" s="170">
        <v>47288.57697</v>
      </c>
      <c r="J360" s="170">
        <v>455.42434000000003</v>
      </c>
      <c r="K360" s="170">
        <v>47744.00131</v>
      </c>
      <c r="L360" s="170">
        <v>2833.7637400000003</v>
      </c>
      <c r="M360" s="170">
        <v>705.97638</v>
      </c>
      <c r="N360" s="170">
        <v>3539.74012</v>
      </c>
      <c r="O360" s="170">
        <v>58013.16642</v>
      </c>
      <c r="P360" s="170">
        <v>14954.936539999999</v>
      </c>
      <c r="Q360" s="170">
        <v>0</v>
      </c>
      <c r="R360" s="171">
        <v>14954.936539999999</v>
      </c>
    </row>
    <row r="361" spans="1:18" ht="15">
      <c r="A361" s="173"/>
      <c r="B361" s="173"/>
      <c r="C361" s="173"/>
      <c r="D361" s="167" t="s">
        <v>555</v>
      </c>
      <c r="E361" s="168">
        <v>432</v>
      </c>
      <c r="F361" s="169">
        <v>22762.57457</v>
      </c>
      <c r="G361" s="170">
        <v>0</v>
      </c>
      <c r="H361" s="170">
        <v>22762.57457</v>
      </c>
      <c r="I361" s="170">
        <v>82444.92885</v>
      </c>
      <c r="J361" s="170">
        <v>5152.05609</v>
      </c>
      <c r="K361" s="170">
        <v>87596.98494</v>
      </c>
      <c r="L361" s="170">
        <v>53369.53177</v>
      </c>
      <c r="M361" s="170">
        <v>10076.97986</v>
      </c>
      <c r="N361" s="170">
        <v>63446.51163</v>
      </c>
      <c r="O361" s="170">
        <v>173806.07114</v>
      </c>
      <c r="P361" s="170">
        <v>45670.48481</v>
      </c>
      <c r="Q361" s="170">
        <v>0</v>
      </c>
      <c r="R361" s="171">
        <v>45670.48481</v>
      </c>
    </row>
    <row r="362" spans="1:18" ht="15">
      <c r="A362" s="173"/>
      <c r="B362" s="173"/>
      <c r="C362" s="173"/>
      <c r="D362" s="167" t="s">
        <v>556</v>
      </c>
      <c r="E362" s="168">
        <v>394</v>
      </c>
      <c r="F362" s="169">
        <v>16392.08915</v>
      </c>
      <c r="G362" s="170">
        <v>0</v>
      </c>
      <c r="H362" s="170">
        <v>16392.08915</v>
      </c>
      <c r="I362" s="170">
        <v>81673.30821999999</v>
      </c>
      <c r="J362" s="170">
        <v>782.60649</v>
      </c>
      <c r="K362" s="170">
        <v>82455.91471</v>
      </c>
      <c r="L362" s="170">
        <v>7277.47354</v>
      </c>
      <c r="M362" s="170">
        <v>1878.5115</v>
      </c>
      <c r="N362" s="170">
        <v>9155.98504</v>
      </c>
      <c r="O362" s="170">
        <v>108003.98890000001</v>
      </c>
      <c r="P362" s="170">
        <v>39716.14012</v>
      </c>
      <c r="Q362" s="170">
        <v>0</v>
      </c>
      <c r="R362" s="171">
        <v>39716.14012</v>
      </c>
    </row>
    <row r="363" spans="1:18" ht="15">
      <c r="A363" s="173"/>
      <c r="B363" s="173"/>
      <c r="C363" s="173"/>
      <c r="D363" s="173"/>
      <c r="E363" s="174">
        <v>555</v>
      </c>
      <c r="F363" s="175">
        <v>85.59597</v>
      </c>
      <c r="G363" s="176">
        <v>0</v>
      </c>
      <c r="H363" s="176">
        <v>85.59597</v>
      </c>
      <c r="I363" s="176">
        <v>74656.53241</v>
      </c>
      <c r="J363" s="176">
        <v>660.73075</v>
      </c>
      <c r="K363" s="176">
        <v>75317.26316</v>
      </c>
      <c r="L363" s="176">
        <v>231.09669</v>
      </c>
      <c r="M363" s="176">
        <v>195.08948999999998</v>
      </c>
      <c r="N363" s="176">
        <v>426.18618</v>
      </c>
      <c r="O363" s="176">
        <v>75829.04531</v>
      </c>
      <c r="P363" s="176">
        <v>11632.72453</v>
      </c>
      <c r="Q363" s="176">
        <v>0</v>
      </c>
      <c r="R363" s="177">
        <v>11632.72453</v>
      </c>
    </row>
    <row r="364" spans="1:18" ht="15">
      <c r="A364" s="173"/>
      <c r="B364" s="173"/>
      <c r="C364" s="173"/>
      <c r="D364" s="167" t="s">
        <v>557</v>
      </c>
      <c r="E364" s="168">
        <v>527</v>
      </c>
      <c r="F364" s="169">
        <v>4002.09416</v>
      </c>
      <c r="G364" s="170">
        <v>0</v>
      </c>
      <c r="H364" s="170">
        <v>4002.09416</v>
      </c>
      <c r="I364" s="170">
        <v>57075.00153</v>
      </c>
      <c r="J364" s="170">
        <v>776.2176999999999</v>
      </c>
      <c r="K364" s="170">
        <v>57851.219229999995</v>
      </c>
      <c r="L364" s="170">
        <v>11296.81717</v>
      </c>
      <c r="M364" s="170">
        <v>1187.41443</v>
      </c>
      <c r="N364" s="170">
        <v>12484.2316</v>
      </c>
      <c r="O364" s="170">
        <v>74337.54499</v>
      </c>
      <c r="P364" s="170">
        <v>31952.81381</v>
      </c>
      <c r="Q364" s="170">
        <v>0</v>
      </c>
      <c r="R364" s="171">
        <v>31952.81381</v>
      </c>
    </row>
    <row r="365" spans="1:18" ht="15">
      <c r="A365" s="173"/>
      <c r="B365" s="173"/>
      <c r="C365" s="173"/>
      <c r="D365" s="167" t="s">
        <v>558</v>
      </c>
      <c r="E365" s="168">
        <v>574</v>
      </c>
      <c r="F365" s="169">
        <v>22612.63365</v>
      </c>
      <c r="G365" s="170">
        <v>0</v>
      </c>
      <c r="H365" s="170">
        <v>22612.63365</v>
      </c>
      <c r="I365" s="170">
        <v>174200.79973</v>
      </c>
      <c r="J365" s="170">
        <v>3260.7246099999998</v>
      </c>
      <c r="K365" s="170">
        <v>177461.52434</v>
      </c>
      <c r="L365" s="170">
        <v>6766.9101900000005</v>
      </c>
      <c r="M365" s="170">
        <v>2311.9389</v>
      </c>
      <c r="N365" s="170">
        <v>9078.84909</v>
      </c>
      <c r="O365" s="170">
        <v>209153.00708</v>
      </c>
      <c r="P365" s="170">
        <v>22252.31551</v>
      </c>
      <c r="Q365" s="170">
        <v>0</v>
      </c>
      <c r="R365" s="171">
        <v>22252.31551</v>
      </c>
    </row>
    <row r="366" spans="1:18" ht="15">
      <c r="A366" s="173"/>
      <c r="B366" s="173"/>
      <c r="C366" s="173"/>
      <c r="D366" s="167" t="s">
        <v>559</v>
      </c>
      <c r="E366" s="168">
        <v>558</v>
      </c>
      <c r="F366" s="169">
        <v>119921.65698</v>
      </c>
      <c r="G366" s="170">
        <v>0</v>
      </c>
      <c r="H366" s="170">
        <v>119921.65698</v>
      </c>
      <c r="I366" s="170">
        <v>92886.89931000001</v>
      </c>
      <c r="J366" s="170">
        <v>684.13914</v>
      </c>
      <c r="K366" s="170">
        <v>93571.03845000001</v>
      </c>
      <c r="L366" s="170">
        <v>5747.81282</v>
      </c>
      <c r="M366" s="170">
        <v>159.86248</v>
      </c>
      <c r="N366" s="170">
        <v>5907.6753</v>
      </c>
      <c r="O366" s="170">
        <v>219400.37073</v>
      </c>
      <c r="P366" s="170">
        <v>14735.25202</v>
      </c>
      <c r="Q366" s="170">
        <v>0</v>
      </c>
      <c r="R366" s="171">
        <v>14735.25202</v>
      </c>
    </row>
    <row r="367" spans="1:18" ht="15">
      <c r="A367" s="173"/>
      <c r="B367" s="173"/>
      <c r="C367" s="173"/>
      <c r="D367" s="173"/>
      <c r="E367" s="174">
        <v>826</v>
      </c>
      <c r="F367" s="175">
        <v>57.97162</v>
      </c>
      <c r="G367" s="176">
        <v>0</v>
      </c>
      <c r="H367" s="176">
        <v>57.97162</v>
      </c>
      <c r="I367" s="176">
        <v>0</v>
      </c>
      <c r="J367" s="176">
        <v>0</v>
      </c>
      <c r="K367" s="176">
        <v>0</v>
      </c>
      <c r="L367" s="176">
        <v>22.624560000000002</v>
      </c>
      <c r="M367" s="176">
        <v>0</v>
      </c>
      <c r="N367" s="176">
        <v>22.624560000000002</v>
      </c>
      <c r="O367" s="176">
        <v>80.59617999999999</v>
      </c>
      <c r="P367" s="176">
        <v>0</v>
      </c>
      <c r="Q367" s="176">
        <v>0</v>
      </c>
      <c r="R367" s="177">
        <v>0</v>
      </c>
    </row>
    <row r="368" spans="1:18" ht="15">
      <c r="A368" s="173"/>
      <c r="B368" s="173"/>
      <c r="C368" s="173"/>
      <c r="D368" s="167" t="s">
        <v>560</v>
      </c>
      <c r="E368" s="168">
        <v>392</v>
      </c>
      <c r="F368" s="169">
        <v>14054.73449</v>
      </c>
      <c r="G368" s="170">
        <v>0</v>
      </c>
      <c r="H368" s="170">
        <v>14054.73449</v>
      </c>
      <c r="I368" s="170">
        <v>51341.90089</v>
      </c>
      <c r="J368" s="170">
        <v>663.39265</v>
      </c>
      <c r="K368" s="170">
        <v>52005.29354</v>
      </c>
      <c r="L368" s="170">
        <v>4889.84144</v>
      </c>
      <c r="M368" s="170">
        <v>1492.0008500000001</v>
      </c>
      <c r="N368" s="170">
        <v>6381.84229</v>
      </c>
      <c r="O368" s="170">
        <v>72441.87031999999</v>
      </c>
      <c r="P368" s="170">
        <v>24139.26166</v>
      </c>
      <c r="Q368" s="170">
        <v>0</v>
      </c>
      <c r="R368" s="171">
        <v>24139.26166</v>
      </c>
    </row>
    <row r="369" spans="1:18" ht="15">
      <c r="A369" s="173"/>
      <c r="B369" s="173"/>
      <c r="C369" s="167" t="s">
        <v>561</v>
      </c>
      <c r="D369" s="167" t="s">
        <v>562</v>
      </c>
      <c r="E369" s="168">
        <v>255</v>
      </c>
      <c r="F369" s="169">
        <v>64.347</v>
      </c>
      <c r="G369" s="170">
        <v>0</v>
      </c>
      <c r="H369" s="170">
        <v>64.347</v>
      </c>
      <c r="I369" s="170">
        <v>8671.53703</v>
      </c>
      <c r="J369" s="170">
        <v>11.18741</v>
      </c>
      <c r="K369" s="170">
        <v>8682.72444</v>
      </c>
      <c r="L369" s="170">
        <v>194.0085</v>
      </c>
      <c r="M369" s="170">
        <v>0.00354</v>
      </c>
      <c r="N369" s="170">
        <v>194.01204</v>
      </c>
      <c r="O369" s="170">
        <v>8941.083480000001</v>
      </c>
      <c r="P369" s="170">
        <v>1716.58244</v>
      </c>
      <c r="Q369" s="170">
        <v>0</v>
      </c>
      <c r="R369" s="171">
        <v>1716.58244</v>
      </c>
    </row>
    <row r="370" spans="1:18" ht="15">
      <c r="A370" s="173"/>
      <c r="B370" s="173"/>
      <c r="C370" s="173"/>
      <c r="D370" s="167" t="s">
        <v>563</v>
      </c>
      <c r="E370" s="168">
        <v>257</v>
      </c>
      <c r="F370" s="169">
        <v>167.65397000000002</v>
      </c>
      <c r="G370" s="170">
        <v>0</v>
      </c>
      <c r="H370" s="170">
        <v>167.65397000000002</v>
      </c>
      <c r="I370" s="170">
        <v>1952.0068999999999</v>
      </c>
      <c r="J370" s="170">
        <v>497.23303999999996</v>
      </c>
      <c r="K370" s="170">
        <v>2449.23994</v>
      </c>
      <c r="L370" s="170">
        <v>5.68023</v>
      </c>
      <c r="M370" s="170">
        <v>0</v>
      </c>
      <c r="N370" s="170">
        <v>5.68023</v>
      </c>
      <c r="O370" s="170">
        <v>2622.57414</v>
      </c>
      <c r="P370" s="170">
        <v>738.88672</v>
      </c>
      <c r="Q370" s="170">
        <v>0</v>
      </c>
      <c r="R370" s="171">
        <v>738.88672</v>
      </c>
    </row>
    <row r="371" spans="1:18" ht="15">
      <c r="A371" s="173"/>
      <c r="B371" s="173"/>
      <c r="C371" s="167" t="s">
        <v>564</v>
      </c>
      <c r="D371" s="167" t="s">
        <v>564</v>
      </c>
      <c r="E371" s="168">
        <v>249</v>
      </c>
      <c r="F371" s="169">
        <v>0.591</v>
      </c>
      <c r="G371" s="170">
        <v>0</v>
      </c>
      <c r="H371" s="170">
        <v>0.591</v>
      </c>
      <c r="I371" s="170">
        <v>15774.13604</v>
      </c>
      <c r="J371" s="170">
        <v>23.515279999999997</v>
      </c>
      <c r="K371" s="170">
        <v>15797.65132</v>
      </c>
      <c r="L371" s="170">
        <v>114.77779</v>
      </c>
      <c r="M371" s="170">
        <v>0</v>
      </c>
      <c r="N371" s="170">
        <v>114.77779</v>
      </c>
      <c r="O371" s="170">
        <v>15913.02011</v>
      </c>
      <c r="P371" s="170">
        <v>815.3061700000001</v>
      </c>
      <c r="Q371" s="170">
        <v>0</v>
      </c>
      <c r="R371" s="171">
        <v>815.3061700000001</v>
      </c>
    </row>
    <row r="372" spans="1:18" ht="15">
      <c r="A372" s="173"/>
      <c r="B372" s="173"/>
      <c r="C372" s="167" t="s">
        <v>565</v>
      </c>
      <c r="D372" s="167" t="s">
        <v>565</v>
      </c>
      <c r="E372" s="168">
        <v>244</v>
      </c>
      <c r="F372" s="169">
        <v>501.14344</v>
      </c>
      <c r="G372" s="170">
        <v>0</v>
      </c>
      <c r="H372" s="170">
        <v>501.14344</v>
      </c>
      <c r="I372" s="170">
        <v>3052.213</v>
      </c>
      <c r="J372" s="170">
        <v>0</v>
      </c>
      <c r="K372" s="170">
        <v>3052.213</v>
      </c>
      <c r="L372" s="170">
        <v>64.97904</v>
      </c>
      <c r="M372" s="170">
        <v>0</v>
      </c>
      <c r="N372" s="170">
        <v>64.97904</v>
      </c>
      <c r="O372" s="170">
        <v>3618.33548</v>
      </c>
      <c r="P372" s="170">
        <v>710.87512</v>
      </c>
      <c r="Q372" s="170">
        <v>0</v>
      </c>
      <c r="R372" s="171">
        <v>710.87512</v>
      </c>
    </row>
    <row r="373" spans="1:18" ht="15">
      <c r="A373" s="173"/>
      <c r="B373" s="173"/>
      <c r="C373" s="167" t="s">
        <v>566</v>
      </c>
      <c r="D373" s="167" t="s">
        <v>566</v>
      </c>
      <c r="E373" s="168">
        <v>259</v>
      </c>
      <c r="F373" s="169">
        <v>1038.57937</v>
      </c>
      <c r="G373" s="170">
        <v>0</v>
      </c>
      <c r="H373" s="170">
        <v>1038.57937</v>
      </c>
      <c r="I373" s="170">
        <v>11262.97684</v>
      </c>
      <c r="J373" s="170">
        <v>0.00432</v>
      </c>
      <c r="K373" s="170">
        <v>11262.98116</v>
      </c>
      <c r="L373" s="170">
        <v>228.05223</v>
      </c>
      <c r="M373" s="170">
        <v>0</v>
      </c>
      <c r="N373" s="170">
        <v>228.05223</v>
      </c>
      <c r="O373" s="170">
        <v>12529.61276</v>
      </c>
      <c r="P373" s="170">
        <v>1445.5888200000002</v>
      </c>
      <c r="Q373" s="170">
        <v>0</v>
      </c>
      <c r="R373" s="171">
        <v>1445.5888200000002</v>
      </c>
    </row>
    <row r="374" spans="1:18" ht="15">
      <c r="A374" s="173"/>
      <c r="B374" s="173"/>
      <c r="C374" s="167" t="s">
        <v>567</v>
      </c>
      <c r="D374" s="167" t="s">
        <v>568</v>
      </c>
      <c r="E374" s="168">
        <v>268</v>
      </c>
      <c r="F374" s="169">
        <v>870.3038399999999</v>
      </c>
      <c r="G374" s="170">
        <v>0</v>
      </c>
      <c r="H374" s="170">
        <v>870.3038399999999</v>
      </c>
      <c r="I374" s="170">
        <v>3810.28012</v>
      </c>
      <c r="J374" s="170">
        <v>4.22596</v>
      </c>
      <c r="K374" s="170">
        <v>3814.50608</v>
      </c>
      <c r="L374" s="170">
        <v>42.54222</v>
      </c>
      <c r="M374" s="170">
        <v>0</v>
      </c>
      <c r="N374" s="170">
        <v>42.54222</v>
      </c>
      <c r="O374" s="170">
        <v>4727.35214</v>
      </c>
      <c r="P374" s="170">
        <v>497.72238</v>
      </c>
      <c r="Q374" s="170">
        <v>0</v>
      </c>
      <c r="R374" s="171">
        <v>497.72238</v>
      </c>
    </row>
    <row r="375" spans="1:18" ht="15">
      <c r="A375" s="173"/>
      <c r="B375" s="173"/>
      <c r="C375" s="173"/>
      <c r="D375" s="167" t="s">
        <v>567</v>
      </c>
      <c r="E375" s="168">
        <v>267</v>
      </c>
      <c r="F375" s="169">
        <v>1277.83078</v>
      </c>
      <c r="G375" s="170">
        <v>0</v>
      </c>
      <c r="H375" s="170">
        <v>1277.83078</v>
      </c>
      <c r="I375" s="170">
        <v>13309.027310000001</v>
      </c>
      <c r="J375" s="170">
        <v>25.23411</v>
      </c>
      <c r="K375" s="170">
        <v>13334.26142</v>
      </c>
      <c r="L375" s="170">
        <v>278.34988</v>
      </c>
      <c r="M375" s="170">
        <v>22.27826</v>
      </c>
      <c r="N375" s="170">
        <v>300.62814000000003</v>
      </c>
      <c r="O375" s="170">
        <v>14912.72034</v>
      </c>
      <c r="P375" s="170">
        <v>667.40784</v>
      </c>
      <c r="Q375" s="170">
        <v>0</v>
      </c>
      <c r="R375" s="171">
        <v>667.40784</v>
      </c>
    </row>
    <row r="376" spans="1:18" ht="15">
      <c r="A376" s="173"/>
      <c r="B376" s="167" t="s">
        <v>569</v>
      </c>
      <c r="C376" s="167" t="s">
        <v>570</v>
      </c>
      <c r="D376" s="167" t="s">
        <v>571</v>
      </c>
      <c r="E376" s="168">
        <v>166</v>
      </c>
      <c r="F376" s="169">
        <v>9022.27407</v>
      </c>
      <c r="G376" s="170">
        <v>0</v>
      </c>
      <c r="H376" s="170">
        <v>9022.27407</v>
      </c>
      <c r="I376" s="170">
        <v>28870.94343</v>
      </c>
      <c r="J376" s="170">
        <v>95.36825</v>
      </c>
      <c r="K376" s="170">
        <v>28966.31168</v>
      </c>
      <c r="L376" s="170">
        <v>955.1830699999999</v>
      </c>
      <c r="M376" s="170">
        <v>1.7157200000000001</v>
      </c>
      <c r="N376" s="170">
        <v>956.8987900000001</v>
      </c>
      <c r="O376" s="170">
        <v>38945.48454</v>
      </c>
      <c r="P376" s="170">
        <v>25782.63319</v>
      </c>
      <c r="Q376" s="170">
        <v>0</v>
      </c>
      <c r="R376" s="171">
        <v>25782.63319</v>
      </c>
    </row>
    <row r="377" spans="1:18" ht="15">
      <c r="A377" s="173"/>
      <c r="B377" s="173"/>
      <c r="C377" s="173"/>
      <c r="D377" s="167" t="s">
        <v>504</v>
      </c>
      <c r="E377" s="168">
        <v>667</v>
      </c>
      <c r="F377" s="169">
        <v>213.30107</v>
      </c>
      <c r="G377" s="170">
        <v>0</v>
      </c>
      <c r="H377" s="170">
        <v>213.30107</v>
      </c>
      <c r="I377" s="170">
        <v>2571.04931</v>
      </c>
      <c r="J377" s="170">
        <v>0</v>
      </c>
      <c r="K377" s="170">
        <v>2571.04931</v>
      </c>
      <c r="L377" s="170">
        <v>2.14</v>
      </c>
      <c r="M377" s="170">
        <v>0</v>
      </c>
      <c r="N377" s="170">
        <v>2.14</v>
      </c>
      <c r="O377" s="170">
        <v>2786.4903799999997</v>
      </c>
      <c r="P377" s="170">
        <v>1740.5233400000002</v>
      </c>
      <c r="Q377" s="170">
        <v>0</v>
      </c>
      <c r="R377" s="171">
        <v>1740.5233400000002</v>
      </c>
    </row>
    <row r="378" spans="1:18" ht="15">
      <c r="A378" s="173"/>
      <c r="B378" s="173"/>
      <c r="C378" s="167" t="s">
        <v>572</v>
      </c>
      <c r="D378" s="167" t="s">
        <v>573</v>
      </c>
      <c r="E378" s="168">
        <v>165</v>
      </c>
      <c r="F378" s="169">
        <v>60220.32549</v>
      </c>
      <c r="G378" s="170">
        <v>9916.11892</v>
      </c>
      <c r="H378" s="170">
        <v>70136.44441</v>
      </c>
      <c r="I378" s="170">
        <v>79994.37319</v>
      </c>
      <c r="J378" s="170">
        <v>509.40759</v>
      </c>
      <c r="K378" s="170">
        <v>80503.78078</v>
      </c>
      <c r="L378" s="170">
        <v>16273.93111</v>
      </c>
      <c r="M378" s="170">
        <v>798.80118</v>
      </c>
      <c r="N378" s="170">
        <v>17072.73229</v>
      </c>
      <c r="O378" s="170">
        <v>167712.95747999998</v>
      </c>
      <c r="P378" s="170">
        <v>131049.56195</v>
      </c>
      <c r="Q378" s="170">
        <v>0</v>
      </c>
      <c r="R378" s="171">
        <v>131049.56195</v>
      </c>
    </row>
    <row r="379" spans="1:18" ht="15">
      <c r="A379" s="173"/>
      <c r="B379" s="173"/>
      <c r="C379" s="173"/>
      <c r="D379" s="167" t="s">
        <v>574</v>
      </c>
      <c r="E379" s="168">
        <v>622</v>
      </c>
      <c r="F379" s="169">
        <v>1231.9796999999999</v>
      </c>
      <c r="G379" s="170">
        <v>0</v>
      </c>
      <c r="H379" s="170">
        <v>1231.9796999999999</v>
      </c>
      <c r="I379" s="170">
        <v>13695.45228</v>
      </c>
      <c r="J379" s="170">
        <v>0</v>
      </c>
      <c r="K379" s="170">
        <v>13695.45228</v>
      </c>
      <c r="L379" s="170">
        <v>908.17831</v>
      </c>
      <c r="M379" s="170">
        <v>36.51216</v>
      </c>
      <c r="N379" s="170">
        <v>944.69047</v>
      </c>
      <c r="O379" s="170">
        <v>15872.122449999999</v>
      </c>
      <c r="P379" s="170">
        <v>59086.24907</v>
      </c>
      <c r="Q379" s="170">
        <v>0</v>
      </c>
      <c r="R379" s="171">
        <v>59086.24907</v>
      </c>
    </row>
    <row r="380" spans="1:18" ht="15">
      <c r="A380" s="173"/>
      <c r="B380" s="173"/>
      <c r="C380" s="173"/>
      <c r="D380" s="167" t="s">
        <v>575</v>
      </c>
      <c r="E380" s="168">
        <v>575</v>
      </c>
      <c r="F380" s="169">
        <v>2438.42854</v>
      </c>
      <c r="G380" s="170">
        <v>0</v>
      </c>
      <c r="H380" s="170">
        <v>2438.42854</v>
      </c>
      <c r="I380" s="170">
        <v>21392.85372</v>
      </c>
      <c r="J380" s="170">
        <v>40.603699999999996</v>
      </c>
      <c r="K380" s="170">
        <v>21433.457420000002</v>
      </c>
      <c r="L380" s="170">
        <v>1205.47259</v>
      </c>
      <c r="M380" s="170">
        <v>15.69315</v>
      </c>
      <c r="N380" s="170">
        <v>1221.16574</v>
      </c>
      <c r="O380" s="170">
        <v>25093.0517</v>
      </c>
      <c r="P380" s="170">
        <v>77181.64373000001</v>
      </c>
      <c r="Q380" s="170">
        <v>0</v>
      </c>
      <c r="R380" s="171">
        <v>77181.64373000001</v>
      </c>
    </row>
    <row r="381" spans="1:18" ht="15">
      <c r="A381" s="173"/>
      <c r="B381" s="173"/>
      <c r="C381" s="173"/>
      <c r="D381" s="167" t="s">
        <v>576</v>
      </c>
      <c r="E381" s="168">
        <v>457</v>
      </c>
      <c r="F381" s="169">
        <v>93.51915</v>
      </c>
      <c r="G381" s="170">
        <v>0</v>
      </c>
      <c r="H381" s="170">
        <v>93.51915</v>
      </c>
      <c r="I381" s="170">
        <v>1748.97278</v>
      </c>
      <c r="J381" s="170">
        <v>0.016239999999999997</v>
      </c>
      <c r="K381" s="170">
        <v>1748.98902</v>
      </c>
      <c r="L381" s="170">
        <v>6.5659</v>
      </c>
      <c r="M381" s="170">
        <v>0</v>
      </c>
      <c r="N381" s="170">
        <v>6.5659</v>
      </c>
      <c r="O381" s="170">
        <v>1849.0740700000001</v>
      </c>
      <c r="P381" s="170">
        <v>2346.5573999999997</v>
      </c>
      <c r="Q381" s="170">
        <v>0</v>
      </c>
      <c r="R381" s="171">
        <v>2346.5573999999997</v>
      </c>
    </row>
    <row r="382" spans="1:18" ht="15">
      <c r="A382" s="173"/>
      <c r="B382" s="173"/>
      <c r="C382" s="173"/>
      <c r="D382" s="167" t="s">
        <v>577</v>
      </c>
      <c r="E382" s="168">
        <v>624</v>
      </c>
      <c r="F382" s="169">
        <v>70.81322999999999</v>
      </c>
      <c r="G382" s="170">
        <v>0</v>
      </c>
      <c r="H382" s="170">
        <v>70.81322999999999</v>
      </c>
      <c r="I382" s="170">
        <v>351.094</v>
      </c>
      <c r="J382" s="170">
        <v>0</v>
      </c>
      <c r="K382" s="170">
        <v>351.094</v>
      </c>
      <c r="L382" s="170">
        <v>0</v>
      </c>
      <c r="M382" s="170">
        <v>0</v>
      </c>
      <c r="N382" s="170">
        <v>0</v>
      </c>
      <c r="O382" s="170">
        <v>421.90722999999997</v>
      </c>
      <c r="P382" s="170">
        <v>551.8795</v>
      </c>
      <c r="Q382" s="170">
        <v>0</v>
      </c>
      <c r="R382" s="171">
        <v>551.8795</v>
      </c>
    </row>
    <row r="383" spans="1:18" ht="15">
      <c r="A383" s="173"/>
      <c r="B383" s="173"/>
      <c r="C383" s="167" t="s">
        <v>578</v>
      </c>
      <c r="D383" s="167" t="s">
        <v>578</v>
      </c>
      <c r="E383" s="168">
        <v>169</v>
      </c>
      <c r="F383" s="169">
        <v>1501.22839</v>
      </c>
      <c r="G383" s="170">
        <v>0</v>
      </c>
      <c r="H383" s="170">
        <v>1501.22839</v>
      </c>
      <c r="I383" s="170">
        <v>11367.887949999998</v>
      </c>
      <c r="J383" s="170">
        <v>0.016489999999999998</v>
      </c>
      <c r="K383" s="170">
        <v>11367.90444</v>
      </c>
      <c r="L383" s="170">
        <v>78.47122</v>
      </c>
      <c r="M383" s="170">
        <v>0</v>
      </c>
      <c r="N383" s="170">
        <v>78.47122</v>
      </c>
      <c r="O383" s="170">
        <v>12947.60405</v>
      </c>
      <c r="P383" s="170">
        <v>11728.204740000001</v>
      </c>
      <c r="Q383" s="170">
        <v>0</v>
      </c>
      <c r="R383" s="171">
        <v>11728.204740000001</v>
      </c>
    </row>
    <row r="384" spans="1:18" ht="15">
      <c r="A384" s="173"/>
      <c r="B384" s="173"/>
      <c r="C384" s="167" t="s">
        <v>569</v>
      </c>
      <c r="D384" s="167" t="s">
        <v>579</v>
      </c>
      <c r="E384" s="168">
        <v>168</v>
      </c>
      <c r="F384" s="169">
        <v>26355.235230000002</v>
      </c>
      <c r="G384" s="170">
        <v>0</v>
      </c>
      <c r="H384" s="170">
        <v>26355.235230000002</v>
      </c>
      <c r="I384" s="170">
        <v>13490.97302</v>
      </c>
      <c r="J384" s="170">
        <v>4E-05</v>
      </c>
      <c r="K384" s="170">
        <v>13490.97306</v>
      </c>
      <c r="L384" s="170">
        <v>372.74692</v>
      </c>
      <c r="M384" s="170">
        <v>0</v>
      </c>
      <c r="N384" s="170">
        <v>372.74692</v>
      </c>
      <c r="O384" s="170">
        <v>40218.95521</v>
      </c>
      <c r="P384" s="170">
        <v>4684.7975</v>
      </c>
      <c r="Q384" s="170">
        <v>0</v>
      </c>
      <c r="R384" s="171">
        <v>4684.7975</v>
      </c>
    </row>
    <row r="385" spans="1:18" ht="15">
      <c r="A385" s="173"/>
      <c r="B385" s="173"/>
      <c r="C385" s="167" t="s">
        <v>580</v>
      </c>
      <c r="D385" s="167" t="s">
        <v>362</v>
      </c>
      <c r="E385" s="168">
        <v>661</v>
      </c>
      <c r="F385" s="169">
        <v>57.36119</v>
      </c>
      <c r="G385" s="170">
        <v>0</v>
      </c>
      <c r="H385" s="170">
        <v>57.36119</v>
      </c>
      <c r="I385" s="170">
        <v>689.10442</v>
      </c>
      <c r="J385" s="170">
        <v>0</v>
      </c>
      <c r="K385" s="170">
        <v>689.10442</v>
      </c>
      <c r="L385" s="170">
        <v>0.65</v>
      </c>
      <c r="M385" s="170">
        <v>0</v>
      </c>
      <c r="N385" s="170">
        <v>0.65</v>
      </c>
      <c r="O385" s="170">
        <v>747.11561</v>
      </c>
      <c r="P385" s="170">
        <v>1459.53939</v>
      </c>
      <c r="Q385" s="170">
        <v>0</v>
      </c>
      <c r="R385" s="171">
        <v>1459.53939</v>
      </c>
    </row>
    <row r="386" spans="1:18" ht="15">
      <c r="A386" s="173"/>
      <c r="B386" s="173"/>
      <c r="C386" s="173"/>
      <c r="D386" s="167" t="s">
        <v>581</v>
      </c>
      <c r="E386" s="168">
        <v>458</v>
      </c>
      <c r="F386" s="169">
        <v>8247.1235</v>
      </c>
      <c r="G386" s="170">
        <v>0</v>
      </c>
      <c r="H386" s="170">
        <v>8247.1235</v>
      </c>
      <c r="I386" s="170">
        <v>6097.755990000001</v>
      </c>
      <c r="J386" s="170">
        <v>8.86433</v>
      </c>
      <c r="K386" s="170">
        <v>6106.62032</v>
      </c>
      <c r="L386" s="170">
        <v>378.59565999999995</v>
      </c>
      <c r="M386" s="170">
        <v>0</v>
      </c>
      <c r="N386" s="170">
        <v>378.59565999999995</v>
      </c>
      <c r="O386" s="170">
        <v>14732.33948</v>
      </c>
      <c r="P386" s="170">
        <v>6835.79113</v>
      </c>
      <c r="Q386" s="170">
        <v>0</v>
      </c>
      <c r="R386" s="171">
        <v>6835.79113</v>
      </c>
    </row>
    <row r="387" spans="1:18" ht="15">
      <c r="A387" s="173"/>
      <c r="B387" s="173"/>
      <c r="C387" s="173"/>
      <c r="D387" s="167" t="s">
        <v>582</v>
      </c>
      <c r="E387" s="168">
        <v>840</v>
      </c>
      <c r="F387" s="169">
        <v>0</v>
      </c>
      <c r="G387" s="170">
        <v>0</v>
      </c>
      <c r="H387" s="170">
        <v>0</v>
      </c>
      <c r="I387" s="170">
        <v>164.27442000000002</v>
      </c>
      <c r="J387" s="170">
        <v>0</v>
      </c>
      <c r="K387" s="170">
        <v>164.27442000000002</v>
      </c>
      <c r="L387" s="170">
        <v>1.9</v>
      </c>
      <c r="M387" s="170">
        <v>0</v>
      </c>
      <c r="N387" s="170">
        <v>1.9</v>
      </c>
      <c r="O387" s="170">
        <v>166.17442000000003</v>
      </c>
      <c r="P387" s="170">
        <v>231.43348999999998</v>
      </c>
      <c r="Q387" s="170">
        <v>0</v>
      </c>
      <c r="R387" s="171">
        <v>231.43348999999998</v>
      </c>
    </row>
    <row r="388" spans="1:18" ht="15">
      <c r="A388" s="173"/>
      <c r="B388" s="173"/>
      <c r="C388" s="167" t="s">
        <v>583</v>
      </c>
      <c r="D388" s="167" t="s">
        <v>584</v>
      </c>
      <c r="E388" s="168">
        <v>170</v>
      </c>
      <c r="F388" s="169">
        <v>2945.7111099999997</v>
      </c>
      <c r="G388" s="170">
        <v>0</v>
      </c>
      <c r="H388" s="170">
        <v>2945.7111099999997</v>
      </c>
      <c r="I388" s="170">
        <v>12182.23937</v>
      </c>
      <c r="J388" s="170">
        <v>0.36363999999999996</v>
      </c>
      <c r="K388" s="170">
        <v>12182.603009999999</v>
      </c>
      <c r="L388" s="170">
        <v>149.68447</v>
      </c>
      <c r="M388" s="170">
        <v>0</v>
      </c>
      <c r="N388" s="170">
        <v>149.68447</v>
      </c>
      <c r="O388" s="170">
        <v>15277.99859</v>
      </c>
      <c r="P388" s="170">
        <v>19625.29956</v>
      </c>
      <c r="Q388" s="170">
        <v>0</v>
      </c>
      <c r="R388" s="171">
        <v>19625.29956</v>
      </c>
    </row>
    <row r="389" spans="1:18" ht="15">
      <c r="A389" s="173"/>
      <c r="B389" s="173"/>
      <c r="C389" s="167" t="s">
        <v>585</v>
      </c>
      <c r="D389" s="167" t="s">
        <v>519</v>
      </c>
      <c r="E389" s="168">
        <v>591</v>
      </c>
      <c r="F389" s="169">
        <v>12315.37517</v>
      </c>
      <c r="G389" s="170">
        <v>0</v>
      </c>
      <c r="H389" s="170">
        <v>12315.37517</v>
      </c>
      <c r="I389" s="170">
        <v>11439.39228</v>
      </c>
      <c r="J389" s="170">
        <v>0</v>
      </c>
      <c r="K389" s="170">
        <v>11439.39228</v>
      </c>
      <c r="L389" s="170">
        <v>98.03102</v>
      </c>
      <c r="M389" s="170">
        <v>0</v>
      </c>
      <c r="N389" s="170">
        <v>98.03102</v>
      </c>
      <c r="O389" s="170">
        <v>23852.798469999998</v>
      </c>
      <c r="P389" s="170">
        <v>4072.40107</v>
      </c>
      <c r="Q389" s="170">
        <v>0</v>
      </c>
      <c r="R389" s="171">
        <v>4072.40107</v>
      </c>
    </row>
    <row r="390" spans="1:18" ht="15">
      <c r="A390" s="173"/>
      <c r="B390" s="167" t="s">
        <v>586</v>
      </c>
      <c r="C390" s="167" t="s">
        <v>587</v>
      </c>
      <c r="D390" s="167" t="s">
        <v>588</v>
      </c>
      <c r="E390" s="168">
        <v>313</v>
      </c>
      <c r="F390" s="169">
        <v>1399.05723</v>
      </c>
      <c r="G390" s="170">
        <v>0</v>
      </c>
      <c r="H390" s="170">
        <v>1399.05723</v>
      </c>
      <c r="I390" s="170">
        <v>6016.18675</v>
      </c>
      <c r="J390" s="170">
        <v>52.10406</v>
      </c>
      <c r="K390" s="170">
        <v>6068.2908099999995</v>
      </c>
      <c r="L390" s="170">
        <v>107.84216</v>
      </c>
      <c r="M390" s="170">
        <v>0</v>
      </c>
      <c r="N390" s="170">
        <v>107.84216</v>
      </c>
      <c r="O390" s="170">
        <v>7575.1902</v>
      </c>
      <c r="P390" s="170">
        <v>3425.35531</v>
      </c>
      <c r="Q390" s="170">
        <v>0</v>
      </c>
      <c r="R390" s="171">
        <v>3425.35531</v>
      </c>
    </row>
    <row r="391" spans="1:18" ht="15">
      <c r="A391" s="173"/>
      <c r="B391" s="173"/>
      <c r="C391" s="173"/>
      <c r="D391" s="167" t="s">
        <v>589</v>
      </c>
      <c r="E391" s="168">
        <v>596</v>
      </c>
      <c r="F391" s="169">
        <v>925.32102</v>
      </c>
      <c r="G391" s="170">
        <v>0</v>
      </c>
      <c r="H391" s="170">
        <v>925.32102</v>
      </c>
      <c r="I391" s="170">
        <v>2889.41719</v>
      </c>
      <c r="J391" s="170">
        <v>0</v>
      </c>
      <c r="K391" s="170">
        <v>2889.41719</v>
      </c>
      <c r="L391" s="170">
        <v>81.92629</v>
      </c>
      <c r="M391" s="170">
        <v>0</v>
      </c>
      <c r="N391" s="170">
        <v>81.92629</v>
      </c>
      <c r="O391" s="170">
        <v>3896.6645</v>
      </c>
      <c r="P391" s="170">
        <v>1031.76813</v>
      </c>
      <c r="Q391" s="170">
        <v>0</v>
      </c>
      <c r="R391" s="171">
        <v>1031.76813</v>
      </c>
    </row>
    <row r="392" spans="1:18" ht="15">
      <c r="A392" s="173"/>
      <c r="B392" s="173"/>
      <c r="C392" s="167" t="s">
        <v>590</v>
      </c>
      <c r="D392" s="167" t="s">
        <v>590</v>
      </c>
      <c r="E392" s="168">
        <v>312</v>
      </c>
      <c r="F392" s="169">
        <v>19565.67384</v>
      </c>
      <c r="G392" s="170">
        <v>0</v>
      </c>
      <c r="H392" s="170">
        <v>19565.67384</v>
      </c>
      <c r="I392" s="170">
        <v>47747.26714</v>
      </c>
      <c r="J392" s="170">
        <v>286.72702000000004</v>
      </c>
      <c r="K392" s="170">
        <v>48033.994159999995</v>
      </c>
      <c r="L392" s="170">
        <v>8747.63657</v>
      </c>
      <c r="M392" s="170">
        <v>1177.0083200000001</v>
      </c>
      <c r="N392" s="170">
        <v>9924.644890000001</v>
      </c>
      <c r="O392" s="170">
        <v>77524.31289</v>
      </c>
      <c r="P392" s="170">
        <v>32853.028600000005</v>
      </c>
      <c r="Q392" s="170">
        <v>0</v>
      </c>
      <c r="R392" s="171">
        <v>32853.028600000005</v>
      </c>
    </row>
    <row r="393" spans="1:18" ht="15">
      <c r="A393" s="173"/>
      <c r="B393" s="173"/>
      <c r="C393" s="167" t="s">
        <v>591</v>
      </c>
      <c r="D393" s="167" t="s">
        <v>591</v>
      </c>
      <c r="E393" s="168">
        <v>666</v>
      </c>
      <c r="F393" s="169">
        <v>639.25135</v>
      </c>
      <c r="G393" s="170">
        <v>0</v>
      </c>
      <c r="H393" s="170">
        <v>639.25135</v>
      </c>
      <c r="I393" s="170">
        <v>1975.3039099999999</v>
      </c>
      <c r="J393" s="170">
        <v>0</v>
      </c>
      <c r="K393" s="170">
        <v>1975.3039099999999</v>
      </c>
      <c r="L393" s="170">
        <v>27.41442</v>
      </c>
      <c r="M393" s="170">
        <v>0</v>
      </c>
      <c r="N393" s="170">
        <v>27.41442</v>
      </c>
      <c r="O393" s="170">
        <v>2641.96968</v>
      </c>
      <c r="P393" s="170">
        <v>749.60743</v>
      </c>
      <c r="Q393" s="170">
        <v>0</v>
      </c>
      <c r="R393" s="171">
        <v>749.60743</v>
      </c>
    </row>
    <row r="394" spans="1:18" ht="15">
      <c r="A394" s="173"/>
      <c r="B394" s="167" t="s">
        <v>592</v>
      </c>
      <c r="C394" s="167" t="s">
        <v>593</v>
      </c>
      <c r="D394" s="167" t="s">
        <v>594</v>
      </c>
      <c r="E394" s="168">
        <v>340</v>
      </c>
      <c r="F394" s="169">
        <v>1977.5022099999999</v>
      </c>
      <c r="G394" s="170">
        <v>0</v>
      </c>
      <c r="H394" s="170">
        <v>1977.5022099999999</v>
      </c>
      <c r="I394" s="170">
        <v>8009.451230000001</v>
      </c>
      <c r="J394" s="170">
        <v>26.71714</v>
      </c>
      <c r="K394" s="170">
        <v>8036.16837</v>
      </c>
      <c r="L394" s="170">
        <v>299.98181</v>
      </c>
      <c r="M394" s="170">
        <v>0</v>
      </c>
      <c r="N394" s="170">
        <v>299.98181</v>
      </c>
      <c r="O394" s="170">
        <v>10313.652390000001</v>
      </c>
      <c r="P394" s="170">
        <v>1594.52853</v>
      </c>
      <c r="Q394" s="170">
        <v>0</v>
      </c>
      <c r="R394" s="171">
        <v>1594.52853</v>
      </c>
    </row>
    <row r="395" spans="1:18" ht="15">
      <c r="A395" s="173"/>
      <c r="B395" s="173"/>
      <c r="C395" s="173"/>
      <c r="D395" s="167" t="s">
        <v>595</v>
      </c>
      <c r="E395" s="168">
        <v>611</v>
      </c>
      <c r="F395" s="169">
        <v>404.16566</v>
      </c>
      <c r="G395" s="170">
        <v>0</v>
      </c>
      <c r="H395" s="170">
        <v>404.16566</v>
      </c>
      <c r="I395" s="170">
        <v>671.12812</v>
      </c>
      <c r="J395" s="170">
        <v>0</v>
      </c>
      <c r="K395" s="170">
        <v>671.12812</v>
      </c>
      <c r="L395" s="170">
        <v>0.9</v>
      </c>
      <c r="M395" s="170">
        <v>0</v>
      </c>
      <c r="N395" s="170">
        <v>0.9</v>
      </c>
      <c r="O395" s="170">
        <v>1076.19378</v>
      </c>
      <c r="P395" s="170">
        <v>22.32173</v>
      </c>
      <c r="Q395" s="170">
        <v>0</v>
      </c>
      <c r="R395" s="171">
        <v>22.32173</v>
      </c>
    </row>
    <row r="396" spans="1:18" ht="15">
      <c r="A396" s="173"/>
      <c r="B396" s="173"/>
      <c r="C396" s="173"/>
      <c r="D396" s="167" t="s">
        <v>596</v>
      </c>
      <c r="E396" s="168">
        <v>728</v>
      </c>
      <c r="F396" s="169">
        <v>22.58858</v>
      </c>
      <c r="G396" s="170">
        <v>0</v>
      </c>
      <c r="H396" s="170">
        <v>22.58858</v>
      </c>
      <c r="I396" s="170">
        <v>566.1718000000001</v>
      </c>
      <c r="J396" s="170">
        <v>0</v>
      </c>
      <c r="K396" s="170">
        <v>566.1718000000001</v>
      </c>
      <c r="L396" s="170">
        <v>5.05</v>
      </c>
      <c r="M396" s="170">
        <v>0</v>
      </c>
      <c r="N396" s="170">
        <v>5.05</v>
      </c>
      <c r="O396" s="170">
        <v>593.81038</v>
      </c>
      <c r="P396" s="170">
        <v>103.66775</v>
      </c>
      <c r="Q396" s="170">
        <v>0</v>
      </c>
      <c r="R396" s="171">
        <v>103.66775</v>
      </c>
    </row>
    <row r="397" spans="1:18" ht="15">
      <c r="A397" s="173"/>
      <c r="B397" s="173"/>
      <c r="C397" s="167" t="s">
        <v>597</v>
      </c>
      <c r="D397" s="167" t="s">
        <v>597</v>
      </c>
      <c r="E397" s="168">
        <v>342</v>
      </c>
      <c r="F397" s="169">
        <v>12230.865380000001</v>
      </c>
      <c r="G397" s="170">
        <v>0</v>
      </c>
      <c r="H397" s="170">
        <v>12230.865380000001</v>
      </c>
      <c r="I397" s="170">
        <v>10128.795789999998</v>
      </c>
      <c r="J397" s="170">
        <v>206.78072</v>
      </c>
      <c r="K397" s="170">
        <v>10335.576509999999</v>
      </c>
      <c r="L397" s="170">
        <v>8372.82205</v>
      </c>
      <c r="M397" s="170">
        <v>1530.79325</v>
      </c>
      <c r="N397" s="170">
        <v>9903.615300000001</v>
      </c>
      <c r="O397" s="170">
        <v>32470.05719</v>
      </c>
      <c r="P397" s="170">
        <v>11207.444140000001</v>
      </c>
      <c r="Q397" s="170">
        <v>0</v>
      </c>
      <c r="R397" s="171">
        <v>11207.444140000001</v>
      </c>
    </row>
    <row r="398" spans="1:18" ht="15">
      <c r="A398" s="173"/>
      <c r="B398" s="173"/>
      <c r="C398" s="167" t="s">
        <v>598</v>
      </c>
      <c r="D398" s="167" t="s">
        <v>592</v>
      </c>
      <c r="E398" s="168">
        <v>338</v>
      </c>
      <c r="F398" s="169">
        <v>88197.62921</v>
      </c>
      <c r="G398" s="170">
        <v>0.11322</v>
      </c>
      <c r="H398" s="170">
        <v>88197.74243000001</v>
      </c>
      <c r="I398" s="170">
        <v>67593.64007</v>
      </c>
      <c r="J398" s="170">
        <v>968.09749</v>
      </c>
      <c r="K398" s="170">
        <v>68561.73756000001</v>
      </c>
      <c r="L398" s="170">
        <v>6810.271650000001</v>
      </c>
      <c r="M398" s="170">
        <v>1774.96369</v>
      </c>
      <c r="N398" s="170">
        <v>8585.23534</v>
      </c>
      <c r="O398" s="170">
        <v>165344.71533</v>
      </c>
      <c r="P398" s="170">
        <v>26131.423039999998</v>
      </c>
      <c r="Q398" s="170">
        <v>0</v>
      </c>
      <c r="R398" s="171">
        <v>26131.423039999998</v>
      </c>
    </row>
    <row r="399" spans="1:18" ht="15">
      <c r="A399" s="173"/>
      <c r="B399" s="173"/>
      <c r="C399" s="173"/>
      <c r="D399" s="167" t="s">
        <v>599</v>
      </c>
      <c r="E399" s="168">
        <v>623</v>
      </c>
      <c r="F399" s="169">
        <v>56.742760000000004</v>
      </c>
      <c r="G399" s="170">
        <v>0</v>
      </c>
      <c r="H399" s="170">
        <v>56.742760000000004</v>
      </c>
      <c r="I399" s="170">
        <v>1107.67896</v>
      </c>
      <c r="J399" s="170">
        <v>0</v>
      </c>
      <c r="K399" s="170">
        <v>1107.67896</v>
      </c>
      <c r="L399" s="170">
        <v>4.53676</v>
      </c>
      <c r="M399" s="170">
        <v>0</v>
      </c>
      <c r="N399" s="170">
        <v>4.53676</v>
      </c>
      <c r="O399" s="170">
        <v>1168.95848</v>
      </c>
      <c r="P399" s="170">
        <v>577.7004000000001</v>
      </c>
      <c r="Q399" s="170">
        <v>0</v>
      </c>
      <c r="R399" s="171">
        <v>577.7004000000001</v>
      </c>
    </row>
    <row r="400" spans="1:18" ht="15">
      <c r="A400" s="173"/>
      <c r="B400" s="173"/>
      <c r="C400" s="173"/>
      <c r="D400" s="167" t="s">
        <v>600</v>
      </c>
      <c r="E400" s="168">
        <v>339</v>
      </c>
      <c r="F400" s="169">
        <v>1804.7350700000002</v>
      </c>
      <c r="G400" s="170">
        <v>0</v>
      </c>
      <c r="H400" s="170">
        <v>1804.7350700000002</v>
      </c>
      <c r="I400" s="170">
        <v>13928.313689999999</v>
      </c>
      <c r="J400" s="170">
        <v>10.938120000000001</v>
      </c>
      <c r="K400" s="170">
        <v>13939.25181</v>
      </c>
      <c r="L400" s="170">
        <v>147.70294</v>
      </c>
      <c r="M400" s="170">
        <v>0</v>
      </c>
      <c r="N400" s="170">
        <v>147.70294</v>
      </c>
      <c r="O400" s="170">
        <v>15891.68982</v>
      </c>
      <c r="P400" s="170">
        <v>387.1045</v>
      </c>
      <c r="Q400" s="170">
        <v>0</v>
      </c>
      <c r="R400" s="171">
        <v>387.1045</v>
      </c>
    </row>
    <row r="401" spans="1:18" ht="15">
      <c r="A401" s="173"/>
      <c r="B401" s="167" t="s">
        <v>601</v>
      </c>
      <c r="C401" s="167" t="s">
        <v>602</v>
      </c>
      <c r="D401" s="167" t="s">
        <v>602</v>
      </c>
      <c r="E401" s="168">
        <v>276</v>
      </c>
      <c r="F401" s="169">
        <v>3392.9761200000003</v>
      </c>
      <c r="G401" s="170">
        <v>0</v>
      </c>
      <c r="H401" s="170">
        <v>3392.9761200000003</v>
      </c>
      <c r="I401" s="170">
        <v>8287.3029</v>
      </c>
      <c r="J401" s="170">
        <v>63.95531</v>
      </c>
      <c r="K401" s="170">
        <v>8351.25821</v>
      </c>
      <c r="L401" s="170">
        <v>791.92831</v>
      </c>
      <c r="M401" s="170">
        <v>2.79396</v>
      </c>
      <c r="N401" s="170">
        <v>794.72227</v>
      </c>
      <c r="O401" s="170">
        <v>12538.9566</v>
      </c>
      <c r="P401" s="170">
        <v>5970.24814</v>
      </c>
      <c r="Q401" s="170">
        <v>0</v>
      </c>
      <c r="R401" s="171">
        <v>5970.24814</v>
      </c>
    </row>
    <row r="402" spans="1:18" ht="15">
      <c r="A402" s="173"/>
      <c r="B402" s="173"/>
      <c r="C402" s="173"/>
      <c r="D402" s="167" t="s">
        <v>603</v>
      </c>
      <c r="E402" s="168">
        <v>562</v>
      </c>
      <c r="F402" s="169">
        <v>375.33380999999997</v>
      </c>
      <c r="G402" s="170">
        <v>0</v>
      </c>
      <c r="H402" s="170">
        <v>375.33380999999997</v>
      </c>
      <c r="I402" s="170">
        <v>4016.4572000000003</v>
      </c>
      <c r="J402" s="170">
        <v>0</v>
      </c>
      <c r="K402" s="170">
        <v>4016.4572000000003</v>
      </c>
      <c r="L402" s="170">
        <v>6.6244</v>
      </c>
      <c r="M402" s="170">
        <v>0</v>
      </c>
      <c r="N402" s="170">
        <v>6.6244</v>
      </c>
      <c r="O402" s="170">
        <v>4398.4154100000005</v>
      </c>
      <c r="P402" s="170">
        <v>853.27917</v>
      </c>
      <c r="Q402" s="170">
        <v>0</v>
      </c>
      <c r="R402" s="171">
        <v>853.27917</v>
      </c>
    </row>
    <row r="403" spans="1:18" ht="15">
      <c r="A403" s="173"/>
      <c r="B403" s="173"/>
      <c r="C403" s="173"/>
      <c r="D403" s="167" t="s">
        <v>604</v>
      </c>
      <c r="E403" s="168">
        <v>278</v>
      </c>
      <c r="F403" s="169">
        <v>1880.7388799999999</v>
      </c>
      <c r="G403" s="170">
        <v>0</v>
      </c>
      <c r="H403" s="170">
        <v>1880.7388799999999</v>
      </c>
      <c r="I403" s="170">
        <v>5168.4211</v>
      </c>
      <c r="J403" s="170">
        <v>0</v>
      </c>
      <c r="K403" s="170">
        <v>5168.4211</v>
      </c>
      <c r="L403" s="170">
        <v>22.50723</v>
      </c>
      <c r="M403" s="170">
        <v>0</v>
      </c>
      <c r="N403" s="170">
        <v>22.50723</v>
      </c>
      <c r="O403" s="170">
        <v>7071.66721</v>
      </c>
      <c r="P403" s="170">
        <v>1826.1538899999998</v>
      </c>
      <c r="Q403" s="170">
        <v>0</v>
      </c>
      <c r="R403" s="171">
        <v>1826.1538899999998</v>
      </c>
    </row>
    <row r="404" spans="1:18" ht="15">
      <c r="A404" s="173"/>
      <c r="B404" s="173"/>
      <c r="C404" s="173"/>
      <c r="D404" s="167" t="s">
        <v>605</v>
      </c>
      <c r="E404" s="168">
        <v>277</v>
      </c>
      <c r="F404" s="169">
        <v>1411.80077</v>
      </c>
      <c r="G404" s="170">
        <v>0</v>
      </c>
      <c r="H404" s="170">
        <v>1411.80077</v>
      </c>
      <c r="I404" s="170">
        <v>9343.23055</v>
      </c>
      <c r="J404" s="170">
        <v>59.34086</v>
      </c>
      <c r="K404" s="170">
        <v>9402.57141</v>
      </c>
      <c r="L404" s="170">
        <v>83.30189</v>
      </c>
      <c r="M404" s="170">
        <v>0.3538</v>
      </c>
      <c r="N404" s="170">
        <v>83.65569</v>
      </c>
      <c r="O404" s="170">
        <v>10898.02787</v>
      </c>
      <c r="P404" s="170">
        <v>3136.23404</v>
      </c>
      <c r="Q404" s="170">
        <v>0</v>
      </c>
      <c r="R404" s="171">
        <v>3136.23404</v>
      </c>
    </row>
    <row r="405" spans="1:18" ht="15">
      <c r="A405" s="173"/>
      <c r="B405" s="173"/>
      <c r="C405" s="173"/>
      <c r="D405" s="167" t="s">
        <v>606</v>
      </c>
      <c r="E405" s="168">
        <v>620</v>
      </c>
      <c r="F405" s="169">
        <v>130.90982</v>
      </c>
      <c r="G405" s="170">
        <v>0</v>
      </c>
      <c r="H405" s="170">
        <v>130.90982</v>
      </c>
      <c r="I405" s="170">
        <v>2407.31861</v>
      </c>
      <c r="J405" s="170">
        <v>0</v>
      </c>
      <c r="K405" s="170">
        <v>2407.31861</v>
      </c>
      <c r="L405" s="170">
        <v>0</v>
      </c>
      <c r="M405" s="170">
        <v>0</v>
      </c>
      <c r="N405" s="170">
        <v>0</v>
      </c>
      <c r="O405" s="170">
        <v>2538.22843</v>
      </c>
      <c r="P405" s="170">
        <v>1010.57361</v>
      </c>
      <c r="Q405" s="170">
        <v>0</v>
      </c>
      <c r="R405" s="171">
        <v>1010.57361</v>
      </c>
    </row>
    <row r="406" spans="1:18" ht="15">
      <c r="A406" s="173"/>
      <c r="B406" s="173"/>
      <c r="C406" s="173"/>
      <c r="D406" s="167" t="s">
        <v>607</v>
      </c>
      <c r="E406" s="168">
        <v>800</v>
      </c>
      <c r="F406" s="169">
        <v>0</v>
      </c>
      <c r="G406" s="170">
        <v>0</v>
      </c>
      <c r="H406" s="170">
        <v>0</v>
      </c>
      <c r="I406" s="170">
        <v>0</v>
      </c>
      <c r="J406" s="170">
        <v>0</v>
      </c>
      <c r="K406" s="170">
        <v>0</v>
      </c>
      <c r="L406" s="170">
        <v>22.732770000000002</v>
      </c>
      <c r="M406" s="170">
        <v>0</v>
      </c>
      <c r="N406" s="170">
        <v>22.732770000000002</v>
      </c>
      <c r="O406" s="170">
        <v>22.732770000000002</v>
      </c>
      <c r="P406" s="170">
        <v>0</v>
      </c>
      <c r="Q406" s="170">
        <v>0</v>
      </c>
      <c r="R406" s="171">
        <v>0</v>
      </c>
    </row>
    <row r="407" spans="1:18" ht="15">
      <c r="A407" s="173"/>
      <c r="B407" s="173"/>
      <c r="C407" s="167" t="s">
        <v>601</v>
      </c>
      <c r="D407" s="167" t="s">
        <v>608</v>
      </c>
      <c r="E407" s="168">
        <v>273</v>
      </c>
      <c r="F407" s="169">
        <v>61713.47362</v>
      </c>
      <c r="G407" s="170">
        <v>73.26285</v>
      </c>
      <c r="H407" s="170">
        <v>61786.736469999996</v>
      </c>
      <c r="I407" s="170">
        <v>78671.46518000001</v>
      </c>
      <c r="J407" s="170">
        <v>176.28010999999998</v>
      </c>
      <c r="K407" s="170">
        <v>78847.74529</v>
      </c>
      <c r="L407" s="170">
        <v>5532.23199</v>
      </c>
      <c r="M407" s="170">
        <v>1221.41054</v>
      </c>
      <c r="N407" s="170">
        <v>6753.64253</v>
      </c>
      <c r="O407" s="170">
        <v>147388.12428999998</v>
      </c>
      <c r="P407" s="170">
        <v>19687.23143</v>
      </c>
      <c r="Q407" s="170">
        <v>0</v>
      </c>
      <c r="R407" s="171">
        <v>19687.23143</v>
      </c>
    </row>
    <row r="408" spans="1:18" ht="15">
      <c r="A408" s="173"/>
      <c r="B408" s="173"/>
      <c r="C408" s="173"/>
      <c r="D408" s="167" t="s">
        <v>397</v>
      </c>
      <c r="E408" s="168">
        <v>487</v>
      </c>
      <c r="F408" s="169">
        <v>189.55396</v>
      </c>
      <c r="G408" s="170">
        <v>0</v>
      </c>
      <c r="H408" s="170">
        <v>189.55396</v>
      </c>
      <c r="I408" s="170">
        <v>2637.7871299999997</v>
      </c>
      <c r="J408" s="170">
        <v>0.00145</v>
      </c>
      <c r="K408" s="170">
        <v>2637.78858</v>
      </c>
      <c r="L408" s="170">
        <v>52.52414</v>
      </c>
      <c r="M408" s="170">
        <v>0</v>
      </c>
      <c r="N408" s="170">
        <v>52.52414</v>
      </c>
      <c r="O408" s="170">
        <v>2879.86668</v>
      </c>
      <c r="P408" s="170">
        <v>1454.94653</v>
      </c>
      <c r="Q408" s="170">
        <v>0</v>
      </c>
      <c r="R408" s="171">
        <v>1454.94653</v>
      </c>
    </row>
    <row r="409" spans="1:18" ht="15">
      <c r="A409" s="173"/>
      <c r="B409" s="173"/>
      <c r="C409" s="173"/>
      <c r="D409" s="167" t="s">
        <v>609</v>
      </c>
      <c r="E409" s="168">
        <v>640</v>
      </c>
      <c r="F409" s="169">
        <v>52.6803</v>
      </c>
      <c r="G409" s="170">
        <v>0</v>
      </c>
      <c r="H409" s="170">
        <v>52.6803</v>
      </c>
      <c r="I409" s="170">
        <v>1105.0088799999999</v>
      </c>
      <c r="J409" s="170">
        <v>0</v>
      </c>
      <c r="K409" s="170">
        <v>1105.0088799999999</v>
      </c>
      <c r="L409" s="170">
        <v>10.214799999999999</v>
      </c>
      <c r="M409" s="170">
        <v>0</v>
      </c>
      <c r="N409" s="170">
        <v>10.214799999999999</v>
      </c>
      <c r="O409" s="170">
        <v>1167.90398</v>
      </c>
      <c r="P409" s="170">
        <v>368.4703</v>
      </c>
      <c r="Q409" s="170">
        <v>0</v>
      </c>
      <c r="R409" s="171">
        <v>368.4703</v>
      </c>
    </row>
    <row r="410" spans="1:18" ht="15">
      <c r="A410" s="173"/>
      <c r="B410" s="173"/>
      <c r="C410" s="173"/>
      <c r="D410" s="167" t="s">
        <v>610</v>
      </c>
      <c r="E410" s="168">
        <v>269</v>
      </c>
      <c r="F410" s="169">
        <v>446.00359999999995</v>
      </c>
      <c r="G410" s="170">
        <v>0</v>
      </c>
      <c r="H410" s="170">
        <v>446.00359999999995</v>
      </c>
      <c r="I410" s="170">
        <v>3117.9770099999996</v>
      </c>
      <c r="J410" s="170">
        <v>5.31574</v>
      </c>
      <c r="K410" s="170">
        <v>3123.29275</v>
      </c>
      <c r="L410" s="170">
        <v>89.52398</v>
      </c>
      <c r="M410" s="170">
        <v>0</v>
      </c>
      <c r="N410" s="170">
        <v>89.52398</v>
      </c>
      <c r="O410" s="170">
        <v>3658.82033</v>
      </c>
      <c r="P410" s="170">
        <v>1371.42885</v>
      </c>
      <c r="Q410" s="170">
        <v>0</v>
      </c>
      <c r="R410" s="171">
        <v>1371.42885</v>
      </c>
    </row>
    <row r="411" spans="1:18" ht="15">
      <c r="A411" s="173"/>
      <c r="B411" s="173"/>
      <c r="C411" s="173"/>
      <c r="D411" s="167" t="s">
        <v>611</v>
      </c>
      <c r="E411" s="168">
        <v>639</v>
      </c>
      <c r="F411" s="169">
        <v>1928.89617</v>
      </c>
      <c r="G411" s="170">
        <v>0</v>
      </c>
      <c r="H411" s="170">
        <v>1928.89617</v>
      </c>
      <c r="I411" s="170">
        <v>1104.29887</v>
      </c>
      <c r="J411" s="170">
        <v>0</v>
      </c>
      <c r="K411" s="170">
        <v>1104.29887</v>
      </c>
      <c r="L411" s="170">
        <v>9.829</v>
      </c>
      <c r="M411" s="170">
        <v>0</v>
      </c>
      <c r="N411" s="170">
        <v>9.829</v>
      </c>
      <c r="O411" s="170">
        <v>3043.0240400000002</v>
      </c>
      <c r="P411" s="170">
        <v>500.30922999999996</v>
      </c>
      <c r="Q411" s="170">
        <v>0</v>
      </c>
      <c r="R411" s="171">
        <v>500.30922999999996</v>
      </c>
    </row>
    <row r="412" spans="1:18" ht="15">
      <c r="A412" s="173"/>
      <c r="B412" s="173"/>
      <c r="C412" s="167" t="s">
        <v>612</v>
      </c>
      <c r="D412" s="167" t="s">
        <v>613</v>
      </c>
      <c r="E412" s="168">
        <v>274</v>
      </c>
      <c r="F412" s="169">
        <v>1075.29566</v>
      </c>
      <c r="G412" s="170">
        <v>0</v>
      </c>
      <c r="H412" s="170">
        <v>1075.29566</v>
      </c>
      <c r="I412" s="170">
        <v>5005.86336</v>
      </c>
      <c r="J412" s="170">
        <v>6.535819999999999</v>
      </c>
      <c r="K412" s="170">
        <v>5012.399179999999</v>
      </c>
      <c r="L412" s="170">
        <v>1126.06774</v>
      </c>
      <c r="M412" s="170">
        <v>164.517</v>
      </c>
      <c r="N412" s="170">
        <v>1290.58474</v>
      </c>
      <c r="O412" s="170">
        <v>7378.27958</v>
      </c>
      <c r="P412" s="170">
        <v>2336.22571</v>
      </c>
      <c r="Q412" s="170">
        <v>0</v>
      </c>
      <c r="R412" s="171">
        <v>2336.22571</v>
      </c>
    </row>
    <row r="413" spans="1:18" ht="15">
      <c r="A413" s="173"/>
      <c r="B413" s="167" t="s">
        <v>614</v>
      </c>
      <c r="C413" s="167" t="s">
        <v>615</v>
      </c>
      <c r="D413" s="167" t="s">
        <v>615</v>
      </c>
      <c r="E413" s="168">
        <v>71</v>
      </c>
      <c r="F413" s="169">
        <v>4924.077200000001</v>
      </c>
      <c r="G413" s="170">
        <v>0</v>
      </c>
      <c r="H413" s="170">
        <v>4924.077200000001</v>
      </c>
      <c r="I413" s="170">
        <v>4495.42742</v>
      </c>
      <c r="J413" s="170">
        <v>0.21253</v>
      </c>
      <c r="K413" s="170">
        <v>4495.63995</v>
      </c>
      <c r="L413" s="170">
        <v>341.85285999999996</v>
      </c>
      <c r="M413" s="170">
        <v>0</v>
      </c>
      <c r="N413" s="170">
        <v>341.85285999999996</v>
      </c>
      <c r="O413" s="170">
        <v>9761.57001</v>
      </c>
      <c r="P413" s="170">
        <v>2467.3282000000004</v>
      </c>
      <c r="Q413" s="170">
        <v>0</v>
      </c>
      <c r="R413" s="171">
        <v>2467.3282000000004</v>
      </c>
    </row>
    <row r="414" spans="1:18" ht="15">
      <c r="A414" s="173"/>
      <c r="B414" s="173"/>
      <c r="C414" s="173"/>
      <c r="D414" s="167" t="s">
        <v>616</v>
      </c>
      <c r="E414" s="168">
        <v>436</v>
      </c>
      <c r="F414" s="169">
        <v>1351.39349</v>
      </c>
      <c r="G414" s="170">
        <v>0</v>
      </c>
      <c r="H414" s="170">
        <v>1351.39349</v>
      </c>
      <c r="I414" s="170">
        <v>1915.53572</v>
      </c>
      <c r="J414" s="170">
        <v>0.17538</v>
      </c>
      <c r="K414" s="170">
        <v>1915.7111</v>
      </c>
      <c r="L414" s="170">
        <v>22.2231</v>
      </c>
      <c r="M414" s="170">
        <v>0</v>
      </c>
      <c r="N414" s="170">
        <v>22.2231</v>
      </c>
      <c r="O414" s="170">
        <v>3289.32769</v>
      </c>
      <c r="P414" s="170">
        <v>649.7595</v>
      </c>
      <c r="Q414" s="170">
        <v>0</v>
      </c>
      <c r="R414" s="171">
        <v>649.7595</v>
      </c>
    </row>
    <row r="415" spans="1:18" ht="15">
      <c r="A415" s="173"/>
      <c r="B415" s="173"/>
      <c r="C415" s="173"/>
      <c r="D415" s="167" t="s">
        <v>617</v>
      </c>
      <c r="E415" s="168">
        <v>73</v>
      </c>
      <c r="F415" s="169">
        <v>1439.32342</v>
      </c>
      <c r="G415" s="170">
        <v>0</v>
      </c>
      <c r="H415" s="170">
        <v>1439.32342</v>
      </c>
      <c r="I415" s="170">
        <v>569.43725</v>
      </c>
      <c r="J415" s="170">
        <v>0</v>
      </c>
      <c r="K415" s="170">
        <v>569.43725</v>
      </c>
      <c r="L415" s="170">
        <v>2.74</v>
      </c>
      <c r="M415" s="170">
        <v>0</v>
      </c>
      <c r="N415" s="170">
        <v>2.74</v>
      </c>
      <c r="O415" s="170">
        <v>2011.50067</v>
      </c>
      <c r="P415" s="170">
        <v>734.37425</v>
      </c>
      <c r="Q415" s="170">
        <v>0</v>
      </c>
      <c r="R415" s="171">
        <v>734.37425</v>
      </c>
    </row>
    <row r="416" spans="1:18" ht="15">
      <c r="A416" s="173"/>
      <c r="B416" s="173"/>
      <c r="C416" s="173"/>
      <c r="D416" s="167" t="s">
        <v>618</v>
      </c>
      <c r="E416" s="168">
        <v>72</v>
      </c>
      <c r="F416" s="169">
        <v>4565.62688</v>
      </c>
      <c r="G416" s="170">
        <v>0</v>
      </c>
      <c r="H416" s="170">
        <v>4565.62688</v>
      </c>
      <c r="I416" s="170">
        <v>1771.4175500000001</v>
      </c>
      <c r="J416" s="170">
        <v>0.01451</v>
      </c>
      <c r="K416" s="170">
        <v>1771.43206</v>
      </c>
      <c r="L416" s="170">
        <v>7.48972</v>
      </c>
      <c r="M416" s="170">
        <v>0</v>
      </c>
      <c r="N416" s="170">
        <v>7.48972</v>
      </c>
      <c r="O416" s="170">
        <v>6344.54866</v>
      </c>
      <c r="P416" s="170">
        <v>973.6361400000001</v>
      </c>
      <c r="Q416" s="170">
        <v>0</v>
      </c>
      <c r="R416" s="171">
        <v>973.6361400000001</v>
      </c>
    </row>
    <row r="417" spans="1:18" ht="15">
      <c r="A417" s="173"/>
      <c r="B417" s="173"/>
      <c r="C417" s="173"/>
      <c r="D417" s="167" t="s">
        <v>619</v>
      </c>
      <c r="E417" s="168">
        <v>74</v>
      </c>
      <c r="F417" s="169">
        <v>1244.41569</v>
      </c>
      <c r="G417" s="170">
        <v>0</v>
      </c>
      <c r="H417" s="170">
        <v>1244.41569</v>
      </c>
      <c r="I417" s="170">
        <v>1903.45549</v>
      </c>
      <c r="J417" s="170">
        <v>0</v>
      </c>
      <c r="K417" s="170">
        <v>1903.45549</v>
      </c>
      <c r="L417" s="170">
        <v>11.160440000000001</v>
      </c>
      <c r="M417" s="170">
        <v>0</v>
      </c>
      <c r="N417" s="170">
        <v>11.160440000000001</v>
      </c>
      <c r="O417" s="170">
        <v>3159.03162</v>
      </c>
      <c r="P417" s="170">
        <v>990.94911</v>
      </c>
      <c r="Q417" s="170">
        <v>0</v>
      </c>
      <c r="R417" s="171">
        <v>990.94911</v>
      </c>
    </row>
    <row r="418" spans="1:18" ht="15">
      <c r="A418" s="173"/>
      <c r="B418" s="173"/>
      <c r="C418" s="173"/>
      <c r="D418" s="167" t="s">
        <v>620</v>
      </c>
      <c r="E418" s="168">
        <v>76</v>
      </c>
      <c r="F418" s="169">
        <v>178.12196</v>
      </c>
      <c r="G418" s="170">
        <v>0</v>
      </c>
      <c r="H418" s="170">
        <v>178.12196</v>
      </c>
      <c r="I418" s="170">
        <v>1499.3626399999998</v>
      </c>
      <c r="J418" s="170">
        <v>0.37588</v>
      </c>
      <c r="K418" s="170">
        <v>1499.73852</v>
      </c>
      <c r="L418" s="170">
        <v>34.581</v>
      </c>
      <c r="M418" s="170">
        <v>0</v>
      </c>
      <c r="N418" s="170">
        <v>34.581</v>
      </c>
      <c r="O418" s="170">
        <v>1712.44148</v>
      </c>
      <c r="P418" s="170">
        <v>1317.37494</v>
      </c>
      <c r="Q418" s="170">
        <v>0</v>
      </c>
      <c r="R418" s="171">
        <v>1317.37494</v>
      </c>
    </row>
    <row r="419" spans="1:18" ht="15">
      <c r="A419" s="173"/>
      <c r="B419" s="173"/>
      <c r="C419" s="167" t="s">
        <v>621</v>
      </c>
      <c r="D419" s="167" t="s">
        <v>621</v>
      </c>
      <c r="E419" s="168">
        <v>77</v>
      </c>
      <c r="F419" s="169">
        <v>6903.3112</v>
      </c>
      <c r="G419" s="170">
        <v>0</v>
      </c>
      <c r="H419" s="170">
        <v>6903.3112</v>
      </c>
      <c r="I419" s="170">
        <v>12209.14142</v>
      </c>
      <c r="J419" s="170">
        <v>10.546149999999999</v>
      </c>
      <c r="K419" s="170">
        <v>12219.68757</v>
      </c>
      <c r="L419" s="170">
        <v>537.36012</v>
      </c>
      <c r="M419" s="170">
        <v>0</v>
      </c>
      <c r="N419" s="170">
        <v>537.36012</v>
      </c>
      <c r="O419" s="170">
        <v>19660.35889</v>
      </c>
      <c r="P419" s="170">
        <v>6758.7442599999995</v>
      </c>
      <c r="Q419" s="170">
        <v>0</v>
      </c>
      <c r="R419" s="171">
        <v>6758.7442599999995</v>
      </c>
    </row>
    <row r="420" spans="1:18" ht="15">
      <c r="A420" s="173"/>
      <c r="B420" s="173"/>
      <c r="C420" s="173"/>
      <c r="D420" s="167" t="s">
        <v>622</v>
      </c>
      <c r="E420" s="168">
        <v>79</v>
      </c>
      <c r="F420" s="169">
        <v>5493.59029</v>
      </c>
      <c r="G420" s="170">
        <v>0</v>
      </c>
      <c r="H420" s="170">
        <v>5493.59029</v>
      </c>
      <c r="I420" s="170">
        <v>5250.644429999999</v>
      </c>
      <c r="J420" s="170">
        <v>0</v>
      </c>
      <c r="K420" s="170">
        <v>5250.644429999999</v>
      </c>
      <c r="L420" s="170">
        <v>242.23722</v>
      </c>
      <c r="M420" s="170">
        <v>0</v>
      </c>
      <c r="N420" s="170">
        <v>242.23722</v>
      </c>
      <c r="O420" s="170">
        <v>10986.47194</v>
      </c>
      <c r="P420" s="170">
        <v>1852.5882900000001</v>
      </c>
      <c r="Q420" s="170">
        <v>0</v>
      </c>
      <c r="R420" s="171">
        <v>1852.5882900000001</v>
      </c>
    </row>
    <row r="421" spans="1:18" ht="15">
      <c r="A421" s="173"/>
      <c r="B421" s="173"/>
      <c r="C421" s="173"/>
      <c r="D421" s="167" t="s">
        <v>623</v>
      </c>
      <c r="E421" s="168">
        <v>78</v>
      </c>
      <c r="F421" s="169">
        <v>1401.6645700000001</v>
      </c>
      <c r="G421" s="170">
        <v>0</v>
      </c>
      <c r="H421" s="170">
        <v>1401.6645700000001</v>
      </c>
      <c r="I421" s="170">
        <v>2643.21166</v>
      </c>
      <c r="J421" s="170">
        <v>0</v>
      </c>
      <c r="K421" s="170">
        <v>2643.21166</v>
      </c>
      <c r="L421" s="170">
        <v>14.022260000000001</v>
      </c>
      <c r="M421" s="170">
        <v>0</v>
      </c>
      <c r="N421" s="170">
        <v>14.022260000000001</v>
      </c>
      <c r="O421" s="170">
        <v>4058.89849</v>
      </c>
      <c r="P421" s="170">
        <v>1340.2159</v>
      </c>
      <c r="Q421" s="170">
        <v>0</v>
      </c>
      <c r="R421" s="171">
        <v>1340.2159</v>
      </c>
    </row>
    <row r="422" spans="1:18" ht="15">
      <c r="A422" s="173"/>
      <c r="B422" s="173"/>
      <c r="C422" s="167" t="s">
        <v>624</v>
      </c>
      <c r="D422" s="167" t="s">
        <v>625</v>
      </c>
      <c r="E422" s="168">
        <v>80</v>
      </c>
      <c r="F422" s="169">
        <v>4328.601360000001</v>
      </c>
      <c r="G422" s="170">
        <v>0.00637</v>
      </c>
      <c r="H422" s="170">
        <v>4328.607730000001</v>
      </c>
      <c r="I422" s="170">
        <v>24616.37225</v>
      </c>
      <c r="J422" s="170">
        <v>42.16496</v>
      </c>
      <c r="K422" s="170">
        <v>24658.537210000002</v>
      </c>
      <c r="L422" s="170">
        <v>1295.25548</v>
      </c>
      <c r="M422" s="170">
        <v>1.2383</v>
      </c>
      <c r="N422" s="170">
        <v>1296.49378</v>
      </c>
      <c r="O422" s="170">
        <v>30283.63872</v>
      </c>
      <c r="P422" s="170">
        <v>11580.3608</v>
      </c>
      <c r="Q422" s="170">
        <v>0</v>
      </c>
      <c r="R422" s="171">
        <v>11580.3608</v>
      </c>
    </row>
    <row r="423" spans="1:18" ht="15">
      <c r="A423" s="173"/>
      <c r="B423" s="173"/>
      <c r="C423" s="173"/>
      <c r="D423" s="167" t="s">
        <v>624</v>
      </c>
      <c r="E423" s="168">
        <v>82</v>
      </c>
      <c r="F423" s="169">
        <v>3578.17104</v>
      </c>
      <c r="G423" s="170">
        <v>0</v>
      </c>
      <c r="H423" s="170">
        <v>3578.17104</v>
      </c>
      <c r="I423" s="170">
        <v>8821.84415</v>
      </c>
      <c r="J423" s="170">
        <v>0</v>
      </c>
      <c r="K423" s="170">
        <v>8821.84415</v>
      </c>
      <c r="L423" s="170">
        <v>38.3605</v>
      </c>
      <c r="M423" s="170">
        <v>0</v>
      </c>
      <c r="N423" s="170">
        <v>38.3605</v>
      </c>
      <c r="O423" s="170">
        <v>12438.375689999999</v>
      </c>
      <c r="P423" s="170">
        <v>2294.66239</v>
      </c>
      <c r="Q423" s="170">
        <v>0</v>
      </c>
      <c r="R423" s="171">
        <v>2294.66239</v>
      </c>
    </row>
    <row r="424" spans="1:18" ht="15">
      <c r="A424" s="173"/>
      <c r="B424" s="173"/>
      <c r="C424" s="173"/>
      <c r="D424" s="167" t="s">
        <v>626</v>
      </c>
      <c r="E424" s="168">
        <v>601</v>
      </c>
      <c r="F424" s="169">
        <v>703.1619300000001</v>
      </c>
      <c r="G424" s="170">
        <v>0</v>
      </c>
      <c r="H424" s="170">
        <v>703.1619300000001</v>
      </c>
      <c r="I424" s="170">
        <v>1020.9121899999999</v>
      </c>
      <c r="J424" s="170">
        <v>0</v>
      </c>
      <c r="K424" s="170">
        <v>1020.9121899999999</v>
      </c>
      <c r="L424" s="170">
        <v>30.081619999999997</v>
      </c>
      <c r="M424" s="170">
        <v>0</v>
      </c>
      <c r="N424" s="170">
        <v>30.081619999999997</v>
      </c>
      <c r="O424" s="170">
        <v>1754.15574</v>
      </c>
      <c r="P424" s="170">
        <v>1644.2846599999998</v>
      </c>
      <c r="Q424" s="170">
        <v>0</v>
      </c>
      <c r="R424" s="171">
        <v>1644.2846599999998</v>
      </c>
    </row>
    <row r="425" spans="1:18" ht="15">
      <c r="A425" s="173"/>
      <c r="B425" s="173"/>
      <c r="C425" s="173"/>
      <c r="D425" s="167" t="s">
        <v>627</v>
      </c>
      <c r="E425" s="168">
        <v>81</v>
      </c>
      <c r="F425" s="169">
        <v>960.8784499999999</v>
      </c>
      <c r="G425" s="170">
        <v>0</v>
      </c>
      <c r="H425" s="170">
        <v>960.8784499999999</v>
      </c>
      <c r="I425" s="170">
        <v>1418.00191</v>
      </c>
      <c r="J425" s="170">
        <v>0</v>
      </c>
      <c r="K425" s="170">
        <v>1418.00191</v>
      </c>
      <c r="L425" s="170">
        <v>3.443</v>
      </c>
      <c r="M425" s="170">
        <v>0</v>
      </c>
      <c r="N425" s="170">
        <v>3.443</v>
      </c>
      <c r="O425" s="170">
        <v>2382.32336</v>
      </c>
      <c r="P425" s="170">
        <v>785.05623</v>
      </c>
      <c r="Q425" s="170">
        <v>0</v>
      </c>
      <c r="R425" s="171">
        <v>785.05623</v>
      </c>
    </row>
    <row r="426" spans="1:18" ht="15">
      <c r="A426" s="173"/>
      <c r="B426" s="173"/>
      <c r="C426" s="173"/>
      <c r="D426" s="167" t="s">
        <v>628</v>
      </c>
      <c r="E426" s="168">
        <v>83</v>
      </c>
      <c r="F426" s="169">
        <v>2912.22564</v>
      </c>
      <c r="G426" s="170">
        <v>0</v>
      </c>
      <c r="H426" s="170">
        <v>2912.22564</v>
      </c>
      <c r="I426" s="170">
        <v>1058.41002</v>
      </c>
      <c r="J426" s="170">
        <v>0</v>
      </c>
      <c r="K426" s="170">
        <v>1058.41002</v>
      </c>
      <c r="L426" s="170">
        <v>12.75</v>
      </c>
      <c r="M426" s="170">
        <v>0</v>
      </c>
      <c r="N426" s="170">
        <v>12.75</v>
      </c>
      <c r="O426" s="170">
        <v>3983.3856600000004</v>
      </c>
      <c r="P426" s="170">
        <v>854.45631</v>
      </c>
      <c r="Q426" s="170">
        <v>0</v>
      </c>
      <c r="R426" s="171">
        <v>854.45631</v>
      </c>
    </row>
    <row r="427" spans="1:18" ht="15">
      <c r="A427" s="173"/>
      <c r="B427" s="173"/>
      <c r="C427" s="173"/>
      <c r="D427" s="167" t="s">
        <v>629</v>
      </c>
      <c r="E427" s="168">
        <v>84</v>
      </c>
      <c r="F427" s="169">
        <v>579.01384</v>
      </c>
      <c r="G427" s="170">
        <v>0</v>
      </c>
      <c r="H427" s="170">
        <v>579.01384</v>
      </c>
      <c r="I427" s="170">
        <v>1064.29246</v>
      </c>
      <c r="J427" s="170">
        <v>10.16347</v>
      </c>
      <c r="K427" s="170">
        <v>1074.4559299999999</v>
      </c>
      <c r="L427" s="170">
        <v>8.65</v>
      </c>
      <c r="M427" s="170">
        <v>0</v>
      </c>
      <c r="N427" s="170">
        <v>8.65</v>
      </c>
      <c r="O427" s="170">
        <v>1662.11977</v>
      </c>
      <c r="P427" s="170">
        <v>1076.33745</v>
      </c>
      <c r="Q427" s="170">
        <v>0</v>
      </c>
      <c r="R427" s="171">
        <v>1076.33745</v>
      </c>
    </row>
    <row r="428" spans="1:18" ht="15">
      <c r="A428" s="173"/>
      <c r="B428" s="173"/>
      <c r="C428" s="167" t="s">
        <v>630</v>
      </c>
      <c r="D428" s="167" t="s">
        <v>630</v>
      </c>
      <c r="E428" s="168">
        <v>86</v>
      </c>
      <c r="F428" s="169">
        <v>12520.64334</v>
      </c>
      <c r="G428" s="170">
        <v>2638.61992</v>
      </c>
      <c r="H428" s="170">
        <v>15159.26326</v>
      </c>
      <c r="I428" s="170">
        <v>5710.222049999999</v>
      </c>
      <c r="J428" s="170">
        <v>48.94055</v>
      </c>
      <c r="K428" s="170">
        <v>5759.1626</v>
      </c>
      <c r="L428" s="170">
        <v>4102.1144300000005</v>
      </c>
      <c r="M428" s="170">
        <v>820.83033</v>
      </c>
      <c r="N428" s="170">
        <v>4922.944759999999</v>
      </c>
      <c r="O428" s="170">
        <v>25841.37062</v>
      </c>
      <c r="P428" s="170">
        <v>13520.949</v>
      </c>
      <c r="Q428" s="170">
        <v>0</v>
      </c>
      <c r="R428" s="171">
        <v>13520.949</v>
      </c>
    </row>
    <row r="429" spans="1:18" ht="15">
      <c r="A429" s="173"/>
      <c r="B429" s="173"/>
      <c r="C429" s="173"/>
      <c r="D429" s="167" t="s">
        <v>631</v>
      </c>
      <c r="E429" s="168">
        <v>87</v>
      </c>
      <c r="F429" s="169">
        <v>2079.73616</v>
      </c>
      <c r="G429" s="170">
        <v>0</v>
      </c>
      <c r="H429" s="170">
        <v>2079.73616</v>
      </c>
      <c r="I429" s="170">
        <v>2100.64363</v>
      </c>
      <c r="J429" s="170">
        <v>0.00011</v>
      </c>
      <c r="K429" s="170">
        <v>2100.6437400000004</v>
      </c>
      <c r="L429" s="170">
        <v>38.097</v>
      </c>
      <c r="M429" s="170">
        <v>0</v>
      </c>
      <c r="N429" s="170">
        <v>38.097</v>
      </c>
      <c r="O429" s="170">
        <v>4218.476900000001</v>
      </c>
      <c r="P429" s="170">
        <v>1122.3435200000001</v>
      </c>
      <c r="Q429" s="170">
        <v>0</v>
      </c>
      <c r="R429" s="171">
        <v>1122.3435200000001</v>
      </c>
    </row>
    <row r="430" spans="1:18" ht="15">
      <c r="A430" s="173"/>
      <c r="B430" s="173"/>
      <c r="C430" s="173"/>
      <c r="D430" s="167" t="s">
        <v>632</v>
      </c>
      <c r="E430" s="168">
        <v>660</v>
      </c>
      <c r="F430" s="169">
        <v>89.14993</v>
      </c>
      <c r="G430" s="170">
        <v>0</v>
      </c>
      <c r="H430" s="170">
        <v>89.14993</v>
      </c>
      <c r="I430" s="170">
        <v>1196.26806</v>
      </c>
      <c r="J430" s="170">
        <v>0</v>
      </c>
      <c r="K430" s="170">
        <v>1196.26806</v>
      </c>
      <c r="L430" s="170">
        <v>55.27915</v>
      </c>
      <c r="M430" s="170">
        <v>0</v>
      </c>
      <c r="N430" s="170">
        <v>55.27915</v>
      </c>
      <c r="O430" s="170">
        <v>1340.69714</v>
      </c>
      <c r="P430" s="170">
        <v>1898.66913</v>
      </c>
      <c r="Q430" s="170">
        <v>0</v>
      </c>
      <c r="R430" s="171">
        <v>1898.66913</v>
      </c>
    </row>
    <row r="431" spans="1:18" ht="15">
      <c r="A431" s="173"/>
      <c r="B431" s="173"/>
      <c r="C431" s="167" t="s">
        <v>614</v>
      </c>
      <c r="D431" s="167" t="s">
        <v>295</v>
      </c>
      <c r="E431" s="168">
        <v>535</v>
      </c>
      <c r="F431" s="169">
        <v>5892.64213</v>
      </c>
      <c r="G431" s="170">
        <v>0</v>
      </c>
      <c r="H431" s="170">
        <v>5892.64213</v>
      </c>
      <c r="I431" s="170">
        <v>25693.73716</v>
      </c>
      <c r="J431" s="170">
        <v>178.51527</v>
      </c>
      <c r="K431" s="170">
        <v>25872.25243</v>
      </c>
      <c r="L431" s="170">
        <v>2179.92312</v>
      </c>
      <c r="M431" s="170">
        <v>121.01841999999999</v>
      </c>
      <c r="N431" s="170">
        <v>2300.9415400000003</v>
      </c>
      <c r="O431" s="170">
        <v>34065.8361</v>
      </c>
      <c r="P431" s="170">
        <v>13970.271560000001</v>
      </c>
      <c r="Q431" s="170">
        <v>0</v>
      </c>
      <c r="R431" s="171">
        <v>13970.271560000001</v>
      </c>
    </row>
    <row r="432" spans="1:18" ht="15">
      <c r="A432" s="173"/>
      <c r="B432" s="173"/>
      <c r="C432" s="173"/>
      <c r="D432" s="167" t="s">
        <v>307</v>
      </c>
      <c r="E432" s="168">
        <v>67</v>
      </c>
      <c r="F432" s="169">
        <v>2772.70748</v>
      </c>
      <c r="G432" s="170">
        <v>0</v>
      </c>
      <c r="H432" s="170">
        <v>2772.70748</v>
      </c>
      <c r="I432" s="170">
        <v>2579.05341</v>
      </c>
      <c r="J432" s="170">
        <v>0</v>
      </c>
      <c r="K432" s="170">
        <v>2579.05341</v>
      </c>
      <c r="L432" s="170">
        <v>241.65332999999998</v>
      </c>
      <c r="M432" s="170">
        <v>8.491200000000001</v>
      </c>
      <c r="N432" s="170">
        <v>250.14453</v>
      </c>
      <c r="O432" s="170">
        <v>5601.90542</v>
      </c>
      <c r="P432" s="170">
        <v>3044.66123</v>
      </c>
      <c r="Q432" s="170">
        <v>0</v>
      </c>
      <c r="R432" s="171">
        <v>3044.66123</v>
      </c>
    </row>
    <row r="433" spans="1:18" ht="15">
      <c r="A433" s="173"/>
      <c r="B433" s="173"/>
      <c r="C433" s="173"/>
      <c r="D433" s="167" t="s">
        <v>633</v>
      </c>
      <c r="E433" s="168">
        <v>68</v>
      </c>
      <c r="F433" s="169">
        <v>2174.58115</v>
      </c>
      <c r="G433" s="170">
        <v>0</v>
      </c>
      <c r="H433" s="170">
        <v>2174.58115</v>
      </c>
      <c r="I433" s="170">
        <v>2977.1824300000003</v>
      </c>
      <c r="J433" s="170">
        <v>0</v>
      </c>
      <c r="K433" s="170">
        <v>2977.1824300000003</v>
      </c>
      <c r="L433" s="170">
        <v>95.03302000000001</v>
      </c>
      <c r="M433" s="170">
        <v>0</v>
      </c>
      <c r="N433" s="170">
        <v>95.03302000000001</v>
      </c>
      <c r="O433" s="170">
        <v>5246.7966</v>
      </c>
      <c r="P433" s="170">
        <v>4077.8708199999996</v>
      </c>
      <c r="Q433" s="170">
        <v>0</v>
      </c>
      <c r="R433" s="171">
        <v>4077.8708199999996</v>
      </c>
    </row>
    <row r="434" spans="1:18" ht="15">
      <c r="A434" s="173"/>
      <c r="B434" s="173"/>
      <c r="C434" s="173"/>
      <c r="D434" s="167" t="s">
        <v>614</v>
      </c>
      <c r="E434" s="168">
        <v>65</v>
      </c>
      <c r="F434" s="169">
        <v>187263.55819</v>
      </c>
      <c r="G434" s="170">
        <v>1.5357</v>
      </c>
      <c r="H434" s="170">
        <v>187265.09389</v>
      </c>
      <c r="I434" s="170">
        <v>125634.09898000001</v>
      </c>
      <c r="J434" s="170">
        <v>336.83583000000004</v>
      </c>
      <c r="K434" s="170">
        <v>125970.93481</v>
      </c>
      <c r="L434" s="170">
        <v>34171.10365999999</v>
      </c>
      <c r="M434" s="170">
        <v>9297.43399</v>
      </c>
      <c r="N434" s="170">
        <v>43468.53765</v>
      </c>
      <c r="O434" s="170">
        <v>356704.56635000004</v>
      </c>
      <c r="P434" s="170">
        <v>114375.47789</v>
      </c>
      <c r="Q434" s="170">
        <v>0</v>
      </c>
      <c r="R434" s="171">
        <v>114375.47789</v>
      </c>
    </row>
    <row r="435" spans="1:18" ht="15">
      <c r="A435" s="173"/>
      <c r="B435" s="173"/>
      <c r="C435" s="173"/>
      <c r="D435" s="173"/>
      <c r="E435" s="174">
        <v>749</v>
      </c>
      <c r="F435" s="175">
        <v>0</v>
      </c>
      <c r="G435" s="176">
        <v>0</v>
      </c>
      <c r="H435" s="176">
        <v>0</v>
      </c>
      <c r="I435" s="176">
        <v>0</v>
      </c>
      <c r="J435" s="176">
        <v>0</v>
      </c>
      <c r="K435" s="176">
        <v>0</v>
      </c>
      <c r="L435" s="176">
        <v>41.948949999999996</v>
      </c>
      <c r="M435" s="176">
        <v>0</v>
      </c>
      <c r="N435" s="176">
        <v>41.948949999999996</v>
      </c>
      <c r="O435" s="176">
        <v>41.948949999999996</v>
      </c>
      <c r="P435" s="176">
        <v>0</v>
      </c>
      <c r="Q435" s="176">
        <v>0</v>
      </c>
      <c r="R435" s="177">
        <v>0</v>
      </c>
    </row>
    <row r="436" spans="1:18" ht="15">
      <c r="A436" s="173"/>
      <c r="B436" s="173"/>
      <c r="C436" s="173"/>
      <c r="D436" s="173"/>
      <c r="E436" s="174">
        <v>779</v>
      </c>
      <c r="F436" s="175">
        <v>0</v>
      </c>
      <c r="G436" s="176">
        <v>0</v>
      </c>
      <c r="H436" s="176">
        <v>0</v>
      </c>
      <c r="I436" s="176">
        <v>0</v>
      </c>
      <c r="J436" s="176">
        <v>0</v>
      </c>
      <c r="K436" s="176">
        <v>0</v>
      </c>
      <c r="L436" s="176">
        <v>80.34899</v>
      </c>
      <c r="M436" s="176">
        <v>0.02038</v>
      </c>
      <c r="N436" s="176">
        <v>80.36936999999999</v>
      </c>
      <c r="O436" s="176">
        <v>80.36936999999999</v>
      </c>
      <c r="P436" s="176">
        <v>0</v>
      </c>
      <c r="Q436" s="176">
        <v>0</v>
      </c>
      <c r="R436" s="177">
        <v>0</v>
      </c>
    </row>
    <row r="437" spans="1:18" ht="15">
      <c r="A437" s="173"/>
      <c r="B437" s="173"/>
      <c r="C437" s="173"/>
      <c r="D437" s="167" t="s">
        <v>634</v>
      </c>
      <c r="E437" s="168">
        <v>70</v>
      </c>
      <c r="F437" s="169">
        <v>3414.8815499999996</v>
      </c>
      <c r="G437" s="170">
        <v>0</v>
      </c>
      <c r="H437" s="170">
        <v>3414.8815499999996</v>
      </c>
      <c r="I437" s="170">
        <v>4517.22248</v>
      </c>
      <c r="J437" s="170">
        <v>0.00011</v>
      </c>
      <c r="K437" s="170">
        <v>4517.222589999999</v>
      </c>
      <c r="L437" s="170">
        <v>524.44773</v>
      </c>
      <c r="M437" s="170">
        <v>6.1437</v>
      </c>
      <c r="N437" s="170">
        <v>530.5914300000001</v>
      </c>
      <c r="O437" s="170">
        <v>8462.69557</v>
      </c>
      <c r="P437" s="170">
        <v>3870.95029</v>
      </c>
      <c r="Q437" s="170">
        <v>0</v>
      </c>
      <c r="R437" s="171">
        <v>3870.95029</v>
      </c>
    </row>
    <row r="438" spans="1:18" ht="15">
      <c r="A438" s="173"/>
      <c r="B438" s="173"/>
      <c r="C438" s="173"/>
      <c r="D438" s="167" t="s">
        <v>635</v>
      </c>
      <c r="E438" s="168">
        <v>66</v>
      </c>
      <c r="F438" s="169">
        <v>2072.45521</v>
      </c>
      <c r="G438" s="170">
        <v>0</v>
      </c>
      <c r="H438" s="170">
        <v>2072.45521</v>
      </c>
      <c r="I438" s="170">
        <v>721.00867</v>
      </c>
      <c r="J438" s="170">
        <v>0.00103</v>
      </c>
      <c r="K438" s="170">
        <v>721.0097</v>
      </c>
      <c r="L438" s="170">
        <v>843.6599699999999</v>
      </c>
      <c r="M438" s="170">
        <v>0.84753</v>
      </c>
      <c r="N438" s="170">
        <v>844.5075</v>
      </c>
      <c r="O438" s="170">
        <v>3637.9724100000003</v>
      </c>
      <c r="P438" s="170">
        <v>3237.97942</v>
      </c>
      <c r="Q438" s="170">
        <v>0</v>
      </c>
      <c r="R438" s="171">
        <v>3237.97942</v>
      </c>
    </row>
    <row r="439" spans="1:18" ht="15">
      <c r="A439" s="173"/>
      <c r="B439" s="173"/>
      <c r="C439" s="167" t="s">
        <v>636</v>
      </c>
      <c r="D439" s="167" t="s">
        <v>636</v>
      </c>
      <c r="E439" s="168">
        <v>69</v>
      </c>
      <c r="F439" s="169">
        <v>2916.07339</v>
      </c>
      <c r="G439" s="170">
        <v>0</v>
      </c>
      <c r="H439" s="170">
        <v>2916.07339</v>
      </c>
      <c r="I439" s="170">
        <v>1324.98093</v>
      </c>
      <c r="J439" s="170">
        <v>0.00158</v>
      </c>
      <c r="K439" s="170">
        <v>1324.98251</v>
      </c>
      <c r="L439" s="170">
        <v>699.94319</v>
      </c>
      <c r="M439" s="170">
        <v>13.31459</v>
      </c>
      <c r="N439" s="170">
        <v>713.25778</v>
      </c>
      <c r="O439" s="170">
        <v>4954.313679999999</v>
      </c>
      <c r="P439" s="170">
        <v>2187.7572999999998</v>
      </c>
      <c r="Q439" s="170">
        <v>0</v>
      </c>
      <c r="R439" s="171">
        <v>2187.7572999999998</v>
      </c>
    </row>
    <row r="440" spans="1:18" ht="15">
      <c r="A440" s="173"/>
      <c r="B440" s="173"/>
      <c r="C440" s="167" t="s">
        <v>637</v>
      </c>
      <c r="D440" s="167" t="s">
        <v>637</v>
      </c>
      <c r="E440" s="168">
        <v>88</v>
      </c>
      <c r="F440" s="169">
        <v>24183.91479</v>
      </c>
      <c r="G440" s="170">
        <v>325.17548999999997</v>
      </c>
      <c r="H440" s="170">
        <v>24509.09028</v>
      </c>
      <c r="I440" s="170">
        <v>36213.21074</v>
      </c>
      <c r="J440" s="170">
        <v>86.53437</v>
      </c>
      <c r="K440" s="170">
        <v>36299.745109999996</v>
      </c>
      <c r="L440" s="170">
        <v>7188.0667300000005</v>
      </c>
      <c r="M440" s="170">
        <v>393.27085</v>
      </c>
      <c r="N440" s="170">
        <v>7581.33758</v>
      </c>
      <c r="O440" s="170">
        <v>68390.17297</v>
      </c>
      <c r="P440" s="170">
        <v>52328.668450000005</v>
      </c>
      <c r="Q440" s="170">
        <v>0</v>
      </c>
      <c r="R440" s="171">
        <v>52328.668450000005</v>
      </c>
    </row>
    <row r="441" spans="1:18" ht="15">
      <c r="A441" s="173"/>
      <c r="B441" s="173"/>
      <c r="C441" s="173"/>
      <c r="D441" s="167" t="s">
        <v>638</v>
      </c>
      <c r="E441" s="168">
        <v>90</v>
      </c>
      <c r="F441" s="169">
        <v>3032.5678</v>
      </c>
      <c r="G441" s="170">
        <v>0</v>
      </c>
      <c r="H441" s="170">
        <v>3032.5678</v>
      </c>
      <c r="I441" s="170">
        <v>614.80358</v>
      </c>
      <c r="J441" s="170">
        <v>0.031059999999999997</v>
      </c>
      <c r="K441" s="170">
        <v>614.83464</v>
      </c>
      <c r="L441" s="170">
        <v>52.48142</v>
      </c>
      <c r="M441" s="170">
        <v>0</v>
      </c>
      <c r="N441" s="170">
        <v>52.48142</v>
      </c>
      <c r="O441" s="170">
        <v>3699.88386</v>
      </c>
      <c r="P441" s="170">
        <v>2580.11032</v>
      </c>
      <c r="Q441" s="170">
        <v>0</v>
      </c>
      <c r="R441" s="171">
        <v>2580.11032</v>
      </c>
    </row>
    <row r="442" spans="1:18" ht="15">
      <c r="A442" s="173"/>
      <c r="B442" s="173"/>
      <c r="C442" s="173"/>
      <c r="D442" s="167" t="s">
        <v>639</v>
      </c>
      <c r="E442" s="168">
        <v>89</v>
      </c>
      <c r="F442" s="169">
        <v>651.26209</v>
      </c>
      <c r="G442" s="170">
        <v>0</v>
      </c>
      <c r="H442" s="170">
        <v>651.26209</v>
      </c>
      <c r="I442" s="170">
        <v>4222.96163</v>
      </c>
      <c r="J442" s="170">
        <v>0.00025</v>
      </c>
      <c r="K442" s="170">
        <v>4222.96188</v>
      </c>
      <c r="L442" s="170">
        <v>113.25666</v>
      </c>
      <c r="M442" s="170">
        <v>0</v>
      </c>
      <c r="N442" s="170">
        <v>113.25666</v>
      </c>
      <c r="O442" s="170">
        <v>4987.48063</v>
      </c>
      <c r="P442" s="170">
        <v>2689.3161299999997</v>
      </c>
      <c r="Q442" s="170">
        <v>0</v>
      </c>
      <c r="R442" s="171">
        <v>2689.3161299999997</v>
      </c>
    </row>
    <row r="443" spans="1:18" ht="15">
      <c r="A443" s="173"/>
      <c r="B443" s="173"/>
      <c r="C443" s="167" t="s">
        <v>640</v>
      </c>
      <c r="D443" s="167" t="s">
        <v>641</v>
      </c>
      <c r="E443" s="168">
        <v>95</v>
      </c>
      <c r="F443" s="169">
        <v>392.28937</v>
      </c>
      <c r="G443" s="170">
        <v>0</v>
      </c>
      <c r="H443" s="170">
        <v>392.28937</v>
      </c>
      <c r="I443" s="170">
        <v>1813.9863300000002</v>
      </c>
      <c r="J443" s="170">
        <v>0</v>
      </c>
      <c r="K443" s="170">
        <v>1813.9863300000002</v>
      </c>
      <c r="L443" s="170">
        <v>189.35056</v>
      </c>
      <c r="M443" s="170">
        <v>0.31842000000000004</v>
      </c>
      <c r="N443" s="170">
        <v>189.66898</v>
      </c>
      <c r="O443" s="170">
        <v>2395.94468</v>
      </c>
      <c r="P443" s="170">
        <v>760.18726</v>
      </c>
      <c r="Q443" s="170">
        <v>0</v>
      </c>
      <c r="R443" s="171">
        <v>760.18726</v>
      </c>
    </row>
    <row r="444" spans="1:18" ht="15">
      <c r="A444" s="173"/>
      <c r="B444" s="173"/>
      <c r="C444" s="173"/>
      <c r="D444" s="167" t="s">
        <v>642</v>
      </c>
      <c r="E444" s="168">
        <v>94</v>
      </c>
      <c r="F444" s="169">
        <v>635.96933</v>
      </c>
      <c r="G444" s="170">
        <v>0</v>
      </c>
      <c r="H444" s="170">
        <v>635.96933</v>
      </c>
      <c r="I444" s="170">
        <v>2300.0047000000004</v>
      </c>
      <c r="J444" s="170">
        <v>0.037219999999999996</v>
      </c>
      <c r="K444" s="170">
        <v>2300.04192</v>
      </c>
      <c r="L444" s="170">
        <v>140.26669</v>
      </c>
      <c r="M444" s="170">
        <v>0.03538</v>
      </c>
      <c r="N444" s="170">
        <v>140.30207000000001</v>
      </c>
      <c r="O444" s="170">
        <v>3076.3133199999997</v>
      </c>
      <c r="P444" s="170">
        <v>1988.34968</v>
      </c>
      <c r="Q444" s="170">
        <v>0</v>
      </c>
      <c r="R444" s="171">
        <v>1988.34968</v>
      </c>
    </row>
    <row r="445" spans="1:18" ht="15">
      <c r="A445" s="173"/>
      <c r="B445" s="173"/>
      <c r="C445" s="173"/>
      <c r="D445" s="167" t="s">
        <v>643</v>
      </c>
      <c r="E445" s="168">
        <v>91</v>
      </c>
      <c r="F445" s="169">
        <v>15142.37812</v>
      </c>
      <c r="G445" s="170">
        <v>0</v>
      </c>
      <c r="H445" s="170">
        <v>15142.37812</v>
      </c>
      <c r="I445" s="170">
        <v>3365.86021</v>
      </c>
      <c r="J445" s="170">
        <v>23.16964</v>
      </c>
      <c r="K445" s="170">
        <v>3389.02985</v>
      </c>
      <c r="L445" s="170">
        <v>8114.78393</v>
      </c>
      <c r="M445" s="170">
        <v>3582.78305</v>
      </c>
      <c r="N445" s="170">
        <v>11697.56698</v>
      </c>
      <c r="O445" s="170">
        <v>30228.97495</v>
      </c>
      <c r="P445" s="170">
        <v>12472.25779</v>
      </c>
      <c r="Q445" s="170">
        <v>0</v>
      </c>
      <c r="R445" s="171">
        <v>12472.25779</v>
      </c>
    </row>
    <row r="446" spans="1:18" ht="15">
      <c r="A446" s="173"/>
      <c r="B446" s="173"/>
      <c r="C446" s="173"/>
      <c r="D446" s="167" t="s">
        <v>644</v>
      </c>
      <c r="E446" s="168">
        <v>92</v>
      </c>
      <c r="F446" s="169">
        <v>2454.24896</v>
      </c>
      <c r="G446" s="170">
        <v>0</v>
      </c>
      <c r="H446" s="170">
        <v>2454.24896</v>
      </c>
      <c r="I446" s="170">
        <v>2182.92271</v>
      </c>
      <c r="J446" s="170">
        <v>0</v>
      </c>
      <c r="K446" s="170">
        <v>2182.92271</v>
      </c>
      <c r="L446" s="170">
        <v>89.5446</v>
      </c>
      <c r="M446" s="170">
        <v>0</v>
      </c>
      <c r="N446" s="170">
        <v>89.5446</v>
      </c>
      <c r="O446" s="170">
        <v>4726.71627</v>
      </c>
      <c r="P446" s="170">
        <v>1153.11211</v>
      </c>
      <c r="Q446" s="170">
        <v>0</v>
      </c>
      <c r="R446" s="171">
        <v>1153.11211</v>
      </c>
    </row>
    <row r="447" spans="1:18" ht="15">
      <c r="A447" s="173"/>
      <c r="B447" s="173"/>
      <c r="C447" s="173"/>
      <c r="D447" s="167" t="s">
        <v>645</v>
      </c>
      <c r="E447" s="168">
        <v>93</v>
      </c>
      <c r="F447" s="169">
        <v>841.7745600000001</v>
      </c>
      <c r="G447" s="170">
        <v>0</v>
      </c>
      <c r="H447" s="170">
        <v>841.7745600000001</v>
      </c>
      <c r="I447" s="170">
        <v>4838.48875</v>
      </c>
      <c r="J447" s="170">
        <v>4.0148600000000005</v>
      </c>
      <c r="K447" s="170">
        <v>4842.503610000001</v>
      </c>
      <c r="L447" s="170">
        <v>354.62953999999996</v>
      </c>
      <c r="M447" s="170">
        <v>0.27632</v>
      </c>
      <c r="N447" s="170">
        <v>354.90585999999996</v>
      </c>
      <c r="O447" s="170">
        <v>6039.18403</v>
      </c>
      <c r="P447" s="170">
        <v>1055.2053600000002</v>
      </c>
      <c r="Q447" s="170">
        <v>0</v>
      </c>
      <c r="R447" s="171">
        <v>1055.2053600000002</v>
      </c>
    </row>
    <row r="448" spans="1:18" ht="15">
      <c r="A448" s="173"/>
      <c r="B448" s="167" t="s">
        <v>646</v>
      </c>
      <c r="C448" s="167" t="s">
        <v>647</v>
      </c>
      <c r="D448" s="167" t="s">
        <v>648</v>
      </c>
      <c r="E448" s="168">
        <v>356</v>
      </c>
      <c r="F448" s="169">
        <v>770.33283</v>
      </c>
      <c r="G448" s="170">
        <v>0</v>
      </c>
      <c r="H448" s="170">
        <v>770.33283</v>
      </c>
      <c r="I448" s="170">
        <v>2185.7663900000002</v>
      </c>
      <c r="J448" s="170">
        <v>0.49486</v>
      </c>
      <c r="K448" s="170">
        <v>2186.26125</v>
      </c>
      <c r="L448" s="170">
        <v>252.00441</v>
      </c>
      <c r="M448" s="170">
        <v>1.29137</v>
      </c>
      <c r="N448" s="170">
        <v>253.29578</v>
      </c>
      <c r="O448" s="170">
        <v>3209.8898599999998</v>
      </c>
      <c r="P448" s="170">
        <v>1294.2850600000002</v>
      </c>
      <c r="Q448" s="170">
        <v>0</v>
      </c>
      <c r="R448" s="171">
        <v>1294.2850600000002</v>
      </c>
    </row>
    <row r="449" spans="1:18" ht="15">
      <c r="A449" s="173"/>
      <c r="B449" s="173"/>
      <c r="C449" s="173"/>
      <c r="D449" s="167" t="s">
        <v>649</v>
      </c>
      <c r="E449" s="168">
        <v>355</v>
      </c>
      <c r="F449" s="169">
        <v>1726.6956100000002</v>
      </c>
      <c r="G449" s="170">
        <v>0</v>
      </c>
      <c r="H449" s="170">
        <v>1726.6956100000002</v>
      </c>
      <c r="I449" s="170">
        <v>12340.77479</v>
      </c>
      <c r="J449" s="170">
        <v>0.17096</v>
      </c>
      <c r="K449" s="170">
        <v>12340.94575</v>
      </c>
      <c r="L449" s="170">
        <v>191.07354999999998</v>
      </c>
      <c r="M449" s="170">
        <v>0</v>
      </c>
      <c r="N449" s="170">
        <v>191.07354999999998</v>
      </c>
      <c r="O449" s="170">
        <v>14258.71491</v>
      </c>
      <c r="P449" s="170">
        <v>2077.77385</v>
      </c>
      <c r="Q449" s="170">
        <v>0</v>
      </c>
      <c r="R449" s="171">
        <v>2077.77385</v>
      </c>
    </row>
    <row r="450" spans="1:18" ht="15">
      <c r="A450" s="173"/>
      <c r="B450" s="173"/>
      <c r="C450" s="173"/>
      <c r="D450" s="167" t="s">
        <v>650</v>
      </c>
      <c r="E450" s="168">
        <v>358</v>
      </c>
      <c r="F450" s="169">
        <v>101.84828</v>
      </c>
      <c r="G450" s="170">
        <v>0</v>
      </c>
      <c r="H450" s="170">
        <v>101.84828</v>
      </c>
      <c r="I450" s="170">
        <v>1063.6023899999998</v>
      </c>
      <c r="J450" s="170">
        <v>2.63553</v>
      </c>
      <c r="K450" s="170">
        <v>1066.23792</v>
      </c>
      <c r="L450" s="170">
        <v>23.95963</v>
      </c>
      <c r="M450" s="170">
        <v>0</v>
      </c>
      <c r="N450" s="170">
        <v>23.95963</v>
      </c>
      <c r="O450" s="170">
        <v>1192.04583</v>
      </c>
      <c r="P450" s="170">
        <v>1309.8450500000001</v>
      </c>
      <c r="Q450" s="170">
        <v>0</v>
      </c>
      <c r="R450" s="171">
        <v>1309.8450500000001</v>
      </c>
    </row>
    <row r="451" spans="1:18" ht="15">
      <c r="A451" s="173"/>
      <c r="B451" s="173"/>
      <c r="C451" s="167" t="s">
        <v>651</v>
      </c>
      <c r="D451" s="167" t="s">
        <v>652</v>
      </c>
      <c r="E451" s="168">
        <v>357</v>
      </c>
      <c r="F451" s="169">
        <v>3496.11719</v>
      </c>
      <c r="G451" s="170">
        <v>0</v>
      </c>
      <c r="H451" s="170">
        <v>3496.11719</v>
      </c>
      <c r="I451" s="170">
        <v>18158.53127</v>
      </c>
      <c r="J451" s="170">
        <v>22.00075</v>
      </c>
      <c r="K451" s="170">
        <v>18180.53202</v>
      </c>
      <c r="L451" s="170">
        <v>564.86223</v>
      </c>
      <c r="M451" s="170">
        <v>0</v>
      </c>
      <c r="N451" s="170">
        <v>564.86223</v>
      </c>
      <c r="O451" s="170">
        <v>22241.511440000002</v>
      </c>
      <c r="P451" s="170">
        <v>3806.66101</v>
      </c>
      <c r="Q451" s="170">
        <v>0</v>
      </c>
      <c r="R451" s="171">
        <v>3806.66101</v>
      </c>
    </row>
    <row r="452" spans="1:18" ht="15">
      <c r="A452" s="173"/>
      <c r="B452" s="173"/>
      <c r="C452" s="167" t="s">
        <v>653</v>
      </c>
      <c r="D452" s="167" t="s">
        <v>654</v>
      </c>
      <c r="E452" s="168">
        <v>363</v>
      </c>
      <c r="F452" s="169">
        <v>9919.11925</v>
      </c>
      <c r="G452" s="170">
        <v>0</v>
      </c>
      <c r="H452" s="170">
        <v>9919.11925</v>
      </c>
      <c r="I452" s="170">
        <v>18537.44467</v>
      </c>
      <c r="J452" s="170">
        <v>177.12332</v>
      </c>
      <c r="K452" s="170">
        <v>18714.56799</v>
      </c>
      <c r="L452" s="170">
        <v>518.54196</v>
      </c>
      <c r="M452" s="170">
        <v>15.330969999999999</v>
      </c>
      <c r="N452" s="170">
        <v>533.87293</v>
      </c>
      <c r="O452" s="170">
        <v>29167.56017</v>
      </c>
      <c r="P452" s="170">
        <v>8205.96628</v>
      </c>
      <c r="Q452" s="170">
        <v>0</v>
      </c>
      <c r="R452" s="171">
        <v>8205.96628</v>
      </c>
    </row>
    <row r="453" spans="1:18" ht="15">
      <c r="A453" s="173"/>
      <c r="B453" s="173"/>
      <c r="C453" s="173"/>
      <c r="D453" s="167" t="s">
        <v>655</v>
      </c>
      <c r="E453" s="168">
        <v>647</v>
      </c>
      <c r="F453" s="169">
        <v>250.2124</v>
      </c>
      <c r="G453" s="170">
        <v>0</v>
      </c>
      <c r="H453" s="170">
        <v>250.2124</v>
      </c>
      <c r="I453" s="170">
        <v>575.00862</v>
      </c>
      <c r="J453" s="170">
        <v>0</v>
      </c>
      <c r="K453" s="170">
        <v>575.00862</v>
      </c>
      <c r="L453" s="170">
        <v>0</v>
      </c>
      <c r="M453" s="170">
        <v>0</v>
      </c>
      <c r="N453" s="170">
        <v>0</v>
      </c>
      <c r="O453" s="170">
        <v>825.2210200000001</v>
      </c>
      <c r="P453" s="170">
        <v>798.3909100000001</v>
      </c>
      <c r="Q453" s="170">
        <v>0</v>
      </c>
      <c r="R453" s="171">
        <v>798.3909100000001</v>
      </c>
    </row>
    <row r="454" spans="1:18" ht="15">
      <c r="A454" s="173"/>
      <c r="B454" s="173"/>
      <c r="C454" s="167" t="s">
        <v>646</v>
      </c>
      <c r="D454" s="167" t="s">
        <v>646</v>
      </c>
      <c r="E454" s="168">
        <v>349</v>
      </c>
      <c r="F454" s="169">
        <v>68870.17631</v>
      </c>
      <c r="G454" s="170">
        <v>0</v>
      </c>
      <c r="H454" s="170">
        <v>68870.17631</v>
      </c>
      <c r="I454" s="170">
        <v>137244.75159</v>
      </c>
      <c r="J454" s="170">
        <v>1457.6648799999998</v>
      </c>
      <c r="K454" s="170">
        <v>138702.41647</v>
      </c>
      <c r="L454" s="170">
        <v>8913.89249</v>
      </c>
      <c r="M454" s="170">
        <v>780.93064</v>
      </c>
      <c r="N454" s="170">
        <v>9694.82313</v>
      </c>
      <c r="O454" s="170">
        <v>217267.41591</v>
      </c>
      <c r="P454" s="170">
        <v>68512.36535</v>
      </c>
      <c r="Q454" s="170">
        <v>0</v>
      </c>
      <c r="R454" s="171">
        <v>68512.36535</v>
      </c>
    </row>
    <row r="455" spans="1:18" ht="15">
      <c r="A455" s="173"/>
      <c r="B455" s="173"/>
      <c r="C455" s="173"/>
      <c r="D455" s="167" t="s">
        <v>656</v>
      </c>
      <c r="E455" s="168">
        <v>645</v>
      </c>
      <c r="F455" s="169">
        <v>279.43779</v>
      </c>
      <c r="G455" s="170">
        <v>0</v>
      </c>
      <c r="H455" s="170">
        <v>279.43779</v>
      </c>
      <c r="I455" s="170">
        <v>6879.43961</v>
      </c>
      <c r="J455" s="170">
        <v>0</v>
      </c>
      <c r="K455" s="170">
        <v>6879.43961</v>
      </c>
      <c r="L455" s="170">
        <v>49.021080000000005</v>
      </c>
      <c r="M455" s="170">
        <v>0</v>
      </c>
      <c r="N455" s="170">
        <v>49.021080000000005</v>
      </c>
      <c r="O455" s="170">
        <v>7207.898480000001</v>
      </c>
      <c r="P455" s="170">
        <v>603.8361600000001</v>
      </c>
      <c r="Q455" s="170">
        <v>0</v>
      </c>
      <c r="R455" s="171">
        <v>603.8361600000001</v>
      </c>
    </row>
    <row r="456" spans="1:18" ht="15">
      <c r="A456" s="173"/>
      <c r="B456" s="173"/>
      <c r="C456" s="167" t="s">
        <v>657</v>
      </c>
      <c r="D456" s="167" t="s">
        <v>658</v>
      </c>
      <c r="E456" s="168">
        <v>369</v>
      </c>
      <c r="F456" s="169">
        <v>54070.16164</v>
      </c>
      <c r="G456" s="170">
        <v>0</v>
      </c>
      <c r="H456" s="170">
        <v>54070.16164</v>
      </c>
      <c r="I456" s="170">
        <v>34686.00573</v>
      </c>
      <c r="J456" s="170">
        <v>231.73453</v>
      </c>
      <c r="K456" s="170">
        <v>34917.74026</v>
      </c>
      <c r="L456" s="170">
        <v>10182.69861</v>
      </c>
      <c r="M456" s="170">
        <v>3294.49453</v>
      </c>
      <c r="N456" s="170">
        <v>13477.193140000001</v>
      </c>
      <c r="O456" s="170">
        <v>102465.09504</v>
      </c>
      <c r="P456" s="170">
        <v>51783.3914</v>
      </c>
      <c r="Q456" s="170">
        <v>0</v>
      </c>
      <c r="R456" s="171">
        <v>51783.3914</v>
      </c>
    </row>
    <row r="457" spans="1:18" ht="15">
      <c r="A457" s="173"/>
      <c r="B457" s="173"/>
      <c r="C457" s="173"/>
      <c r="D457" s="167" t="s">
        <v>659</v>
      </c>
      <c r="E457" s="168">
        <v>370</v>
      </c>
      <c r="F457" s="169">
        <v>481.57076</v>
      </c>
      <c r="G457" s="170">
        <v>0</v>
      </c>
      <c r="H457" s="170">
        <v>481.57076</v>
      </c>
      <c r="I457" s="170">
        <v>2946.15501</v>
      </c>
      <c r="J457" s="170">
        <v>0</v>
      </c>
      <c r="K457" s="170">
        <v>2946.15501</v>
      </c>
      <c r="L457" s="170">
        <v>13.4041</v>
      </c>
      <c r="M457" s="170">
        <v>0</v>
      </c>
      <c r="N457" s="170">
        <v>13.4041</v>
      </c>
      <c r="O457" s="170">
        <v>3441.12987</v>
      </c>
      <c r="P457" s="170">
        <v>1440.95768</v>
      </c>
      <c r="Q457" s="170">
        <v>0</v>
      </c>
      <c r="R457" s="171">
        <v>1440.95768</v>
      </c>
    </row>
    <row r="458" spans="1:18" ht="15">
      <c r="A458" s="173"/>
      <c r="B458" s="173"/>
      <c r="C458" s="167" t="s">
        <v>660</v>
      </c>
      <c r="D458" s="167" t="s">
        <v>660</v>
      </c>
      <c r="E458" s="168">
        <v>371</v>
      </c>
      <c r="F458" s="169">
        <v>1364.15298</v>
      </c>
      <c r="G458" s="170">
        <v>0</v>
      </c>
      <c r="H458" s="170">
        <v>1364.15298</v>
      </c>
      <c r="I458" s="170">
        <v>6779.2994100000005</v>
      </c>
      <c r="J458" s="170">
        <v>145.56759</v>
      </c>
      <c r="K458" s="170">
        <v>6924.867</v>
      </c>
      <c r="L458" s="170">
        <v>233.24202</v>
      </c>
      <c r="M458" s="170">
        <v>0</v>
      </c>
      <c r="N458" s="170">
        <v>233.24202</v>
      </c>
      <c r="O458" s="170">
        <v>8522.262</v>
      </c>
      <c r="P458" s="170">
        <v>2508.08293</v>
      </c>
      <c r="Q458" s="170">
        <v>0</v>
      </c>
      <c r="R458" s="171">
        <v>2508.08293</v>
      </c>
    </row>
    <row r="459" spans="1:18" ht="15">
      <c r="A459" s="173"/>
      <c r="B459" s="173"/>
      <c r="C459" s="167" t="s">
        <v>661</v>
      </c>
      <c r="D459" s="167" t="s">
        <v>661</v>
      </c>
      <c r="E459" s="168">
        <v>361</v>
      </c>
      <c r="F459" s="169">
        <v>674.61763</v>
      </c>
      <c r="G459" s="170">
        <v>0</v>
      </c>
      <c r="H459" s="170">
        <v>674.61763</v>
      </c>
      <c r="I459" s="170">
        <v>6191.914650000001</v>
      </c>
      <c r="J459" s="170">
        <v>0</v>
      </c>
      <c r="K459" s="170">
        <v>6191.914650000001</v>
      </c>
      <c r="L459" s="170">
        <v>440.63865000000004</v>
      </c>
      <c r="M459" s="170">
        <v>0</v>
      </c>
      <c r="N459" s="170">
        <v>440.63865000000004</v>
      </c>
      <c r="O459" s="170">
        <v>7307.170929999999</v>
      </c>
      <c r="P459" s="170">
        <v>2337.34067</v>
      </c>
      <c r="Q459" s="170">
        <v>0</v>
      </c>
      <c r="R459" s="171">
        <v>2337.34067</v>
      </c>
    </row>
    <row r="460" spans="1:18" ht="15">
      <c r="A460" s="173"/>
      <c r="B460" s="173"/>
      <c r="C460" s="167" t="s">
        <v>662</v>
      </c>
      <c r="D460" s="167" t="s">
        <v>662</v>
      </c>
      <c r="E460" s="168">
        <v>366</v>
      </c>
      <c r="F460" s="169">
        <v>1098.4336899999998</v>
      </c>
      <c r="G460" s="170">
        <v>0</v>
      </c>
      <c r="H460" s="170">
        <v>1098.4336899999998</v>
      </c>
      <c r="I460" s="170">
        <v>13066.85713</v>
      </c>
      <c r="J460" s="170">
        <v>0.00131</v>
      </c>
      <c r="K460" s="170">
        <v>13066.85844</v>
      </c>
      <c r="L460" s="170">
        <v>287.69909</v>
      </c>
      <c r="M460" s="170">
        <v>0</v>
      </c>
      <c r="N460" s="170">
        <v>287.69909</v>
      </c>
      <c r="O460" s="170">
        <v>14452.99122</v>
      </c>
      <c r="P460" s="170">
        <v>1338.46827</v>
      </c>
      <c r="Q460" s="170">
        <v>0</v>
      </c>
      <c r="R460" s="171">
        <v>1338.46827</v>
      </c>
    </row>
    <row r="461" spans="1:18" ht="15">
      <c r="A461" s="173"/>
      <c r="B461" s="173"/>
      <c r="C461" s="173"/>
      <c r="D461" s="167" t="s">
        <v>663</v>
      </c>
      <c r="E461" s="168">
        <v>497</v>
      </c>
      <c r="F461" s="169">
        <v>81.00605999999999</v>
      </c>
      <c r="G461" s="170">
        <v>0</v>
      </c>
      <c r="H461" s="170">
        <v>81.00605999999999</v>
      </c>
      <c r="I461" s="170">
        <v>1159.3814</v>
      </c>
      <c r="J461" s="170">
        <v>0.35464999999999997</v>
      </c>
      <c r="K461" s="170">
        <v>1159.73605</v>
      </c>
      <c r="L461" s="170">
        <v>12.97777</v>
      </c>
      <c r="M461" s="170">
        <v>0</v>
      </c>
      <c r="N461" s="170">
        <v>12.97777</v>
      </c>
      <c r="O461" s="170">
        <v>1253.7198799999999</v>
      </c>
      <c r="P461" s="170">
        <v>588.04696</v>
      </c>
      <c r="Q461" s="170">
        <v>0</v>
      </c>
      <c r="R461" s="171">
        <v>588.04696</v>
      </c>
    </row>
    <row r="462" spans="1:18" ht="15">
      <c r="A462" s="173"/>
      <c r="B462" s="173"/>
      <c r="C462" s="167" t="s">
        <v>664</v>
      </c>
      <c r="D462" s="167" t="s">
        <v>665</v>
      </c>
      <c r="E462" s="168">
        <v>351</v>
      </c>
      <c r="F462" s="169">
        <v>690.83944</v>
      </c>
      <c r="G462" s="170">
        <v>0</v>
      </c>
      <c r="H462" s="170">
        <v>690.83944</v>
      </c>
      <c r="I462" s="170">
        <v>1085.91274</v>
      </c>
      <c r="J462" s="170">
        <v>2.4703600000000003</v>
      </c>
      <c r="K462" s="170">
        <v>1088.3831</v>
      </c>
      <c r="L462" s="170">
        <v>18.2407</v>
      </c>
      <c r="M462" s="170">
        <v>0</v>
      </c>
      <c r="N462" s="170">
        <v>18.2407</v>
      </c>
      <c r="O462" s="170">
        <v>1797.46324</v>
      </c>
      <c r="P462" s="170">
        <v>1093.79061</v>
      </c>
      <c r="Q462" s="170">
        <v>0</v>
      </c>
      <c r="R462" s="171">
        <v>1093.79061</v>
      </c>
    </row>
    <row r="463" spans="1:18" ht="15">
      <c r="A463" s="173"/>
      <c r="B463" s="173"/>
      <c r="C463" s="173"/>
      <c r="D463" s="167" t="s">
        <v>666</v>
      </c>
      <c r="E463" s="168">
        <v>353</v>
      </c>
      <c r="F463" s="169">
        <v>51.19246</v>
      </c>
      <c r="G463" s="170">
        <v>0</v>
      </c>
      <c r="H463" s="170">
        <v>51.19246</v>
      </c>
      <c r="I463" s="170">
        <v>1334.6465600000001</v>
      </c>
      <c r="J463" s="170">
        <v>16.77811</v>
      </c>
      <c r="K463" s="170">
        <v>1351.4246699999999</v>
      </c>
      <c r="L463" s="170">
        <v>4.496</v>
      </c>
      <c r="M463" s="170">
        <v>0</v>
      </c>
      <c r="N463" s="170">
        <v>4.496</v>
      </c>
      <c r="O463" s="170">
        <v>1407.11313</v>
      </c>
      <c r="P463" s="170">
        <v>688.95181</v>
      </c>
      <c r="Q463" s="170">
        <v>0</v>
      </c>
      <c r="R463" s="171">
        <v>688.95181</v>
      </c>
    </row>
    <row r="464" spans="1:18" ht="15">
      <c r="A464" s="173"/>
      <c r="B464" s="173"/>
      <c r="C464" s="173"/>
      <c r="D464" s="167" t="s">
        <v>664</v>
      </c>
      <c r="E464" s="168">
        <v>350</v>
      </c>
      <c r="F464" s="169">
        <v>3365.5422599999997</v>
      </c>
      <c r="G464" s="170">
        <v>0</v>
      </c>
      <c r="H464" s="170">
        <v>3365.5422599999997</v>
      </c>
      <c r="I464" s="170">
        <v>26032.37586</v>
      </c>
      <c r="J464" s="170">
        <v>0.22074000000000002</v>
      </c>
      <c r="K464" s="170">
        <v>26032.5966</v>
      </c>
      <c r="L464" s="170">
        <v>858.67231</v>
      </c>
      <c r="M464" s="170">
        <v>5.307</v>
      </c>
      <c r="N464" s="170">
        <v>863.97931</v>
      </c>
      <c r="O464" s="170">
        <v>30262.11817</v>
      </c>
      <c r="P464" s="170">
        <v>5897.79367</v>
      </c>
      <c r="Q464" s="170">
        <v>0</v>
      </c>
      <c r="R464" s="171">
        <v>5897.79367</v>
      </c>
    </row>
    <row r="465" spans="1:18" ht="15">
      <c r="A465" s="173"/>
      <c r="B465" s="173"/>
      <c r="C465" s="167" t="s">
        <v>667</v>
      </c>
      <c r="D465" s="167" t="s">
        <v>668</v>
      </c>
      <c r="E465" s="168">
        <v>482</v>
      </c>
      <c r="F465" s="169">
        <v>2109.24112</v>
      </c>
      <c r="G465" s="170">
        <v>0</v>
      </c>
      <c r="H465" s="170">
        <v>2109.24112</v>
      </c>
      <c r="I465" s="170">
        <v>16406.73006</v>
      </c>
      <c r="J465" s="170">
        <v>0</v>
      </c>
      <c r="K465" s="170">
        <v>16406.73006</v>
      </c>
      <c r="L465" s="170">
        <v>411.47212</v>
      </c>
      <c r="M465" s="170">
        <v>0</v>
      </c>
      <c r="N465" s="170">
        <v>411.47212</v>
      </c>
      <c r="O465" s="170">
        <v>18927.4433</v>
      </c>
      <c r="P465" s="170">
        <v>2501.81196</v>
      </c>
      <c r="Q465" s="170">
        <v>0</v>
      </c>
      <c r="R465" s="171">
        <v>2501.81196</v>
      </c>
    </row>
    <row r="466" spans="1:18" ht="15">
      <c r="A466" s="173"/>
      <c r="B466" s="173"/>
      <c r="C466" s="173"/>
      <c r="D466" s="167" t="s">
        <v>669</v>
      </c>
      <c r="E466" s="168">
        <v>594</v>
      </c>
      <c r="F466" s="169">
        <v>55.17644</v>
      </c>
      <c r="G466" s="170">
        <v>0</v>
      </c>
      <c r="H466" s="170">
        <v>55.17644</v>
      </c>
      <c r="I466" s="170">
        <v>1691.18996</v>
      </c>
      <c r="J466" s="170">
        <v>0</v>
      </c>
      <c r="K466" s="170">
        <v>1691.18996</v>
      </c>
      <c r="L466" s="170">
        <v>10.005</v>
      </c>
      <c r="M466" s="170">
        <v>0</v>
      </c>
      <c r="N466" s="170">
        <v>10.005</v>
      </c>
      <c r="O466" s="170">
        <v>1756.3714</v>
      </c>
      <c r="P466" s="170">
        <v>1328.4965</v>
      </c>
      <c r="Q466" s="170">
        <v>0</v>
      </c>
      <c r="R466" s="171">
        <v>1328.4965</v>
      </c>
    </row>
    <row r="467" spans="1:18" ht="15">
      <c r="A467" s="173"/>
      <c r="B467" s="173"/>
      <c r="C467" s="167" t="s">
        <v>670</v>
      </c>
      <c r="D467" s="167" t="s">
        <v>671</v>
      </c>
      <c r="E467" s="168">
        <v>352</v>
      </c>
      <c r="F467" s="169">
        <v>830.15517</v>
      </c>
      <c r="G467" s="170">
        <v>0</v>
      </c>
      <c r="H467" s="170">
        <v>830.15517</v>
      </c>
      <c r="I467" s="170">
        <v>8003.857059999999</v>
      </c>
      <c r="J467" s="170">
        <v>0</v>
      </c>
      <c r="K467" s="170">
        <v>8003.857059999999</v>
      </c>
      <c r="L467" s="170">
        <v>271.25913</v>
      </c>
      <c r="M467" s="170">
        <v>0</v>
      </c>
      <c r="N467" s="170">
        <v>271.25913</v>
      </c>
      <c r="O467" s="170">
        <v>9105.271359999999</v>
      </c>
      <c r="P467" s="170">
        <v>756.06623</v>
      </c>
      <c r="Q467" s="170">
        <v>0</v>
      </c>
      <c r="R467" s="171">
        <v>756.06623</v>
      </c>
    </row>
    <row r="468" spans="1:18" ht="15">
      <c r="A468" s="173"/>
      <c r="B468" s="173"/>
      <c r="C468" s="167" t="s">
        <v>672</v>
      </c>
      <c r="D468" s="167" t="s">
        <v>672</v>
      </c>
      <c r="E468" s="168">
        <v>359</v>
      </c>
      <c r="F468" s="169">
        <v>2820.01151</v>
      </c>
      <c r="G468" s="170">
        <v>0</v>
      </c>
      <c r="H468" s="170">
        <v>2820.01151</v>
      </c>
      <c r="I468" s="170">
        <v>13187.72375</v>
      </c>
      <c r="J468" s="170">
        <v>66.87192999999999</v>
      </c>
      <c r="K468" s="170">
        <v>13254.59568</v>
      </c>
      <c r="L468" s="170">
        <v>402.87609999999995</v>
      </c>
      <c r="M468" s="170">
        <v>0</v>
      </c>
      <c r="N468" s="170">
        <v>402.87609999999995</v>
      </c>
      <c r="O468" s="170">
        <v>16477.48329</v>
      </c>
      <c r="P468" s="170">
        <v>3325.93573</v>
      </c>
      <c r="Q468" s="170">
        <v>0</v>
      </c>
      <c r="R468" s="171">
        <v>3325.93573</v>
      </c>
    </row>
    <row r="469" spans="1:18" ht="15">
      <c r="A469" s="173"/>
      <c r="B469" s="173"/>
      <c r="C469" s="167" t="s">
        <v>673</v>
      </c>
      <c r="D469" s="167" t="s">
        <v>673</v>
      </c>
      <c r="E469" s="168">
        <v>495</v>
      </c>
      <c r="F469" s="169">
        <v>688.80322</v>
      </c>
      <c r="G469" s="170">
        <v>0</v>
      </c>
      <c r="H469" s="170">
        <v>688.80322</v>
      </c>
      <c r="I469" s="170">
        <v>3143.98963</v>
      </c>
      <c r="J469" s="170">
        <v>0.00046</v>
      </c>
      <c r="K469" s="170">
        <v>3143.99009</v>
      </c>
      <c r="L469" s="170">
        <v>103.452</v>
      </c>
      <c r="M469" s="170">
        <v>0</v>
      </c>
      <c r="N469" s="170">
        <v>103.452</v>
      </c>
      <c r="O469" s="170">
        <v>3936.2453100000002</v>
      </c>
      <c r="P469" s="170">
        <v>1234.36868</v>
      </c>
      <c r="Q469" s="170">
        <v>0</v>
      </c>
      <c r="R469" s="171">
        <v>1234.36868</v>
      </c>
    </row>
    <row r="470" spans="1:18" ht="15">
      <c r="A470" s="173"/>
      <c r="B470" s="167" t="s">
        <v>674</v>
      </c>
      <c r="C470" s="167" t="s">
        <v>370</v>
      </c>
      <c r="D470" s="167" t="s">
        <v>370</v>
      </c>
      <c r="E470" s="168">
        <v>180</v>
      </c>
      <c r="F470" s="169">
        <v>4978.31401</v>
      </c>
      <c r="G470" s="170">
        <v>0</v>
      </c>
      <c r="H470" s="170">
        <v>4978.31401</v>
      </c>
      <c r="I470" s="170">
        <v>5871.99941</v>
      </c>
      <c r="J470" s="170">
        <v>36.191129999999994</v>
      </c>
      <c r="K470" s="170">
        <v>5908.19054</v>
      </c>
      <c r="L470" s="170">
        <v>424.10049</v>
      </c>
      <c r="M470" s="170">
        <v>0</v>
      </c>
      <c r="N470" s="170">
        <v>424.10049</v>
      </c>
      <c r="O470" s="170">
        <v>11310.605039999999</v>
      </c>
      <c r="P470" s="170">
        <v>6355.3169100000005</v>
      </c>
      <c r="Q470" s="170">
        <v>0</v>
      </c>
      <c r="R470" s="171">
        <v>6355.3169100000005</v>
      </c>
    </row>
    <row r="471" spans="1:18" ht="15">
      <c r="A471" s="173"/>
      <c r="B471" s="173"/>
      <c r="C471" s="167" t="s">
        <v>675</v>
      </c>
      <c r="D471" s="167" t="s">
        <v>676</v>
      </c>
      <c r="E471" s="168">
        <v>176</v>
      </c>
      <c r="F471" s="169">
        <v>17075.47517</v>
      </c>
      <c r="G471" s="170">
        <v>0</v>
      </c>
      <c r="H471" s="170">
        <v>17075.47517</v>
      </c>
      <c r="I471" s="170">
        <v>12248.51857</v>
      </c>
      <c r="J471" s="170">
        <v>92.34814999999999</v>
      </c>
      <c r="K471" s="170">
        <v>12340.86672</v>
      </c>
      <c r="L471" s="170">
        <v>1095.92725</v>
      </c>
      <c r="M471" s="170">
        <v>82.14175</v>
      </c>
      <c r="N471" s="170">
        <v>1178.069</v>
      </c>
      <c r="O471" s="170">
        <v>30594.41089</v>
      </c>
      <c r="P471" s="170">
        <v>17677.21264</v>
      </c>
      <c r="Q471" s="170">
        <v>0</v>
      </c>
      <c r="R471" s="171">
        <v>17677.21264</v>
      </c>
    </row>
    <row r="472" spans="1:18" ht="15">
      <c r="A472" s="173"/>
      <c r="B472" s="173"/>
      <c r="C472" s="167" t="s">
        <v>677</v>
      </c>
      <c r="D472" s="167" t="s">
        <v>677</v>
      </c>
      <c r="E472" s="168">
        <v>171</v>
      </c>
      <c r="F472" s="169">
        <v>31860.64916</v>
      </c>
      <c r="G472" s="170">
        <v>17.18983</v>
      </c>
      <c r="H472" s="170">
        <v>31877.838989999997</v>
      </c>
      <c r="I472" s="170">
        <v>27303.08766</v>
      </c>
      <c r="J472" s="170">
        <v>154.44553</v>
      </c>
      <c r="K472" s="170">
        <v>27457.533190000002</v>
      </c>
      <c r="L472" s="170">
        <v>5049.091820000001</v>
      </c>
      <c r="M472" s="170">
        <v>333.03481</v>
      </c>
      <c r="N472" s="170">
        <v>5382.12663</v>
      </c>
      <c r="O472" s="170">
        <v>64717.498810000005</v>
      </c>
      <c r="P472" s="170">
        <v>34515.59405</v>
      </c>
      <c r="Q472" s="170">
        <v>0</v>
      </c>
      <c r="R472" s="171">
        <v>34515.59405</v>
      </c>
    </row>
    <row r="473" spans="1:18" ht="15">
      <c r="A473" s="173"/>
      <c r="B473" s="173"/>
      <c r="C473" s="173"/>
      <c r="D473" s="167" t="s">
        <v>678</v>
      </c>
      <c r="E473" s="168">
        <v>444</v>
      </c>
      <c r="F473" s="169">
        <v>2471.2524700000004</v>
      </c>
      <c r="G473" s="170">
        <v>0</v>
      </c>
      <c r="H473" s="170">
        <v>2471.2524700000004</v>
      </c>
      <c r="I473" s="170">
        <v>6361.48283</v>
      </c>
      <c r="J473" s="170">
        <v>0.00035</v>
      </c>
      <c r="K473" s="170">
        <v>6361.483179999999</v>
      </c>
      <c r="L473" s="170">
        <v>97.46064</v>
      </c>
      <c r="M473" s="170">
        <v>0</v>
      </c>
      <c r="N473" s="170">
        <v>97.46064</v>
      </c>
      <c r="O473" s="170">
        <v>8930.19629</v>
      </c>
      <c r="P473" s="170">
        <v>5688.34713</v>
      </c>
      <c r="Q473" s="170">
        <v>0</v>
      </c>
      <c r="R473" s="171">
        <v>5688.34713</v>
      </c>
    </row>
    <row r="474" spans="1:18" ht="15">
      <c r="A474" s="173"/>
      <c r="B474" s="173"/>
      <c r="C474" s="167" t="s">
        <v>679</v>
      </c>
      <c r="D474" s="167" t="s">
        <v>680</v>
      </c>
      <c r="E474" s="168">
        <v>505</v>
      </c>
      <c r="F474" s="169">
        <v>3706.4417999999996</v>
      </c>
      <c r="G474" s="170">
        <v>0</v>
      </c>
      <c r="H474" s="170">
        <v>3706.4417999999996</v>
      </c>
      <c r="I474" s="170">
        <v>7476.35006</v>
      </c>
      <c r="J474" s="170">
        <v>0.00149</v>
      </c>
      <c r="K474" s="170">
        <v>7476.351549999999</v>
      </c>
      <c r="L474" s="170">
        <v>865.32362</v>
      </c>
      <c r="M474" s="170">
        <v>0</v>
      </c>
      <c r="N474" s="170">
        <v>865.32362</v>
      </c>
      <c r="O474" s="170">
        <v>12048.116970000001</v>
      </c>
      <c r="P474" s="170">
        <v>4338.62789</v>
      </c>
      <c r="Q474" s="170">
        <v>0</v>
      </c>
      <c r="R474" s="171">
        <v>4338.62789</v>
      </c>
    </row>
    <row r="475" spans="1:18" ht="15">
      <c r="A475" s="173"/>
      <c r="B475" s="173"/>
      <c r="C475" s="173"/>
      <c r="D475" s="167" t="s">
        <v>679</v>
      </c>
      <c r="E475" s="168">
        <v>177</v>
      </c>
      <c r="F475" s="169">
        <v>3884.76287</v>
      </c>
      <c r="G475" s="170">
        <v>0</v>
      </c>
      <c r="H475" s="170">
        <v>3884.76287</v>
      </c>
      <c r="I475" s="170">
        <v>5584.21165</v>
      </c>
      <c r="J475" s="170">
        <v>0.69124</v>
      </c>
      <c r="K475" s="170">
        <v>5584.902889999999</v>
      </c>
      <c r="L475" s="170">
        <v>1325.49231</v>
      </c>
      <c r="M475" s="170">
        <v>0.41076</v>
      </c>
      <c r="N475" s="170">
        <v>1325.90307</v>
      </c>
      <c r="O475" s="170">
        <v>10795.56883</v>
      </c>
      <c r="P475" s="170">
        <v>8867.829109999999</v>
      </c>
      <c r="Q475" s="170">
        <v>0</v>
      </c>
      <c r="R475" s="171">
        <v>8867.829109999999</v>
      </c>
    </row>
    <row r="476" spans="1:18" ht="15">
      <c r="A476" s="173"/>
      <c r="B476" s="173"/>
      <c r="C476" s="173"/>
      <c r="D476" s="167" t="s">
        <v>681</v>
      </c>
      <c r="E476" s="168">
        <v>710</v>
      </c>
      <c r="F476" s="169">
        <v>885.4410300000001</v>
      </c>
      <c r="G476" s="170">
        <v>0</v>
      </c>
      <c r="H476" s="170">
        <v>885.4410300000001</v>
      </c>
      <c r="I476" s="170">
        <v>2049.63608</v>
      </c>
      <c r="J476" s="170">
        <v>0</v>
      </c>
      <c r="K476" s="170">
        <v>2049.63608</v>
      </c>
      <c r="L476" s="170">
        <v>41.66436</v>
      </c>
      <c r="M476" s="170">
        <v>0</v>
      </c>
      <c r="N476" s="170">
        <v>41.66436</v>
      </c>
      <c r="O476" s="170">
        <v>2976.7414700000004</v>
      </c>
      <c r="P476" s="170">
        <v>2902.1707</v>
      </c>
      <c r="Q476" s="170">
        <v>0</v>
      </c>
      <c r="R476" s="171">
        <v>2902.1707</v>
      </c>
    </row>
    <row r="477" spans="1:18" ht="15">
      <c r="A477" s="173"/>
      <c r="B477" s="173"/>
      <c r="C477" s="167" t="s">
        <v>674</v>
      </c>
      <c r="D477" s="167" t="s">
        <v>682</v>
      </c>
      <c r="E477" s="168">
        <v>179</v>
      </c>
      <c r="F477" s="169">
        <v>34381.304</v>
      </c>
      <c r="G477" s="170">
        <v>163.54925</v>
      </c>
      <c r="H477" s="170">
        <v>34544.85325</v>
      </c>
      <c r="I477" s="170">
        <v>57386.34539</v>
      </c>
      <c r="J477" s="170">
        <v>198.53364000000002</v>
      </c>
      <c r="K477" s="170">
        <v>57584.879030000004</v>
      </c>
      <c r="L477" s="170">
        <v>5065.6415</v>
      </c>
      <c r="M477" s="170">
        <v>1203.26549</v>
      </c>
      <c r="N477" s="170">
        <v>6268.90699</v>
      </c>
      <c r="O477" s="170">
        <v>98398.63927</v>
      </c>
      <c r="P477" s="170">
        <v>78714.46801000001</v>
      </c>
      <c r="Q477" s="170">
        <v>0</v>
      </c>
      <c r="R477" s="171">
        <v>78714.46801000001</v>
      </c>
    </row>
    <row r="478" spans="1:18" ht="15">
      <c r="A478" s="173"/>
      <c r="B478" s="173"/>
      <c r="C478" s="173"/>
      <c r="D478" s="173"/>
      <c r="E478" s="174">
        <v>753</v>
      </c>
      <c r="F478" s="175">
        <v>0</v>
      </c>
      <c r="G478" s="176">
        <v>0</v>
      </c>
      <c r="H478" s="176">
        <v>0</v>
      </c>
      <c r="I478" s="176">
        <v>0</v>
      </c>
      <c r="J478" s="176">
        <v>0</v>
      </c>
      <c r="K478" s="176">
        <v>0</v>
      </c>
      <c r="L478" s="176">
        <v>3.04921</v>
      </c>
      <c r="M478" s="176">
        <v>0</v>
      </c>
      <c r="N478" s="176">
        <v>3.04921</v>
      </c>
      <c r="O478" s="176">
        <v>3.04921</v>
      </c>
      <c r="P478" s="176">
        <v>0</v>
      </c>
      <c r="Q478" s="176">
        <v>0</v>
      </c>
      <c r="R478" s="177">
        <v>0</v>
      </c>
    </row>
    <row r="479" spans="1:18" ht="15">
      <c r="A479" s="173"/>
      <c r="B479" s="173"/>
      <c r="C479" s="173"/>
      <c r="D479" s="167" t="s">
        <v>683</v>
      </c>
      <c r="E479" s="168">
        <v>625</v>
      </c>
      <c r="F479" s="169">
        <v>884.4910500000001</v>
      </c>
      <c r="G479" s="170">
        <v>0</v>
      </c>
      <c r="H479" s="170">
        <v>884.4910500000001</v>
      </c>
      <c r="I479" s="170">
        <v>10701.86433</v>
      </c>
      <c r="J479" s="170">
        <v>0</v>
      </c>
      <c r="K479" s="170">
        <v>10701.86433</v>
      </c>
      <c r="L479" s="170">
        <v>772.37023</v>
      </c>
      <c r="M479" s="170">
        <v>18.21511</v>
      </c>
      <c r="N479" s="170">
        <v>790.58534</v>
      </c>
      <c r="O479" s="170">
        <v>12376.94072</v>
      </c>
      <c r="P479" s="170">
        <v>3139.82913</v>
      </c>
      <c r="Q479" s="170">
        <v>0</v>
      </c>
      <c r="R479" s="171">
        <v>3139.82913</v>
      </c>
    </row>
    <row r="480" spans="1:18" ht="15">
      <c r="A480" s="173"/>
      <c r="B480" s="173"/>
      <c r="C480" s="167" t="s">
        <v>684</v>
      </c>
      <c r="D480" s="167" t="s">
        <v>684</v>
      </c>
      <c r="E480" s="168">
        <v>182</v>
      </c>
      <c r="F480" s="169">
        <v>4880.7861299999995</v>
      </c>
      <c r="G480" s="170">
        <v>0</v>
      </c>
      <c r="H480" s="170">
        <v>4880.7861299999995</v>
      </c>
      <c r="I480" s="170">
        <v>20127.13441</v>
      </c>
      <c r="J480" s="170">
        <v>3.76282</v>
      </c>
      <c r="K480" s="170">
        <v>20130.89723</v>
      </c>
      <c r="L480" s="170">
        <v>980.485</v>
      </c>
      <c r="M480" s="170">
        <v>12.153030000000001</v>
      </c>
      <c r="N480" s="170">
        <v>992.6380300000001</v>
      </c>
      <c r="O480" s="170">
        <v>26004.32139</v>
      </c>
      <c r="P480" s="170">
        <v>9131.213039999999</v>
      </c>
      <c r="Q480" s="170">
        <v>0</v>
      </c>
      <c r="R480" s="171">
        <v>9131.213039999999</v>
      </c>
    </row>
    <row r="481" spans="1:18" ht="15">
      <c r="A481" s="173"/>
      <c r="B481" s="173"/>
      <c r="C481" s="173"/>
      <c r="D481" s="167" t="s">
        <v>685</v>
      </c>
      <c r="E481" s="168">
        <v>649</v>
      </c>
      <c r="F481" s="169">
        <v>249.30442000000002</v>
      </c>
      <c r="G481" s="170">
        <v>0</v>
      </c>
      <c r="H481" s="170">
        <v>249.30442000000002</v>
      </c>
      <c r="I481" s="170">
        <v>2576.1925</v>
      </c>
      <c r="J481" s="170">
        <v>0</v>
      </c>
      <c r="K481" s="170">
        <v>2576.1925</v>
      </c>
      <c r="L481" s="170">
        <v>29.35073</v>
      </c>
      <c r="M481" s="170">
        <v>0</v>
      </c>
      <c r="N481" s="170">
        <v>29.35073</v>
      </c>
      <c r="O481" s="170">
        <v>2854.8476499999997</v>
      </c>
      <c r="P481" s="170">
        <v>2259.50241</v>
      </c>
      <c r="Q481" s="170">
        <v>0</v>
      </c>
      <c r="R481" s="171">
        <v>2259.50241</v>
      </c>
    </row>
    <row r="482" spans="1:18" ht="15">
      <c r="A482" s="173"/>
      <c r="B482" s="173"/>
      <c r="C482" s="173"/>
      <c r="D482" s="167" t="s">
        <v>686</v>
      </c>
      <c r="E482" s="168">
        <v>183</v>
      </c>
      <c r="F482" s="169">
        <v>2533.23936</v>
      </c>
      <c r="G482" s="170">
        <v>0</v>
      </c>
      <c r="H482" s="170">
        <v>2533.23936</v>
      </c>
      <c r="I482" s="170">
        <v>16033.24838</v>
      </c>
      <c r="J482" s="170">
        <v>23.62988</v>
      </c>
      <c r="K482" s="170">
        <v>16056.87826</v>
      </c>
      <c r="L482" s="170">
        <v>66.9958</v>
      </c>
      <c r="M482" s="170">
        <v>31.842</v>
      </c>
      <c r="N482" s="170">
        <v>98.8378</v>
      </c>
      <c r="O482" s="170">
        <v>18688.955420000002</v>
      </c>
      <c r="P482" s="170">
        <v>5169.26416</v>
      </c>
      <c r="Q482" s="170">
        <v>0</v>
      </c>
      <c r="R482" s="171">
        <v>5169.26416</v>
      </c>
    </row>
    <row r="483" spans="1:18" ht="15">
      <c r="A483" s="173"/>
      <c r="B483" s="173"/>
      <c r="C483" s="167" t="s">
        <v>687</v>
      </c>
      <c r="D483" s="167" t="s">
        <v>688</v>
      </c>
      <c r="E483" s="168">
        <v>172</v>
      </c>
      <c r="F483" s="169">
        <v>1459.26431</v>
      </c>
      <c r="G483" s="170">
        <v>0</v>
      </c>
      <c r="H483" s="170">
        <v>1459.26431</v>
      </c>
      <c r="I483" s="170">
        <v>3015.3437799999997</v>
      </c>
      <c r="J483" s="170">
        <v>13.401969999999999</v>
      </c>
      <c r="K483" s="170">
        <v>3028.74575</v>
      </c>
      <c r="L483" s="170">
        <v>322.09342</v>
      </c>
      <c r="M483" s="170">
        <v>0.22643000000000002</v>
      </c>
      <c r="N483" s="170">
        <v>322.31985</v>
      </c>
      <c r="O483" s="170">
        <v>4810.32991</v>
      </c>
      <c r="P483" s="170">
        <v>5488.64216</v>
      </c>
      <c r="Q483" s="170">
        <v>0</v>
      </c>
      <c r="R483" s="171">
        <v>5488.64216</v>
      </c>
    </row>
    <row r="484" spans="1:18" ht="15">
      <c r="A484" s="173"/>
      <c r="B484" s="173"/>
      <c r="C484" s="167" t="s">
        <v>689</v>
      </c>
      <c r="D484" s="167" t="s">
        <v>690</v>
      </c>
      <c r="E484" s="168">
        <v>174</v>
      </c>
      <c r="F484" s="169">
        <v>1636.86351</v>
      </c>
      <c r="G484" s="170">
        <v>0</v>
      </c>
      <c r="H484" s="170">
        <v>1636.86351</v>
      </c>
      <c r="I484" s="170">
        <v>3038.15666</v>
      </c>
      <c r="J484" s="170">
        <v>0.00267</v>
      </c>
      <c r="K484" s="170">
        <v>3038.15933</v>
      </c>
      <c r="L484" s="170">
        <v>101.6957</v>
      </c>
      <c r="M484" s="170">
        <v>0</v>
      </c>
      <c r="N484" s="170">
        <v>101.6957</v>
      </c>
      <c r="O484" s="170">
        <v>4776.71854</v>
      </c>
      <c r="P484" s="170">
        <v>3307.97066</v>
      </c>
      <c r="Q484" s="170">
        <v>0</v>
      </c>
      <c r="R484" s="171">
        <v>3307.97066</v>
      </c>
    </row>
    <row r="485" spans="1:18" ht="15">
      <c r="A485" s="173"/>
      <c r="B485" s="173"/>
      <c r="C485" s="167" t="s">
        <v>691</v>
      </c>
      <c r="D485" s="167" t="s">
        <v>691</v>
      </c>
      <c r="E485" s="168">
        <v>504</v>
      </c>
      <c r="F485" s="169">
        <v>2705.11364</v>
      </c>
      <c r="G485" s="170">
        <v>0</v>
      </c>
      <c r="H485" s="170">
        <v>2705.11364</v>
      </c>
      <c r="I485" s="170">
        <v>7129.73983</v>
      </c>
      <c r="J485" s="170">
        <v>0.85613</v>
      </c>
      <c r="K485" s="170">
        <v>7130.59596</v>
      </c>
      <c r="L485" s="170">
        <v>367.6673</v>
      </c>
      <c r="M485" s="170">
        <v>0</v>
      </c>
      <c r="N485" s="170">
        <v>367.6673</v>
      </c>
      <c r="O485" s="170">
        <v>10203.376900000001</v>
      </c>
      <c r="P485" s="170">
        <v>7966.13542</v>
      </c>
      <c r="Q485" s="170">
        <v>0</v>
      </c>
      <c r="R485" s="171">
        <v>7966.13542</v>
      </c>
    </row>
    <row r="486" spans="1:18" ht="15">
      <c r="A486" s="173"/>
      <c r="B486" s="173"/>
      <c r="C486" s="173"/>
      <c r="D486" s="167" t="s">
        <v>692</v>
      </c>
      <c r="E486" s="168">
        <v>743</v>
      </c>
      <c r="F486" s="169">
        <v>140.01209</v>
      </c>
      <c r="G486" s="170">
        <v>0</v>
      </c>
      <c r="H486" s="170">
        <v>140.01209</v>
      </c>
      <c r="I486" s="170">
        <v>1140.8313400000002</v>
      </c>
      <c r="J486" s="170">
        <v>0</v>
      </c>
      <c r="K486" s="170">
        <v>1140.8313400000002</v>
      </c>
      <c r="L486" s="170">
        <v>14.69933</v>
      </c>
      <c r="M486" s="170">
        <v>0</v>
      </c>
      <c r="N486" s="170">
        <v>14.69933</v>
      </c>
      <c r="O486" s="170">
        <v>1295.54276</v>
      </c>
      <c r="P486" s="170">
        <v>1901.32986</v>
      </c>
      <c r="Q486" s="170">
        <v>0</v>
      </c>
      <c r="R486" s="171">
        <v>1901.32986</v>
      </c>
    </row>
    <row r="487" spans="1:18" ht="15">
      <c r="A487" s="173"/>
      <c r="B487" s="173"/>
      <c r="C487" s="167" t="s">
        <v>693</v>
      </c>
      <c r="D487" s="167" t="s">
        <v>693</v>
      </c>
      <c r="E487" s="168">
        <v>181</v>
      </c>
      <c r="F487" s="169">
        <v>1046.8847700000001</v>
      </c>
      <c r="G487" s="170">
        <v>0</v>
      </c>
      <c r="H487" s="170">
        <v>1046.8847700000001</v>
      </c>
      <c r="I487" s="170">
        <v>3364.30675</v>
      </c>
      <c r="J487" s="170">
        <v>0</v>
      </c>
      <c r="K487" s="170">
        <v>3364.30675</v>
      </c>
      <c r="L487" s="170">
        <v>273.16790000000003</v>
      </c>
      <c r="M487" s="170">
        <v>0.7076</v>
      </c>
      <c r="N487" s="170">
        <v>273.8755</v>
      </c>
      <c r="O487" s="170">
        <v>4685.0670199999995</v>
      </c>
      <c r="P487" s="170">
        <v>4014.3231499999997</v>
      </c>
      <c r="Q487" s="170">
        <v>0</v>
      </c>
      <c r="R487" s="171">
        <v>4014.3231499999997</v>
      </c>
    </row>
    <row r="488" spans="1:18" ht="15">
      <c r="A488" s="173"/>
      <c r="B488" s="167" t="s">
        <v>694</v>
      </c>
      <c r="C488" s="167" t="s">
        <v>694</v>
      </c>
      <c r="D488" s="167" t="s">
        <v>695</v>
      </c>
      <c r="E488" s="168">
        <v>598</v>
      </c>
      <c r="F488" s="169">
        <v>731.0431</v>
      </c>
      <c r="G488" s="170">
        <v>0</v>
      </c>
      <c r="H488" s="170">
        <v>731.0431</v>
      </c>
      <c r="I488" s="170">
        <v>9815.932550000001</v>
      </c>
      <c r="J488" s="170">
        <v>0</v>
      </c>
      <c r="K488" s="170">
        <v>9815.932550000001</v>
      </c>
      <c r="L488" s="170">
        <v>820.1030999999999</v>
      </c>
      <c r="M488" s="170">
        <v>55.019760000000005</v>
      </c>
      <c r="N488" s="170">
        <v>875.12286</v>
      </c>
      <c r="O488" s="170">
        <v>11422.09851</v>
      </c>
      <c r="P488" s="170">
        <v>3230.52719</v>
      </c>
      <c r="Q488" s="170">
        <v>0</v>
      </c>
      <c r="R488" s="171">
        <v>3230.52719</v>
      </c>
    </row>
    <row r="489" spans="1:18" ht="15">
      <c r="A489" s="173"/>
      <c r="B489" s="173"/>
      <c r="C489" s="173"/>
      <c r="D489" s="167" t="s">
        <v>696</v>
      </c>
      <c r="E489" s="168">
        <v>568</v>
      </c>
      <c r="F489" s="169">
        <v>734.57246</v>
      </c>
      <c r="G489" s="170">
        <v>0</v>
      </c>
      <c r="H489" s="170">
        <v>734.57246</v>
      </c>
      <c r="I489" s="170">
        <v>14704.513</v>
      </c>
      <c r="J489" s="170">
        <v>0</v>
      </c>
      <c r="K489" s="170">
        <v>14704.513</v>
      </c>
      <c r="L489" s="170">
        <v>852.93534</v>
      </c>
      <c r="M489" s="170">
        <v>115.84643</v>
      </c>
      <c r="N489" s="170">
        <v>968.78177</v>
      </c>
      <c r="O489" s="170">
        <v>16407.86723</v>
      </c>
      <c r="P489" s="170">
        <v>7123.01066</v>
      </c>
      <c r="Q489" s="170">
        <v>0</v>
      </c>
      <c r="R489" s="171">
        <v>7123.01066</v>
      </c>
    </row>
    <row r="490" spans="1:18" ht="15">
      <c r="A490" s="173"/>
      <c r="B490" s="173"/>
      <c r="C490" s="173"/>
      <c r="D490" s="167" t="s">
        <v>694</v>
      </c>
      <c r="E490" s="168">
        <v>343</v>
      </c>
      <c r="F490" s="169">
        <v>151598.38133</v>
      </c>
      <c r="G490" s="170">
        <v>144.347</v>
      </c>
      <c r="H490" s="170">
        <v>151742.72833</v>
      </c>
      <c r="I490" s="170">
        <v>112013.12240000001</v>
      </c>
      <c r="J490" s="170">
        <v>1866.46953</v>
      </c>
      <c r="K490" s="170">
        <v>113879.59193000001</v>
      </c>
      <c r="L490" s="170">
        <v>15374.097730000001</v>
      </c>
      <c r="M490" s="170">
        <v>2769.28735</v>
      </c>
      <c r="N490" s="170">
        <v>18143.38508</v>
      </c>
      <c r="O490" s="170">
        <v>283765.70534</v>
      </c>
      <c r="P490" s="170">
        <v>60058.11852</v>
      </c>
      <c r="Q490" s="170">
        <v>0</v>
      </c>
      <c r="R490" s="171">
        <v>60058.11852</v>
      </c>
    </row>
    <row r="491" spans="1:18" ht="15">
      <c r="A491" s="173"/>
      <c r="B491" s="173"/>
      <c r="C491" s="173"/>
      <c r="D491" s="173"/>
      <c r="E491" s="174">
        <v>345</v>
      </c>
      <c r="F491" s="175">
        <v>0</v>
      </c>
      <c r="G491" s="176">
        <v>0</v>
      </c>
      <c r="H491" s="176">
        <v>0</v>
      </c>
      <c r="I491" s="176">
        <v>308.17947999999996</v>
      </c>
      <c r="J491" s="176">
        <v>0</v>
      </c>
      <c r="K491" s="176">
        <v>308.17947999999996</v>
      </c>
      <c r="L491" s="176">
        <v>2.6656</v>
      </c>
      <c r="M491" s="176">
        <v>0</v>
      </c>
      <c r="N491" s="176">
        <v>2.6656</v>
      </c>
      <c r="O491" s="176">
        <v>310.84508</v>
      </c>
      <c r="P491" s="176">
        <v>41.23391</v>
      </c>
      <c r="Q491" s="176">
        <v>0</v>
      </c>
      <c r="R491" s="177">
        <v>41.23391</v>
      </c>
    </row>
    <row r="492" spans="1:18" ht="15">
      <c r="A492" s="173"/>
      <c r="B492" s="173"/>
      <c r="C492" s="173"/>
      <c r="D492" s="167" t="s">
        <v>697</v>
      </c>
      <c r="E492" s="168">
        <v>705</v>
      </c>
      <c r="F492" s="169">
        <v>942.92937</v>
      </c>
      <c r="G492" s="170">
        <v>0</v>
      </c>
      <c r="H492" s="170">
        <v>942.92937</v>
      </c>
      <c r="I492" s="170">
        <v>5213.47846</v>
      </c>
      <c r="J492" s="170">
        <v>0</v>
      </c>
      <c r="K492" s="170">
        <v>5213.47846</v>
      </c>
      <c r="L492" s="170">
        <v>1074.19272</v>
      </c>
      <c r="M492" s="170">
        <v>231.72839000000002</v>
      </c>
      <c r="N492" s="170">
        <v>1305.92111</v>
      </c>
      <c r="O492" s="170">
        <v>7462.32894</v>
      </c>
      <c r="P492" s="170">
        <v>4470.71235</v>
      </c>
      <c r="Q492" s="170">
        <v>0</v>
      </c>
      <c r="R492" s="171">
        <v>4470.71235</v>
      </c>
    </row>
    <row r="493" spans="1:18" ht="15">
      <c r="A493" s="173"/>
      <c r="B493" s="173"/>
      <c r="C493" s="167" t="s">
        <v>698</v>
      </c>
      <c r="D493" s="167" t="s">
        <v>698</v>
      </c>
      <c r="E493" s="168">
        <v>348</v>
      </c>
      <c r="F493" s="169">
        <v>31.18827</v>
      </c>
      <c r="G493" s="170">
        <v>0</v>
      </c>
      <c r="H493" s="170">
        <v>31.18827</v>
      </c>
      <c r="I493" s="170">
        <v>747.53045</v>
      </c>
      <c r="J493" s="170">
        <v>0.0016699999999999998</v>
      </c>
      <c r="K493" s="170">
        <v>747.53212</v>
      </c>
      <c r="L493" s="170">
        <v>24.579549999999998</v>
      </c>
      <c r="M493" s="170">
        <v>0</v>
      </c>
      <c r="N493" s="170">
        <v>24.579549999999998</v>
      </c>
      <c r="O493" s="170">
        <v>803.29994</v>
      </c>
      <c r="P493" s="170">
        <v>337.25481</v>
      </c>
      <c r="Q493" s="170">
        <v>0</v>
      </c>
      <c r="R493" s="171">
        <v>337.25481</v>
      </c>
    </row>
    <row r="494" spans="1:18" ht="15">
      <c r="A494" s="173"/>
      <c r="B494" s="173"/>
      <c r="C494" s="167" t="s">
        <v>699</v>
      </c>
      <c r="D494" s="167" t="s">
        <v>699</v>
      </c>
      <c r="E494" s="168">
        <v>347</v>
      </c>
      <c r="F494" s="169">
        <v>194.55873</v>
      </c>
      <c r="G494" s="170">
        <v>0</v>
      </c>
      <c r="H494" s="170">
        <v>194.55873</v>
      </c>
      <c r="I494" s="170">
        <v>2058.52229</v>
      </c>
      <c r="J494" s="170">
        <v>42.67571</v>
      </c>
      <c r="K494" s="170">
        <v>2101.198</v>
      </c>
      <c r="L494" s="170">
        <v>95.49928999999999</v>
      </c>
      <c r="M494" s="170">
        <v>0</v>
      </c>
      <c r="N494" s="170">
        <v>95.49928999999999</v>
      </c>
      <c r="O494" s="170">
        <v>2391.25602</v>
      </c>
      <c r="P494" s="170">
        <v>1451.53306</v>
      </c>
      <c r="Q494" s="170">
        <v>0</v>
      </c>
      <c r="R494" s="171">
        <v>1451.53306</v>
      </c>
    </row>
    <row r="495" spans="1:18" ht="15">
      <c r="A495" s="173"/>
      <c r="B495" s="173"/>
      <c r="C495" s="167" t="s">
        <v>700</v>
      </c>
      <c r="D495" s="167" t="s">
        <v>701</v>
      </c>
      <c r="E495" s="168">
        <v>346</v>
      </c>
      <c r="F495" s="169">
        <v>592.9091500000001</v>
      </c>
      <c r="G495" s="170">
        <v>0</v>
      </c>
      <c r="H495" s="170">
        <v>592.9091500000001</v>
      </c>
      <c r="I495" s="170">
        <v>1523.19114</v>
      </c>
      <c r="J495" s="170">
        <v>0.34641000000000005</v>
      </c>
      <c r="K495" s="170">
        <v>1523.53755</v>
      </c>
      <c r="L495" s="170">
        <v>202.37726999999998</v>
      </c>
      <c r="M495" s="170">
        <v>0</v>
      </c>
      <c r="N495" s="170">
        <v>202.37726999999998</v>
      </c>
      <c r="O495" s="170">
        <v>2318.8239700000004</v>
      </c>
      <c r="P495" s="170">
        <v>686.38496</v>
      </c>
      <c r="Q495" s="170">
        <v>0</v>
      </c>
      <c r="R495" s="171">
        <v>686.38496</v>
      </c>
    </row>
    <row r="496" spans="1:18" ht="15">
      <c r="A496" s="173"/>
      <c r="B496" s="167" t="s">
        <v>702</v>
      </c>
      <c r="C496" s="167" t="s">
        <v>703</v>
      </c>
      <c r="D496" s="167" t="s">
        <v>704</v>
      </c>
      <c r="E496" s="168">
        <v>97</v>
      </c>
      <c r="F496" s="169">
        <v>1170.89202</v>
      </c>
      <c r="G496" s="170">
        <v>0</v>
      </c>
      <c r="H496" s="170">
        <v>1170.89202</v>
      </c>
      <c r="I496" s="170">
        <v>6422.70607</v>
      </c>
      <c r="J496" s="170">
        <v>18.50748</v>
      </c>
      <c r="K496" s="170">
        <v>6441.2135499999995</v>
      </c>
      <c r="L496" s="170">
        <v>254.25169</v>
      </c>
      <c r="M496" s="170">
        <v>0.3538</v>
      </c>
      <c r="N496" s="170">
        <v>254.60549</v>
      </c>
      <c r="O496" s="170">
        <v>7866.71106</v>
      </c>
      <c r="P496" s="170">
        <v>12379.21801</v>
      </c>
      <c r="Q496" s="170">
        <v>0</v>
      </c>
      <c r="R496" s="171">
        <v>12379.21801</v>
      </c>
    </row>
    <row r="497" spans="1:18" ht="15">
      <c r="A497" s="173"/>
      <c r="B497" s="173"/>
      <c r="C497" s="167" t="s">
        <v>702</v>
      </c>
      <c r="D497" s="167" t="s">
        <v>702</v>
      </c>
      <c r="E497" s="168">
        <v>96</v>
      </c>
      <c r="F497" s="169">
        <v>17750.013440000002</v>
      </c>
      <c r="G497" s="170">
        <v>7154.8782599999995</v>
      </c>
      <c r="H497" s="170">
        <v>24904.8917</v>
      </c>
      <c r="I497" s="170">
        <v>48717.73165</v>
      </c>
      <c r="J497" s="170">
        <v>329.41869</v>
      </c>
      <c r="K497" s="170">
        <v>49047.15034</v>
      </c>
      <c r="L497" s="170">
        <v>7415.72076</v>
      </c>
      <c r="M497" s="170">
        <v>2080.74588</v>
      </c>
      <c r="N497" s="170">
        <v>9496.46664</v>
      </c>
      <c r="O497" s="170">
        <v>83448.50868000001</v>
      </c>
      <c r="P497" s="170">
        <v>68075.97408</v>
      </c>
      <c r="Q497" s="170">
        <v>0</v>
      </c>
      <c r="R497" s="171">
        <v>68075.97408</v>
      </c>
    </row>
    <row r="498" spans="1:18" ht="15">
      <c r="A498" s="173"/>
      <c r="B498" s="173"/>
      <c r="C498" s="173"/>
      <c r="D498" s="173"/>
      <c r="E498" s="174">
        <v>752</v>
      </c>
      <c r="F498" s="175">
        <v>0</v>
      </c>
      <c r="G498" s="176">
        <v>0</v>
      </c>
      <c r="H498" s="176">
        <v>0</v>
      </c>
      <c r="I498" s="176">
        <v>0</v>
      </c>
      <c r="J498" s="176">
        <v>0</v>
      </c>
      <c r="K498" s="176">
        <v>0</v>
      </c>
      <c r="L498" s="176">
        <v>0.32</v>
      </c>
      <c r="M498" s="176">
        <v>0</v>
      </c>
      <c r="N498" s="176">
        <v>0.32</v>
      </c>
      <c r="O498" s="176">
        <v>0.32</v>
      </c>
      <c r="P498" s="176">
        <v>0</v>
      </c>
      <c r="Q498" s="176">
        <v>0</v>
      </c>
      <c r="R498" s="177">
        <v>0</v>
      </c>
    </row>
    <row r="499" spans="1:18" ht="15">
      <c r="A499" s="173"/>
      <c r="B499" s="173"/>
      <c r="C499" s="167" t="s">
        <v>705</v>
      </c>
      <c r="D499" s="167" t="s">
        <v>706</v>
      </c>
      <c r="E499" s="168">
        <v>641</v>
      </c>
      <c r="F499" s="169">
        <v>1218.02513</v>
      </c>
      <c r="G499" s="170">
        <v>0</v>
      </c>
      <c r="H499" s="170">
        <v>1218.02513</v>
      </c>
      <c r="I499" s="170">
        <v>499.81531</v>
      </c>
      <c r="J499" s="170">
        <v>46.686989999999994</v>
      </c>
      <c r="K499" s="170">
        <v>546.5023</v>
      </c>
      <c r="L499" s="170">
        <v>294.99935999999997</v>
      </c>
      <c r="M499" s="170">
        <v>27.10214</v>
      </c>
      <c r="N499" s="170">
        <v>322.1015</v>
      </c>
      <c r="O499" s="170">
        <v>2086.62893</v>
      </c>
      <c r="P499" s="170">
        <v>4510.218110000001</v>
      </c>
      <c r="Q499" s="170">
        <v>0</v>
      </c>
      <c r="R499" s="171">
        <v>4510.218110000001</v>
      </c>
    </row>
    <row r="500" spans="1:18" ht="15">
      <c r="A500" s="173"/>
      <c r="B500" s="173"/>
      <c r="C500" s="173"/>
      <c r="D500" s="173"/>
      <c r="E500" s="174">
        <v>830</v>
      </c>
      <c r="F500" s="175">
        <v>0</v>
      </c>
      <c r="G500" s="176">
        <v>0</v>
      </c>
      <c r="H500" s="176">
        <v>0</v>
      </c>
      <c r="I500" s="176">
        <v>0</v>
      </c>
      <c r="J500" s="176">
        <v>0</v>
      </c>
      <c r="K500" s="176">
        <v>0</v>
      </c>
      <c r="L500" s="176">
        <v>6.58259</v>
      </c>
      <c r="M500" s="176">
        <v>0</v>
      </c>
      <c r="N500" s="176">
        <v>6.58259</v>
      </c>
      <c r="O500" s="176">
        <v>6.58259</v>
      </c>
      <c r="P500" s="176">
        <v>2766.85824</v>
      </c>
      <c r="Q500" s="176">
        <v>0</v>
      </c>
      <c r="R500" s="177">
        <v>2766.85824</v>
      </c>
    </row>
    <row r="501" spans="1:18" ht="15">
      <c r="A501" s="173"/>
      <c r="B501" s="173"/>
      <c r="C501" s="173"/>
      <c r="D501" s="167" t="s">
        <v>705</v>
      </c>
      <c r="E501" s="168">
        <v>600</v>
      </c>
      <c r="F501" s="169">
        <v>2680.37881</v>
      </c>
      <c r="G501" s="170">
        <v>0</v>
      </c>
      <c r="H501" s="170">
        <v>2680.37881</v>
      </c>
      <c r="I501" s="170">
        <v>7392.254980000001</v>
      </c>
      <c r="J501" s="170">
        <v>0</v>
      </c>
      <c r="K501" s="170">
        <v>7392.254980000001</v>
      </c>
      <c r="L501" s="170">
        <v>611.44456</v>
      </c>
      <c r="M501" s="170">
        <v>26.535</v>
      </c>
      <c r="N501" s="170">
        <v>637.9795600000001</v>
      </c>
      <c r="O501" s="170">
        <v>10710.61335</v>
      </c>
      <c r="P501" s="170">
        <v>4250.25137</v>
      </c>
      <c r="Q501" s="170">
        <v>0</v>
      </c>
      <c r="R501" s="171">
        <v>4250.25137</v>
      </c>
    </row>
    <row r="502" spans="1:18" ht="15">
      <c r="A502" s="173"/>
      <c r="B502" s="167" t="s">
        <v>583</v>
      </c>
      <c r="C502" s="167" t="s">
        <v>707</v>
      </c>
      <c r="D502" s="167" t="s">
        <v>708</v>
      </c>
      <c r="E502" s="168">
        <v>184</v>
      </c>
      <c r="F502" s="169">
        <v>31611.39038</v>
      </c>
      <c r="G502" s="170">
        <v>0.00145</v>
      </c>
      <c r="H502" s="170">
        <v>31611.391829999997</v>
      </c>
      <c r="I502" s="170">
        <v>54730.85961</v>
      </c>
      <c r="J502" s="170">
        <v>720.79725</v>
      </c>
      <c r="K502" s="170">
        <v>55451.65686</v>
      </c>
      <c r="L502" s="170">
        <v>8382.5907</v>
      </c>
      <c r="M502" s="170">
        <v>2496.54162</v>
      </c>
      <c r="N502" s="170">
        <v>10879.13232</v>
      </c>
      <c r="O502" s="170">
        <v>97942.18101</v>
      </c>
      <c r="P502" s="170">
        <v>120177.72981</v>
      </c>
      <c r="Q502" s="170">
        <v>0</v>
      </c>
      <c r="R502" s="171">
        <v>120177.72981</v>
      </c>
    </row>
    <row r="503" spans="1:18" ht="15">
      <c r="A503" s="173"/>
      <c r="B503" s="173"/>
      <c r="C503" s="173"/>
      <c r="D503" s="173"/>
      <c r="E503" s="174">
        <v>744</v>
      </c>
      <c r="F503" s="175">
        <v>0</v>
      </c>
      <c r="G503" s="176">
        <v>0</v>
      </c>
      <c r="H503" s="176">
        <v>0</v>
      </c>
      <c r="I503" s="176">
        <v>0</v>
      </c>
      <c r="J503" s="176">
        <v>0</v>
      </c>
      <c r="K503" s="176">
        <v>0</v>
      </c>
      <c r="L503" s="176">
        <v>3014.7145499999997</v>
      </c>
      <c r="M503" s="176">
        <v>0</v>
      </c>
      <c r="N503" s="176">
        <v>3014.7145499999997</v>
      </c>
      <c r="O503" s="176">
        <v>3014.7145499999997</v>
      </c>
      <c r="P503" s="176">
        <v>0</v>
      </c>
      <c r="Q503" s="176">
        <v>0</v>
      </c>
      <c r="R503" s="177">
        <v>0</v>
      </c>
    </row>
    <row r="504" spans="1:18" ht="15">
      <c r="A504" s="173"/>
      <c r="B504" s="173"/>
      <c r="C504" s="173"/>
      <c r="D504" s="173"/>
      <c r="E504" s="174">
        <v>745</v>
      </c>
      <c r="F504" s="175">
        <v>0</v>
      </c>
      <c r="G504" s="176">
        <v>0</v>
      </c>
      <c r="H504" s="176">
        <v>0</v>
      </c>
      <c r="I504" s="176">
        <v>0</v>
      </c>
      <c r="J504" s="176">
        <v>0</v>
      </c>
      <c r="K504" s="176">
        <v>0</v>
      </c>
      <c r="L504" s="176">
        <v>4.227</v>
      </c>
      <c r="M504" s="176">
        <v>0</v>
      </c>
      <c r="N504" s="176">
        <v>4.227</v>
      </c>
      <c r="O504" s="176">
        <v>4.227</v>
      </c>
      <c r="P504" s="176">
        <v>0</v>
      </c>
      <c r="Q504" s="176">
        <v>0</v>
      </c>
      <c r="R504" s="177">
        <v>0</v>
      </c>
    </row>
    <row r="505" spans="1:18" ht="15">
      <c r="A505" s="173"/>
      <c r="B505" s="173"/>
      <c r="C505" s="173"/>
      <c r="D505" s="167" t="s">
        <v>709</v>
      </c>
      <c r="E505" s="168">
        <v>609</v>
      </c>
      <c r="F505" s="169">
        <v>796.28283</v>
      </c>
      <c r="G505" s="170">
        <v>0</v>
      </c>
      <c r="H505" s="170">
        <v>796.28283</v>
      </c>
      <c r="I505" s="170">
        <v>1767.18302</v>
      </c>
      <c r="J505" s="170">
        <v>0</v>
      </c>
      <c r="K505" s="170">
        <v>1767.18302</v>
      </c>
      <c r="L505" s="170">
        <v>283.65022999999997</v>
      </c>
      <c r="M505" s="170">
        <v>9.35801</v>
      </c>
      <c r="N505" s="170">
        <v>293.00824</v>
      </c>
      <c r="O505" s="170">
        <v>2856.4740899999997</v>
      </c>
      <c r="P505" s="170">
        <v>3024.8612200000002</v>
      </c>
      <c r="Q505" s="170">
        <v>0</v>
      </c>
      <c r="R505" s="171">
        <v>3024.8612200000002</v>
      </c>
    </row>
    <row r="506" spans="1:18" ht="15">
      <c r="A506" s="173"/>
      <c r="B506" s="173"/>
      <c r="C506" s="173"/>
      <c r="D506" s="167" t="s">
        <v>710</v>
      </c>
      <c r="E506" s="168">
        <v>508</v>
      </c>
      <c r="F506" s="169">
        <v>1318.18198</v>
      </c>
      <c r="G506" s="170">
        <v>0</v>
      </c>
      <c r="H506" s="170">
        <v>1318.18198</v>
      </c>
      <c r="I506" s="170">
        <v>30355.97161</v>
      </c>
      <c r="J506" s="170">
        <v>1.90804</v>
      </c>
      <c r="K506" s="170">
        <v>30357.87965</v>
      </c>
      <c r="L506" s="170">
        <v>453.11846</v>
      </c>
      <c r="M506" s="170">
        <v>10.19775</v>
      </c>
      <c r="N506" s="170">
        <v>463.31621</v>
      </c>
      <c r="O506" s="170">
        <v>32139.37784</v>
      </c>
      <c r="P506" s="170">
        <v>6728.67442</v>
      </c>
      <c r="Q506" s="170">
        <v>0</v>
      </c>
      <c r="R506" s="171">
        <v>6728.67442</v>
      </c>
    </row>
    <row r="507" spans="1:18" ht="15">
      <c r="A507" s="173"/>
      <c r="B507" s="173"/>
      <c r="C507" s="167" t="s">
        <v>711</v>
      </c>
      <c r="D507" s="167" t="s">
        <v>711</v>
      </c>
      <c r="E507" s="168">
        <v>506</v>
      </c>
      <c r="F507" s="169">
        <v>3292.1685</v>
      </c>
      <c r="G507" s="170">
        <v>0</v>
      </c>
      <c r="H507" s="170">
        <v>3292.1685</v>
      </c>
      <c r="I507" s="170">
        <v>9121.743390000001</v>
      </c>
      <c r="J507" s="170">
        <v>12.48085</v>
      </c>
      <c r="K507" s="170">
        <v>9134.22424</v>
      </c>
      <c r="L507" s="170">
        <v>590.86034</v>
      </c>
      <c r="M507" s="170">
        <v>18.02611</v>
      </c>
      <c r="N507" s="170">
        <v>608.88645</v>
      </c>
      <c r="O507" s="170">
        <v>13035.27919</v>
      </c>
      <c r="P507" s="170">
        <v>3362.12629</v>
      </c>
      <c r="Q507" s="170">
        <v>0</v>
      </c>
      <c r="R507" s="171">
        <v>3362.12629</v>
      </c>
    </row>
    <row r="508" spans="1:18" ht="15">
      <c r="A508" s="173"/>
      <c r="B508" s="173"/>
      <c r="C508" s="173"/>
      <c r="D508" s="167" t="s">
        <v>712</v>
      </c>
      <c r="E508" s="168">
        <v>697</v>
      </c>
      <c r="F508" s="169">
        <v>87.83582000000001</v>
      </c>
      <c r="G508" s="170">
        <v>0</v>
      </c>
      <c r="H508" s="170">
        <v>87.83582000000001</v>
      </c>
      <c r="I508" s="170">
        <v>2658.97754</v>
      </c>
      <c r="J508" s="170">
        <v>0</v>
      </c>
      <c r="K508" s="170">
        <v>2658.97754</v>
      </c>
      <c r="L508" s="170">
        <v>62.87478</v>
      </c>
      <c r="M508" s="170">
        <v>0</v>
      </c>
      <c r="N508" s="170">
        <v>62.87478</v>
      </c>
      <c r="O508" s="170">
        <v>2809.68814</v>
      </c>
      <c r="P508" s="170">
        <v>1075.14042</v>
      </c>
      <c r="Q508" s="170">
        <v>0</v>
      </c>
      <c r="R508" s="171">
        <v>1075.14042</v>
      </c>
    </row>
    <row r="509" spans="1:18" ht="15">
      <c r="A509" s="173"/>
      <c r="B509" s="173"/>
      <c r="C509" s="167" t="s">
        <v>713</v>
      </c>
      <c r="D509" s="167" t="s">
        <v>714</v>
      </c>
      <c r="E509" s="168">
        <v>185</v>
      </c>
      <c r="F509" s="169">
        <v>6223.947450000001</v>
      </c>
      <c r="G509" s="170">
        <v>0</v>
      </c>
      <c r="H509" s="170">
        <v>6223.947450000001</v>
      </c>
      <c r="I509" s="170">
        <v>11894.89285</v>
      </c>
      <c r="J509" s="170">
        <v>4.8807</v>
      </c>
      <c r="K509" s="170">
        <v>11899.77355</v>
      </c>
      <c r="L509" s="170">
        <v>207.42036</v>
      </c>
      <c r="M509" s="170">
        <v>0</v>
      </c>
      <c r="N509" s="170">
        <v>207.42036</v>
      </c>
      <c r="O509" s="170">
        <v>18331.141359999998</v>
      </c>
      <c r="P509" s="170">
        <v>5307.30555</v>
      </c>
      <c r="Q509" s="170">
        <v>0</v>
      </c>
      <c r="R509" s="171">
        <v>5307.30555</v>
      </c>
    </row>
    <row r="510" spans="1:18" ht="15">
      <c r="A510" s="173"/>
      <c r="B510" s="173"/>
      <c r="C510" s="167" t="s">
        <v>715</v>
      </c>
      <c r="D510" s="167" t="s">
        <v>715</v>
      </c>
      <c r="E510" s="168">
        <v>507</v>
      </c>
      <c r="F510" s="169">
        <v>111.1044</v>
      </c>
      <c r="G510" s="170">
        <v>0</v>
      </c>
      <c r="H510" s="170">
        <v>111.1044</v>
      </c>
      <c r="I510" s="170">
        <v>808.83373</v>
      </c>
      <c r="J510" s="170">
        <v>1.15788</v>
      </c>
      <c r="K510" s="170">
        <v>809.99161</v>
      </c>
      <c r="L510" s="170">
        <v>6.71019</v>
      </c>
      <c r="M510" s="170">
        <v>0</v>
      </c>
      <c r="N510" s="170">
        <v>6.71019</v>
      </c>
      <c r="O510" s="170">
        <v>927.8062</v>
      </c>
      <c r="P510" s="170">
        <v>1224.89139</v>
      </c>
      <c r="Q510" s="170">
        <v>0</v>
      </c>
      <c r="R510" s="171">
        <v>1224.89139</v>
      </c>
    </row>
    <row r="511" spans="1:18" ht="15">
      <c r="A511" s="167" t="s">
        <v>716</v>
      </c>
      <c r="B511" s="167" t="s">
        <v>210</v>
      </c>
      <c r="C511" s="167" t="s">
        <v>213</v>
      </c>
      <c r="D511" s="167" t="s">
        <v>213</v>
      </c>
      <c r="E511" s="168">
        <v>21</v>
      </c>
      <c r="F511" s="169">
        <v>0</v>
      </c>
      <c r="G511" s="170">
        <v>0</v>
      </c>
      <c r="H511" s="170">
        <v>0</v>
      </c>
      <c r="I511" s="170">
        <v>0</v>
      </c>
      <c r="J511" s="170">
        <v>0</v>
      </c>
      <c r="K511" s="170">
        <v>0</v>
      </c>
      <c r="L511" s="170">
        <v>0</v>
      </c>
      <c r="M511" s="170">
        <v>0</v>
      </c>
      <c r="N511" s="170">
        <v>0</v>
      </c>
      <c r="O511" s="170">
        <v>0</v>
      </c>
      <c r="P511" s="170">
        <v>2047.64341</v>
      </c>
      <c r="Q511" s="170">
        <v>0</v>
      </c>
      <c r="R511" s="171">
        <v>2047.64341</v>
      </c>
    </row>
    <row r="512" spans="1:18" ht="15">
      <c r="A512" s="173"/>
      <c r="B512" s="173"/>
      <c r="C512" s="167" t="s">
        <v>214</v>
      </c>
      <c r="D512" s="167" t="s">
        <v>215</v>
      </c>
      <c r="E512" s="168">
        <v>27</v>
      </c>
      <c r="F512" s="169">
        <v>0</v>
      </c>
      <c r="G512" s="170">
        <v>0</v>
      </c>
      <c r="H512" s="170">
        <v>0</v>
      </c>
      <c r="I512" s="170">
        <v>0</v>
      </c>
      <c r="J512" s="170">
        <v>0</v>
      </c>
      <c r="K512" s="170">
        <v>0</v>
      </c>
      <c r="L512" s="170">
        <v>0</v>
      </c>
      <c r="M512" s="170">
        <v>0</v>
      </c>
      <c r="N512" s="170">
        <v>0</v>
      </c>
      <c r="O512" s="170">
        <v>0</v>
      </c>
      <c r="P512" s="170">
        <v>5772.98852</v>
      </c>
      <c r="Q512" s="170">
        <v>380.315</v>
      </c>
      <c r="R512" s="171">
        <v>6153.3035199999995</v>
      </c>
    </row>
    <row r="513" spans="1:18" ht="15">
      <c r="A513" s="173"/>
      <c r="B513" s="167" t="s">
        <v>228</v>
      </c>
      <c r="C513" s="167" t="s">
        <v>230</v>
      </c>
      <c r="D513" s="167" t="s">
        <v>230</v>
      </c>
      <c r="E513" s="168">
        <v>19</v>
      </c>
      <c r="F513" s="169">
        <v>0</v>
      </c>
      <c r="G513" s="170">
        <v>0</v>
      </c>
      <c r="H513" s="170">
        <v>0</v>
      </c>
      <c r="I513" s="170">
        <v>0</v>
      </c>
      <c r="J513" s="170">
        <v>0</v>
      </c>
      <c r="K513" s="170">
        <v>0</v>
      </c>
      <c r="L513" s="170">
        <v>0</v>
      </c>
      <c r="M513" s="170">
        <v>0</v>
      </c>
      <c r="N513" s="170">
        <v>0</v>
      </c>
      <c r="O513" s="170">
        <v>0</v>
      </c>
      <c r="P513" s="170">
        <v>2692.67271</v>
      </c>
      <c r="Q513" s="170">
        <v>0</v>
      </c>
      <c r="R513" s="171">
        <v>2692.67271</v>
      </c>
    </row>
    <row r="514" spans="1:18" ht="15">
      <c r="A514" s="173"/>
      <c r="B514" s="173"/>
      <c r="C514" s="167" t="s">
        <v>235</v>
      </c>
      <c r="D514" s="167" t="s">
        <v>236</v>
      </c>
      <c r="E514" s="168">
        <v>37</v>
      </c>
      <c r="F514" s="169">
        <v>0</v>
      </c>
      <c r="G514" s="170">
        <v>0</v>
      </c>
      <c r="H514" s="170">
        <v>0</v>
      </c>
      <c r="I514" s="170">
        <v>0</v>
      </c>
      <c r="J514" s="170">
        <v>0</v>
      </c>
      <c r="K514" s="170">
        <v>0</v>
      </c>
      <c r="L514" s="170">
        <v>0</v>
      </c>
      <c r="M514" s="170">
        <v>0</v>
      </c>
      <c r="N514" s="170">
        <v>0</v>
      </c>
      <c r="O514" s="170">
        <v>0</v>
      </c>
      <c r="P514" s="170">
        <v>19373.95425</v>
      </c>
      <c r="Q514" s="170">
        <v>222.41495</v>
      </c>
      <c r="R514" s="171">
        <v>19596.3692</v>
      </c>
    </row>
    <row r="515" spans="1:18" ht="15">
      <c r="A515" s="173"/>
      <c r="B515" s="167" t="s">
        <v>267</v>
      </c>
      <c r="C515" s="167" t="s">
        <v>270</v>
      </c>
      <c r="D515" s="167" t="s">
        <v>270</v>
      </c>
      <c r="E515" s="168">
        <v>31</v>
      </c>
      <c r="F515" s="169">
        <v>0</v>
      </c>
      <c r="G515" s="170">
        <v>0</v>
      </c>
      <c r="H515" s="170">
        <v>0</v>
      </c>
      <c r="I515" s="170">
        <v>0</v>
      </c>
      <c r="J515" s="170">
        <v>0</v>
      </c>
      <c r="K515" s="170">
        <v>0</v>
      </c>
      <c r="L515" s="170">
        <v>0</v>
      </c>
      <c r="M515" s="170">
        <v>0</v>
      </c>
      <c r="N515" s="170">
        <v>0</v>
      </c>
      <c r="O515" s="170">
        <v>0</v>
      </c>
      <c r="P515" s="170">
        <v>2344.81452</v>
      </c>
      <c r="Q515" s="170">
        <v>0</v>
      </c>
      <c r="R515" s="171">
        <v>2344.81452</v>
      </c>
    </row>
    <row r="516" spans="1:18" ht="15">
      <c r="A516" s="173"/>
      <c r="B516" s="167" t="s">
        <v>283</v>
      </c>
      <c r="C516" s="167" t="s">
        <v>283</v>
      </c>
      <c r="D516" s="167" t="s">
        <v>284</v>
      </c>
      <c r="E516" s="168">
        <v>8</v>
      </c>
      <c r="F516" s="169">
        <v>0</v>
      </c>
      <c r="G516" s="170">
        <v>0</v>
      </c>
      <c r="H516" s="170">
        <v>0</v>
      </c>
      <c r="I516" s="170">
        <v>0</v>
      </c>
      <c r="J516" s="170">
        <v>0</v>
      </c>
      <c r="K516" s="170">
        <v>0</v>
      </c>
      <c r="L516" s="170">
        <v>0</v>
      </c>
      <c r="M516" s="170">
        <v>0</v>
      </c>
      <c r="N516" s="170">
        <v>0</v>
      </c>
      <c r="O516" s="170">
        <v>0</v>
      </c>
      <c r="P516" s="170">
        <v>13349.853710000001</v>
      </c>
      <c r="Q516" s="170">
        <v>219.72851</v>
      </c>
      <c r="R516" s="171">
        <v>13569.58222</v>
      </c>
    </row>
    <row r="517" spans="1:18" ht="15">
      <c r="A517" s="173"/>
      <c r="B517" s="167" t="s">
        <v>311</v>
      </c>
      <c r="C517" s="167" t="s">
        <v>312</v>
      </c>
      <c r="D517" s="167" t="s">
        <v>311</v>
      </c>
      <c r="E517" s="168">
        <v>11</v>
      </c>
      <c r="F517" s="169">
        <v>0</v>
      </c>
      <c r="G517" s="170">
        <v>0</v>
      </c>
      <c r="H517" s="170">
        <v>0</v>
      </c>
      <c r="I517" s="170">
        <v>0</v>
      </c>
      <c r="J517" s="170">
        <v>0</v>
      </c>
      <c r="K517" s="170">
        <v>0</v>
      </c>
      <c r="L517" s="170">
        <v>0</v>
      </c>
      <c r="M517" s="170">
        <v>0</v>
      </c>
      <c r="N517" s="170">
        <v>0</v>
      </c>
      <c r="O517" s="170">
        <v>0</v>
      </c>
      <c r="P517" s="170">
        <v>7518.94066</v>
      </c>
      <c r="Q517" s="170">
        <v>0</v>
      </c>
      <c r="R517" s="171">
        <v>7518.94066</v>
      </c>
    </row>
    <row r="518" spans="1:18" ht="15">
      <c r="A518" s="173"/>
      <c r="B518" s="173"/>
      <c r="C518" s="167" t="s">
        <v>316</v>
      </c>
      <c r="D518" s="167" t="s">
        <v>317</v>
      </c>
      <c r="E518" s="168">
        <v>30</v>
      </c>
      <c r="F518" s="169">
        <v>0</v>
      </c>
      <c r="G518" s="170">
        <v>0</v>
      </c>
      <c r="H518" s="170">
        <v>0</v>
      </c>
      <c r="I518" s="170">
        <v>0</v>
      </c>
      <c r="J518" s="170">
        <v>0</v>
      </c>
      <c r="K518" s="170">
        <v>0</v>
      </c>
      <c r="L518" s="170">
        <v>0</v>
      </c>
      <c r="M518" s="170">
        <v>0</v>
      </c>
      <c r="N518" s="170">
        <v>0</v>
      </c>
      <c r="O518" s="170">
        <v>0</v>
      </c>
      <c r="P518" s="170">
        <v>10625.07201</v>
      </c>
      <c r="Q518" s="170">
        <v>0</v>
      </c>
      <c r="R518" s="171">
        <v>10625.07201</v>
      </c>
    </row>
    <row r="519" spans="1:18" ht="15">
      <c r="A519" s="173"/>
      <c r="B519" s="167" t="s">
        <v>337</v>
      </c>
      <c r="C519" s="167" t="s">
        <v>337</v>
      </c>
      <c r="D519" s="167" t="s">
        <v>337</v>
      </c>
      <c r="E519" s="168">
        <v>9</v>
      </c>
      <c r="F519" s="169">
        <v>0</v>
      </c>
      <c r="G519" s="170">
        <v>0</v>
      </c>
      <c r="H519" s="170">
        <v>0</v>
      </c>
      <c r="I519" s="170">
        <v>0</v>
      </c>
      <c r="J519" s="170">
        <v>0</v>
      </c>
      <c r="K519" s="170">
        <v>0</v>
      </c>
      <c r="L519" s="170">
        <v>0</v>
      </c>
      <c r="M519" s="170">
        <v>0</v>
      </c>
      <c r="N519" s="170">
        <v>0</v>
      </c>
      <c r="O519" s="170">
        <v>0</v>
      </c>
      <c r="P519" s="170">
        <v>6551.5683</v>
      </c>
      <c r="Q519" s="170">
        <v>0</v>
      </c>
      <c r="R519" s="171">
        <v>6551.5683</v>
      </c>
    </row>
    <row r="520" spans="1:18" ht="15">
      <c r="A520" s="173"/>
      <c r="B520" s="173"/>
      <c r="C520" s="167" t="s">
        <v>356</v>
      </c>
      <c r="D520" s="167" t="s">
        <v>356</v>
      </c>
      <c r="E520" s="168">
        <v>28</v>
      </c>
      <c r="F520" s="169">
        <v>0</v>
      </c>
      <c r="G520" s="170">
        <v>0</v>
      </c>
      <c r="H520" s="170">
        <v>0</v>
      </c>
      <c r="I520" s="170">
        <v>0</v>
      </c>
      <c r="J520" s="170">
        <v>0</v>
      </c>
      <c r="K520" s="170">
        <v>0</v>
      </c>
      <c r="L520" s="170">
        <v>0</v>
      </c>
      <c r="M520" s="170">
        <v>0</v>
      </c>
      <c r="N520" s="170">
        <v>0</v>
      </c>
      <c r="O520" s="170">
        <v>0</v>
      </c>
      <c r="P520" s="170">
        <v>4882.48236</v>
      </c>
      <c r="Q520" s="170">
        <v>299.80994</v>
      </c>
      <c r="R520" s="171">
        <v>5182.2923</v>
      </c>
    </row>
    <row r="521" spans="1:18" ht="15">
      <c r="A521" s="173"/>
      <c r="B521" s="167" t="s">
        <v>373</v>
      </c>
      <c r="C521" s="167" t="s">
        <v>373</v>
      </c>
      <c r="D521" s="167" t="s">
        <v>373</v>
      </c>
      <c r="E521" s="168">
        <v>7</v>
      </c>
      <c r="F521" s="169">
        <v>0</v>
      </c>
      <c r="G521" s="170">
        <v>0</v>
      </c>
      <c r="H521" s="170">
        <v>0</v>
      </c>
      <c r="I521" s="170">
        <v>0</v>
      </c>
      <c r="J521" s="170">
        <v>0</v>
      </c>
      <c r="K521" s="170">
        <v>0</v>
      </c>
      <c r="L521" s="170">
        <v>0</v>
      </c>
      <c r="M521" s="170">
        <v>0</v>
      </c>
      <c r="N521" s="170">
        <v>0</v>
      </c>
      <c r="O521" s="170">
        <v>0</v>
      </c>
      <c r="P521" s="170">
        <v>7352.57387</v>
      </c>
      <c r="Q521" s="170">
        <v>0</v>
      </c>
      <c r="R521" s="171">
        <v>7352.57387</v>
      </c>
    </row>
    <row r="522" spans="1:18" ht="15">
      <c r="A522" s="173"/>
      <c r="B522" s="173"/>
      <c r="C522" s="167" t="s">
        <v>382</v>
      </c>
      <c r="D522" s="167" t="s">
        <v>383</v>
      </c>
      <c r="E522" s="168">
        <v>22</v>
      </c>
      <c r="F522" s="169">
        <v>0</v>
      </c>
      <c r="G522" s="170">
        <v>0</v>
      </c>
      <c r="H522" s="170">
        <v>0</v>
      </c>
      <c r="I522" s="170">
        <v>0</v>
      </c>
      <c r="J522" s="170">
        <v>0</v>
      </c>
      <c r="K522" s="170">
        <v>0</v>
      </c>
      <c r="L522" s="170">
        <v>0</v>
      </c>
      <c r="M522" s="170">
        <v>0</v>
      </c>
      <c r="N522" s="170">
        <v>0</v>
      </c>
      <c r="O522" s="170">
        <v>0</v>
      </c>
      <c r="P522" s="170">
        <v>1556.86826</v>
      </c>
      <c r="Q522" s="170">
        <v>0</v>
      </c>
      <c r="R522" s="171">
        <v>1556.86826</v>
      </c>
    </row>
    <row r="523" spans="1:18" ht="15">
      <c r="A523" s="173"/>
      <c r="B523" s="167" t="s">
        <v>414</v>
      </c>
      <c r="C523" s="167" t="s">
        <v>416</v>
      </c>
      <c r="D523" s="167" t="s">
        <v>417</v>
      </c>
      <c r="E523" s="168">
        <v>35</v>
      </c>
      <c r="F523" s="169">
        <v>0</v>
      </c>
      <c r="G523" s="170">
        <v>0</v>
      </c>
      <c r="H523" s="170">
        <v>0</v>
      </c>
      <c r="I523" s="170">
        <v>0</v>
      </c>
      <c r="J523" s="170">
        <v>0</v>
      </c>
      <c r="K523" s="170">
        <v>0</v>
      </c>
      <c r="L523" s="170">
        <v>0</v>
      </c>
      <c r="M523" s="170">
        <v>0</v>
      </c>
      <c r="N523" s="170">
        <v>0</v>
      </c>
      <c r="O523" s="170">
        <v>0</v>
      </c>
      <c r="P523" s="170">
        <v>17738.88935</v>
      </c>
      <c r="Q523" s="170">
        <v>0</v>
      </c>
      <c r="R523" s="171">
        <v>17738.88935</v>
      </c>
    </row>
    <row r="524" spans="1:18" ht="15">
      <c r="A524" s="173"/>
      <c r="B524" s="167" t="s">
        <v>435</v>
      </c>
      <c r="C524" s="167" t="s">
        <v>436</v>
      </c>
      <c r="D524" s="167" t="s">
        <v>437</v>
      </c>
      <c r="E524" s="168">
        <v>14</v>
      </c>
      <c r="F524" s="169">
        <v>0</v>
      </c>
      <c r="G524" s="170">
        <v>0</v>
      </c>
      <c r="H524" s="170">
        <v>0</v>
      </c>
      <c r="I524" s="170">
        <v>0</v>
      </c>
      <c r="J524" s="170">
        <v>0</v>
      </c>
      <c r="K524" s="170">
        <v>0</v>
      </c>
      <c r="L524" s="170">
        <v>0</v>
      </c>
      <c r="M524" s="170">
        <v>0</v>
      </c>
      <c r="N524" s="170">
        <v>0</v>
      </c>
      <c r="O524" s="170">
        <v>0</v>
      </c>
      <c r="P524" s="170">
        <v>9185.76908</v>
      </c>
      <c r="Q524" s="170">
        <v>1044.44497</v>
      </c>
      <c r="R524" s="171">
        <v>10230.21405</v>
      </c>
    </row>
    <row r="525" spans="1:18" ht="15">
      <c r="A525" s="173"/>
      <c r="B525" s="167" t="s">
        <v>443</v>
      </c>
      <c r="C525" s="167" t="s">
        <v>444</v>
      </c>
      <c r="D525" s="167" t="s">
        <v>445</v>
      </c>
      <c r="E525" s="168">
        <v>25</v>
      </c>
      <c r="F525" s="169">
        <v>0</v>
      </c>
      <c r="G525" s="170">
        <v>0</v>
      </c>
      <c r="H525" s="170">
        <v>0</v>
      </c>
      <c r="I525" s="170">
        <v>0</v>
      </c>
      <c r="J525" s="170">
        <v>0</v>
      </c>
      <c r="K525" s="170">
        <v>0</v>
      </c>
      <c r="L525" s="170">
        <v>0</v>
      </c>
      <c r="M525" s="170">
        <v>0</v>
      </c>
      <c r="N525" s="170">
        <v>0</v>
      </c>
      <c r="O525" s="170">
        <v>0</v>
      </c>
      <c r="P525" s="170">
        <v>4125.0904</v>
      </c>
      <c r="Q525" s="170">
        <v>575.51517</v>
      </c>
      <c r="R525" s="171">
        <v>4700.605570000001</v>
      </c>
    </row>
    <row r="526" spans="1:18" ht="15">
      <c r="A526" s="173"/>
      <c r="B526" s="173"/>
      <c r="C526" s="167" t="s">
        <v>450</v>
      </c>
      <c r="D526" s="167" t="s">
        <v>450</v>
      </c>
      <c r="E526" s="168">
        <v>5</v>
      </c>
      <c r="F526" s="169">
        <v>0</v>
      </c>
      <c r="G526" s="170">
        <v>0</v>
      </c>
      <c r="H526" s="170">
        <v>0</v>
      </c>
      <c r="I526" s="170">
        <v>0</v>
      </c>
      <c r="J526" s="170">
        <v>0</v>
      </c>
      <c r="K526" s="170">
        <v>0</v>
      </c>
      <c r="L526" s="170">
        <v>0</v>
      </c>
      <c r="M526" s="170">
        <v>0</v>
      </c>
      <c r="N526" s="170">
        <v>0</v>
      </c>
      <c r="O526" s="170">
        <v>0</v>
      </c>
      <c r="P526" s="170">
        <v>22844.06553</v>
      </c>
      <c r="Q526" s="170">
        <v>0</v>
      </c>
      <c r="R526" s="171">
        <v>22844.06553</v>
      </c>
    </row>
    <row r="527" spans="1:18" ht="15">
      <c r="A527" s="173"/>
      <c r="B527" s="173"/>
      <c r="C527" s="167" t="s">
        <v>457</v>
      </c>
      <c r="D527" s="167" t="s">
        <v>457</v>
      </c>
      <c r="E527" s="168">
        <v>24</v>
      </c>
      <c r="F527" s="169">
        <v>0</v>
      </c>
      <c r="G527" s="170">
        <v>0</v>
      </c>
      <c r="H527" s="170">
        <v>0</v>
      </c>
      <c r="I527" s="170">
        <v>0</v>
      </c>
      <c r="J527" s="170">
        <v>0</v>
      </c>
      <c r="K527" s="170">
        <v>0</v>
      </c>
      <c r="L527" s="170">
        <v>0</v>
      </c>
      <c r="M527" s="170">
        <v>0</v>
      </c>
      <c r="N527" s="170">
        <v>0</v>
      </c>
      <c r="O527" s="170">
        <v>0</v>
      </c>
      <c r="P527" s="170">
        <v>13280.06817</v>
      </c>
      <c r="Q527" s="170">
        <v>0</v>
      </c>
      <c r="R527" s="171">
        <v>13280.06817</v>
      </c>
    </row>
    <row r="528" spans="1:18" ht="15">
      <c r="A528" s="173"/>
      <c r="B528" s="167" t="s">
        <v>463</v>
      </c>
      <c r="C528" s="167" t="s">
        <v>476</v>
      </c>
      <c r="D528" s="167" t="s">
        <v>476</v>
      </c>
      <c r="E528" s="168">
        <v>3</v>
      </c>
      <c r="F528" s="169">
        <v>0</v>
      </c>
      <c r="G528" s="170">
        <v>0</v>
      </c>
      <c r="H528" s="170">
        <v>0</v>
      </c>
      <c r="I528" s="170">
        <v>0</v>
      </c>
      <c r="J528" s="170">
        <v>0</v>
      </c>
      <c r="K528" s="170">
        <v>0</v>
      </c>
      <c r="L528" s="170">
        <v>0</v>
      </c>
      <c r="M528" s="170">
        <v>0</v>
      </c>
      <c r="N528" s="170">
        <v>0</v>
      </c>
      <c r="O528" s="170">
        <v>0</v>
      </c>
      <c r="P528" s="170">
        <v>9616.865810000001</v>
      </c>
      <c r="Q528" s="170">
        <v>0</v>
      </c>
      <c r="R528" s="171">
        <v>9616.865810000001</v>
      </c>
    </row>
    <row r="529" spans="1:18" ht="15">
      <c r="A529" s="173"/>
      <c r="B529" s="167" t="s">
        <v>494</v>
      </c>
      <c r="C529" s="167" t="s">
        <v>495</v>
      </c>
      <c r="D529" s="167" t="s">
        <v>495</v>
      </c>
      <c r="E529" s="168">
        <v>12</v>
      </c>
      <c r="F529" s="169">
        <v>0</v>
      </c>
      <c r="G529" s="170">
        <v>0</v>
      </c>
      <c r="H529" s="170">
        <v>0</v>
      </c>
      <c r="I529" s="170">
        <v>0</v>
      </c>
      <c r="J529" s="170">
        <v>0</v>
      </c>
      <c r="K529" s="170">
        <v>0</v>
      </c>
      <c r="L529" s="170">
        <v>0</v>
      </c>
      <c r="M529" s="170">
        <v>0</v>
      </c>
      <c r="N529" s="170">
        <v>0</v>
      </c>
      <c r="O529" s="170">
        <v>0</v>
      </c>
      <c r="P529" s="170">
        <v>20190.26928</v>
      </c>
      <c r="Q529" s="170">
        <v>0</v>
      </c>
      <c r="R529" s="171">
        <v>20190.26928</v>
      </c>
    </row>
    <row r="530" spans="1:18" ht="15">
      <c r="A530" s="173"/>
      <c r="B530" s="167" t="s">
        <v>518</v>
      </c>
      <c r="C530" s="167" t="s">
        <v>530</v>
      </c>
      <c r="D530" s="167" t="s">
        <v>531</v>
      </c>
      <c r="E530" s="168">
        <v>15</v>
      </c>
      <c r="F530" s="169">
        <v>0</v>
      </c>
      <c r="G530" s="170">
        <v>0</v>
      </c>
      <c r="H530" s="170">
        <v>0</v>
      </c>
      <c r="I530" s="170">
        <v>0</v>
      </c>
      <c r="J530" s="170">
        <v>0</v>
      </c>
      <c r="K530" s="170">
        <v>0</v>
      </c>
      <c r="L530" s="170">
        <v>0</v>
      </c>
      <c r="M530" s="170">
        <v>0</v>
      </c>
      <c r="N530" s="170">
        <v>0</v>
      </c>
      <c r="O530" s="170">
        <v>0</v>
      </c>
      <c r="P530" s="170">
        <v>11472.45923</v>
      </c>
      <c r="Q530" s="170">
        <v>0</v>
      </c>
      <c r="R530" s="171">
        <v>11472.45923</v>
      </c>
    </row>
    <row r="531" spans="1:18" ht="15">
      <c r="A531" s="173"/>
      <c r="B531" s="173"/>
      <c r="C531" s="167" t="s">
        <v>518</v>
      </c>
      <c r="D531" s="167" t="s">
        <v>545</v>
      </c>
      <c r="E531" s="168">
        <v>1</v>
      </c>
      <c r="F531" s="169">
        <v>0</v>
      </c>
      <c r="G531" s="170">
        <v>0</v>
      </c>
      <c r="H531" s="170">
        <v>0</v>
      </c>
      <c r="I531" s="170">
        <v>0</v>
      </c>
      <c r="J531" s="170">
        <v>0</v>
      </c>
      <c r="K531" s="170">
        <v>0</v>
      </c>
      <c r="L531" s="170">
        <v>0</v>
      </c>
      <c r="M531" s="170">
        <v>0</v>
      </c>
      <c r="N531" s="170">
        <v>0</v>
      </c>
      <c r="O531" s="170">
        <v>0</v>
      </c>
      <c r="P531" s="170">
        <v>110074.68012</v>
      </c>
      <c r="Q531" s="170">
        <v>372832.59766</v>
      </c>
      <c r="R531" s="171">
        <v>482907.27777999995</v>
      </c>
    </row>
    <row r="532" spans="1:18" ht="15">
      <c r="A532" s="173"/>
      <c r="B532" s="167" t="s">
        <v>569</v>
      </c>
      <c r="C532" s="167" t="s">
        <v>572</v>
      </c>
      <c r="D532" s="167" t="s">
        <v>573</v>
      </c>
      <c r="E532" s="168">
        <v>42</v>
      </c>
      <c r="F532" s="169">
        <v>0</v>
      </c>
      <c r="G532" s="170">
        <v>0</v>
      </c>
      <c r="H532" s="170">
        <v>0</v>
      </c>
      <c r="I532" s="170">
        <v>0</v>
      </c>
      <c r="J532" s="170">
        <v>0</v>
      </c>
      <c r="K532" s="170">
        <v>0</v>
      </c>
      <c r="L532" s="170">
        <v>0</v>
      </c>
      <c r="M532" s="170">
        <v>0</v>
      </c>
      <c r="N532" s="170">
        <v>0</v>
      </c>
      <c r="O532" s="170">
        <v>0</v>
      </c>
      <c r="P532" s="170">
        <v>221.89992999999998</v>
      </c>
      <c r="Q532" s="170">
        <v>0</v>
      </c>
      <c r="R532" s="171">
        <v>221.89992999999998</v>
      </c>
    </row>
    <row r="533" spans="1:18" ht="15">
      <c r="A533" s="173"/>
      <c r="B533" s="173"/>
      <c r="C533" s="167" t="s">
        <v>580</v>
      </c>
      <c r="D533" s="167" t="s">
        <v>581</v>
      </c>
      <c r="E533" s="168">
        <v>53</v>
      </c>
      <c r="F533" s="169">
        <v>0</v>
      </c>
      <c r="G533" s="170">
        <v>0</v>
      </c>
      <c r="H533" s="170">
        <v>0</v>
      </c>
      <c r="I533" s="170">
        <v>0</v>
      </c>
      <c r="J533" s="170">
        <v>0</v>
      </c>
      <c r="K533" s="170">
        <v>0</v>
      </c>
      <c r="L533" s="170">
        <v>0</v>
      </c>
      <c r="M533" s="170">
        <v>0</v>
      </c>
      <c r="N533" s="170">
        <v>0</v>
      </c>
      <c r="O533" s="170">
        <v>0</v>
      </c>
      <c r="P533" s="170">
        <v>16905.95578</v>
      </c>
      <c r="Q533" s="170">
        <v>0</v>
      </c>
      <c r="R533" s="171">
        <v>16905.95578</v>
      </c>
    </row>
    <row r="534" spans="1:18" ht="15">
      <c r="A534" s="173"/>
      <c r="B534" s="167" t="s">
        <v>586</v>
      </c>
      <c r="C534" s="167" t="s">
        <v>590</v>
      </c>
      <c r="D534" s="167" t="s">
        <v>590</v>
      </c>
      <c r="E534" s="168">
        <v>54</v>
      </c>
      <c r="F534" s="169">
        <v>0</v>
      </c>
      <c r="G534" s="170">
        <v>0</v>
      </c>
      <c r="H534" s="170">
        <v>0</v>
      </c>
      <c r="I534" s="170">
        <v>0</v>
      </c>
      <c r="J534" s="170">
        <v>0</v>
      </c>
      <c r="K534" s="170">
        <v>0</v>
      </c>
      <c r="L534" s="170">
        <v>0</v>
      </c>
      <c r="M534" s="170">
        <v>0</v>
      </c>
      <c r="N534" s="170">
        <v>0</v>
      </c>
      <c r="O534" s="170">
        <v>0</v>
      </c>
      <c r="P534" s="170">
        <v>2971.22032</v>
      </c>
      <c r="Q534" s="170">
        <v>0</v>
      </c>
      <c r="R534" s="171">
        <v>2971.22032</v>
      </c>
    </row>
    <row r="535" spans="1:18" ht="15">
      <c r="A535" s="173"/>
      <c r="B535" s="167" t="s">
        <v>601</v>
      </c>
      <c r="C535" s="167" t="s">
        <v>602</v>
      </c>
      <c r="D535" s="167" t="s">
        <v>602</v>
      </c>
      <c r="E535" s="168">
        <v>32</v>
      </c>
      <c r="F535" s="169">
        <v>0</v>
      </c>
      <c r="G535" s="170">
        <v>0</v>
      </c>
      <c r="H535" s="170">
        <v>0</v>
      </c>
      <c r="I535" s="170">
        <v>0</v>
      </c>
      <c r="J535" s="170">
        <v>0</v>
      </c>
      <c r="K535" s="170">
        <v>0</v>
      </c>
      <c r="L535" s="170">
        <v>0</v>
      </c>
      <c r="M535" s="170">
        <v>0</v>
      </c>
      <c r="N535" s="170">
        <v>0</v>
      </c>
      <c r="O535" s="170">
        <v>0</v>
      </c>
      <c r="P535" s="170">
        <v>17463.76418</v>
      </c>
      <c r="Q535" s="170">
        <v>32.41214</v>
      </c>
      <c r="R535" s="171">
        <v>17496.17632</v>
      </c>
    </row>
    <row r="536" spans="1:18" ht="15">
      <c r="A536" s="173"/>
      <c r="B536" s="167" t="s">
        <v>614</v>
      </c>
      <c r="C536" s="167" t="s">
        <v>624</v>
      </c>
      <c r="D536" s="167" t="s">
        <v>625</v>
      </c>
      <c r="E536" s="168">
        <v>61</v>
      </c>
      <c r="F536" s="169">
        <v>0</v>
      </c>
      <c r="G536" s="170">
        <v>0</v>
      </c>
      <c r="H536" s="170">
        <v>0</v>
      </c>
      <c r="I536" s="170">
        <v>0</v>
      </c>
      <c r="J536" s="170">
        <v>0</v>
      </c>
      <c r="K536" s="170">
        <v>0</v>
      </c>
      <c r="L536" s="170">
        <v>0</v>
      </c>
      <c r="M536" s="170">
        <v>0</v>
      </c>
      <c r="N536" s="170">
        <v>0</v>
      </c>
      <c r="O536" s="170">
        <v>0</v>
      </c>
      <c r="P536" s="170">
        <v>3988.99618</v>
      </c>
      <c r="Q536" s="170">
        <v>0</v>
      </c>
      <c r="R536" s="171">
        <v>3988.99618</v>
      </c>
    </row>
    <row r="537" spans="1:18" ht="15">
      <c r="A537" s="173"/>
      <c r="B537" s="173"/>
      <c r="C537" s="167" t="s">
        <v>637</v>
      </c>
      <c r="D537" s="167" t="s">
        <v>637</v>
      </c>
      <c r="E537" s="168">
        <v>51</v>
      </c>
      <c r="F537" s="169">
        <v>0</v>
      </c>
      <c r="G537" s="170">
        <v>0</v>
      </c>
      <c r="H537" s="170">
        <v>0</v>
      </c>
      <c r="I537" s="170">
        <v>0</v>
      </c>
      <c r="J537" s="170">
        <v>0</v>
      </c>
      <c r="K537" s="170">
        <v>0</v>
      </c>
      <c r="L537" s="170">
        <v>0</v>
      </c>
      <c r="M537" s="170">
        <v>0</v>
      </c>
      <c r="N537" s="170">
        <v>0</v>
      </c>
      <c r="O537" s="170">
        <v>0</v>
      </c>
      <c r="P537" s="170">
        <v>17515.96185</v>
      </c>
      <c r="Q537" s="170">
        <v>515.76377</v>
      </c>
      <c r="R537" s="171">
        <v>18031.72562</v>
      </c>
    </row>
    <row r="538" spans="1:18" ht="15">
      <c r="A538" s="173"/>
      <c r="B538" s="167" t="s">
        <v>646</v>
      </c>
      <c r="C538" s="167" t="s">
        <v>653</v>
      </c>
      <c r="D538" s="167" t="s">
        <v>654</v>
      </c>
      <c r="E538" s="168">
        <v>40</v>
      </c>
      <c r="F538" s="169">
        <v>0</v>
      </c>
      <c r="G538" s="170">
        <v>0</v>
      </c>
      <c r="H538" s="170">
        <v>0</v>
      </c>
      <c r="I538" s="170">
        <v>0</v>
      </c>
      <c r="J538" s="170">
        <v>0</v>
      </c>
      <c r="K538" s="170">
        <v>0</v>
      </c>
      <c r="L538" s="170">
        <v>0</v>
      </c>
      <c r="M538" s="170">
        <v>0</v>
      </c>
      <c r="N538" s="170">
        <v>0</v>
      </c>
      <c r="O538" s="170">
        <v>0</v>
      </c>
      <c r="P538" s="170">
        <v>6442.440519999999</v>
      </c>
      <c r="Q538" s="170">
        <v>0</v>
      </c>
      <c r="R538" s="171">
        <v>6442.440519999999</v>
      </c>
    </row>
    <row r="539" spans="1:18" ht="15">
      <c r="A539" s="173"/>
      <c r="B539" s="173"/>
      <c r="C539" s="167" t="s">
        <v>646</v>
      </c>
      <c r="D539" s="167" t="s">
        <v>646</v>
      </c>
      <c r="E539" s="168">
        <v>10</v>
      </c>
      <c r="F539" s="169">
        <v>0</v>
      </c>
      <c r="G539" s="170">
        <v>0</v>
      </c>
      <c r="H539" s="170">
        <v>0</v>
      </c>
      <c r="I539" s="170">
        <v>0</v>
      </c>
      <c r="J539" s="170">
        <v>0</v>
      </c>
      <c r="K539" s="170">
        <v>0</v>
      </c>
      <c r="L539" s="170">
        <v>0</v>
      </c>
      <c r="M539" s="170">
        <v>0</v>
      </c>
      <c r="N539" s="170">
        <v>0</v>
      </c>
      <c r="O539" s="170">
        <v>0</v>
      </c>
      <c r="P539" s="170">
        <v>8013.32096</v>
      </c>
      <c r="Q539" s="170">
        <v>0</v>
      </c>
      <c r="R539" s="171">
        <v>8013.32096</v>
      </c>
    </row>
    <row r="540" spans="1:18" ht="15">
      <c r="A540" s="173"/>
      <c r="B540" s="167" t="s">
        <v>674</v>
      </c>
      <c r="C540" s="167" t="s">
        <v>675</v>
      </c>
      <c r="D540" s="167" t="s">
        <v>676</v>
      </c>
      <c r="E540" s="168">
        <v>52</v>
      </c>
      <c r="F540" s="169">
        <v>0</v>
      </c>
      <c r="G540" s="170">
        <v>0</v>
      </c>
      <c r="H540" s="170">
        <v>0</v>
      </c>
      <c r="I540" s="170">
        <v>0</v>
      </c>
      <c r="J540" s="170">
        <v>0</v>
      </c>
      <c r="K540" s="170">
        <v>0</v>
      </c>
      <c r="L540" s="170">
        <v>0</v>
      </c>
      <c r="M540" s="170">
        <v>0</v>
      </c>
      <c r="N540" s="170">
        <v>0</v>
      </c>
      <c r="O540" s="170">
        <v>0</v>
      </c>
      <c r="P540" s="170">
        <v>21564.046710000002</v>
      </c>
      <c r="Q540" s="170">
        <v>0</v>
      </c>
      <c r="R540" s="171">
        <v>21564.046710000002</v>
      </c>
    </row>
    <row r="541" spans="1:18" ht="15">
      <c r="A541" s="173"/>
      <c r="B541" s="173"/>
      <c r="C541" s="167" t="s">
        <v>674</v>
      </c>
      <c r="D541" s="167" t="s">
        <v>682</v>
      </c>
      <c r="E541" s="168">
        <v>4</v>
      </c>
      <c r="F541" s="169">
        <v>0</v>
      </c>
      <c r="G541" s="170">
        <v>0</v>
      </c>
      <c r="H541" s="170">
        <v>0</v>
      </c>
      <c r="I541" s="170">
        <v>0</v>
      </c>
      <c r="J541" s="170">
        <v>0</v>
      </c>
      <c r="K541" s="170">
        <v>0</v>
      </c>
      <c r="L541" s="170">
        <v>0</v>
      </c>
      <c r="M541" s="170">
        <v>0</v>
      </c>
      <c r="N541" s="170">
        <v>0</v>
      </c>
      <c r="O541" s="170">
        <v>0</v>
      </c>
      <c r="P541" s="170">
        <v>23961.41814</v>
      </c>
      <c r="Q541" s="170">
        <v>0</v>
      </c>
      <c r="R541" s="171">
        <v>23961.41814</v>
      </c>
    </row>
    <row r="542" spans="1:18" ht="15">
      <c r="A542" s="173"/>
      <c r="B542" s="167" t="s">
        <v>694</v>
      </c>
      <c r="C542" s="167" t="s">
        <v>694</v>
      </c>
      <c r="D542" s="167" t="s">
        <v>694</v>
      </c>
      <c r="E542" s="168">
        <v>18</v>
      </c>
      <c r="F542" s="169">
        <v>0</v>
      </c>
      <c r="G542" s="170">
        <v>0</v>
      </c>
      <c r="H542" s="170">
        <v>0</v>
      </c>
      <c r="I542" s="170">
        <v>0</v>
      </c>
      <c r="J542" s="170">
        <v>0</v>
      </c>
      <c r="K542" s="170">
        <v>0</v>
      </c>
      <c r="L542" s="170">
        <v>0</v>
      </c>
      <c r="M542" s="170">
        <v>0</v>
      </c>
      <c r="N542" s="170">
        <v>0</v>
      </c>
      <c r="O542" s="170">
        <v>0</v>
      </c>
      <c r="P542" s="170">
        <v>12423.84692</v>
      </c>
      <c r="Q542" s="170">
        <v>0</v>
      </c>
      <c r="R542" s="171">
        <v>12423.84692</v>
      </c>
    </row>
    <row r="543" spans="1:18" ht="15">
      <c r="A543" s="173"/>
      <c r="B543" s="167" t="s">
        <v>702</v>
      </c>
      <c r="C543" s="167" t="s">
        <v>702</v>
      </c>
      <c r="D543" s="167" t="s">
        <v>702</v>
      </c>
      <c r="E543" s="168">
        <v>36</v>
      </c>
      <c r="F543" s="169">
        <v>0</v>
      </c>
      <c r="G543" s="170">
        <v>0</v>
      </c>
      <c r="H543" s="170">
        <v>0</v>
      </c>
      <c r="I543" s="170">
        <v>0</v>
      </c>
      <c r="J543" s="170">
        <v>0</v>
      </c>
      <c r="K543" s="170">
        <v>0</v>
      </c>
      <c r="L543" s="170">
        <v>0</v>
      </c>
      <c r="M543" s="170">
        <v>0</v>
      </c>
      <c r="N543" s="170">
        <v>0</v>
      </c>
      <c r="O543" s="170">
        <v>0</v>
      </c>
      <c r="P543" s="170">
        <v>7147.48757</v>
      </c>
      <c r="Q543" s="170">
        <v>650.47209</v>
      </c>
      <c r="R543" s="171">
        <v>7797.95966</v>
      </c>
    </row>
    <row r="544" spans="1:18" ht="15">
      <c r="A544" s="178"/>
      <c r="B544" s="179" t="s">
        <v>583</v>
      </c>
      <c r="C544" s="179" t="s">
        <v>711</v>
      </c>
      <c r="D544" s="179" t="s">
        <v>711</v>
      </c>
      <c r="E544" s="180">
        <v>60</v>
      </c>
      <c r="F544" s="181">
        <v>0</v>
      </c>
      <c r="G544" s="182">
        <v>0</v>
      </c>
      <c r="H544" s="182">
        <v>0</v>
      </c>
      <c r="I544" s="182">
        <v>0</v>
      </c>
      <c r="J544" s="182">
        <v>0</v>
      </c>
      <c r="K544" s="182">
        <v>0</v>
      </c>
      <c r="L544" s="182">
        <v>0</v>
      </c>
      <c r="M544" s="182">
        <v>0</v>
      </c>
      <c r="N544" s="182">
        <v>0</v>
      </c>
      <c r="O544" s="182">
        <v>0</v>
      </c>
      <c r="P544" s="182">
        <v>14368.49868</v>
      </c>
      <c r="Q544" s="182">
        <v>0</v>
      </c>
      <c r="R544" s="183">
        <v>14368.49868</v>
      </c>
    </row>
    <row r="545" spans="1:28" ht="1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</row>
    <row r="546" spans="1:28" ht="1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</row>
    <row r="547" spans="1:28" ht="1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</row>
    <row r="548" spans="1:28" ht="1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</row>
    <row r="549" spans="1:28" ht="1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</row>
    <row r="550" spans="1:28" ht="1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</row>
    <row r="551" spans="1:28" ht="1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</row>
    <row r="552" spans="1:28" ht="1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</row>
    <row r="553" spans="1:28" ht="1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</row>
    <row r="554" spans="1:28" ht="1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</row>
    <row r="555" spans="1:28" ht="1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</row>
    <row r="556" spans="1:28" ht="1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</row>
    <row r="557" spans="1:28" ht="1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</row>
    <row r="558" spans="1:28" ht="1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</row>
    <row r="559" spans="1:28" ht="1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</row>
    <row r="560" spans="1:28" ht="1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</row>
    <row r="561" spans="1:28" ht="1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</row>
    <row r="562" spans="1:28" ht="1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</row>
    <row r="563" spans="1:28" ht="1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</row>
    <row r="564" spans="1:28" ht="1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</row>
    <row r="565" spans="1:28" ht="1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</row>
    <row r="566" spans="1:28" ht="1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</row>
    <row r="567" spans="1:28" ht="1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</row>
    <row r="568" spans="1:28" ht="1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</row>
    <row r="569" spans="1:28" ht="1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</row>
    <row r="570" spans="1:28" ht="1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</row>
    <row r="571" spans="1:28" ht="1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</row>
    <row r="572" spans="1:28" ht="1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</row>
    <row r="573" spans="1:28" ht="1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</row>
    <row r="574" spans="1:28" ht="1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</row>
    <row r="575" spans="1:28" ht="1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</row>
    <row r="576" spans="1:28" ht="1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</row>
    <row r="577" spans="1:28" ht="1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</row>
    <row r="578" spans="1:28" ht="1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</row>
    <row r="579" spans="1:28" ht="1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</row>
    <row r="580" spans="1:28" ht="1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</row>
    <row r="581" spans="1:28" ht="1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</row>
    <row r="582" spans="1:28" ht="1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</row>
    <row r="583" spans="1:28" ht="1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</row>
    <row r="584" spans="1:28" ht="1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</row>
    <row r="585" spans="1:28" ht="1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</row>
    <row r="586" spans="1:28" ht="1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</row>
    <row r="587" spans="1:28" ht="1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</row>
    <row r="588" spans="1:28" ht="1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</row>
    <row r="589" spans="1:28" ht="1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</row>
    <row r="590" spans="1:28" ht="1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</row>
    <row r="591" spans="1:28" ht="1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</row>
    <row r="592" spans="1:28" ht="1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</row>
    <row r="593" spans="1:28" ht="1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</row>
    <row r="594" spans="1:28" ht="1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</row>
    <row r="595" spans="1:28" ht="1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</row>
    <row r="596" spans="1:28" ht="1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</row>
    <row r="597" spans="1:28" ht="1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</row>
    <row r="598" spans="1:28" ht="1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</row>
    <row r="599" spans="1:28" ht="1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</row>
    <row r="600" spans="1:28" ht="1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</row>
    <row r="601" spans="1:28" ht="1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</row>
    <row r="602" spans="1:28" ht="1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</row>
    <row r="603" spans="1:28" ht="1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</row>
    <row r="604" spans="1:28" ht="1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</row>
    <row r="605" spans="1:28" ht="1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</row>
    <row r="606" spans="1:28" ht="1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</row>
    <row r="607" spans="1:28" ht="1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</row>
    <row r="608" spans="1:28" ht="1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</row>
    <row r="609" spans="1:28" ht="1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</row>
    <row r="610" spans="1:28" ht="1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</row>
    <row r="611" spans="1:28" ht="1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</row>
    <row r="612" spans="1:28" ht="1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</row>
    <row r="613" spans="1:28" ht="1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</row>
    <row r="614" spans="1:28" ht="1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</row>
    <row r="615" spans="1:28" ht="1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</row>
    <row r="616" spans="1:28" ht="1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</row>
    <row r="617" spans="1:28" ht="1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</row>
    <row r="618" spans="1:28" ht="1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</row>
    <row r="619" spans="1:28" ht="1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</row>
    <row r="620" spans="1:28" ht="1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</row>
    <row r="621" spans="1:28" ht="1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</row>
    <row r="622" spans="1:28" ht="1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</row>
    <row r="623" spans="1:28" ht="1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</row>
    <row r="624" spans="1:28" ht="1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</row>
    <row r="625" spans="1:28" ht="1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</row>
    <row r="626" spans="1:28" ht="1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</row>
    <row r="627" spans="1:28" ht="1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</row>
    <row r="628" spans="1:28" ht="1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</row>
    <row r="629" spans="1:28" ht="1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</row>
    <row r="630" spans="1:28" ht="1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</row>
    <row r="631" spans="1:28" ht="1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</row>
    <row r="632" spans="1:28" ht="1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</row>
    <row r="633" spans="1:28" ht="1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</row>
    <row r="634" spans="1:28" ht="1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</row>
    <row r="635" spans="1:28" ht="1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</row>
    <row r="636" spans="1:28" ht="1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</row>
    <row r="637" spans="1:28" ht="1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</row>
    <row r="638" spans="1:28" ht="1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</row>
    <row r="639" spans="1:28" ht="1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</row>
    <row r="640" spans="1:28" ht="1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</row>
    <row r="641" spans="1:28" ht="1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</row>
    <row r="642" spans="1:28" ht="1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</row>
    <row r="643" spans="1:28" ht="1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</row>
    <row r="644" spans="1:28" ht="1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</row>
    <row r="645" spans="1:28" ht="1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</row>
    <row r="646" spans="1:28" ht="1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</row>
    <row r="647" spans="1:28" ht="1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</row>
    <row r="648" spans="1:28" ht="1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</row>
    <row r="649" spans="1:28" ht="1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</row>
    <row r="650" spans="1:28" ht="1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</row>
    <row r="651" spans="1:28" ht="1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</row>
    <row r="652" spans="1:28" ht="1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</row>
    <row r="653" spans="1:28" ht="1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</row>
    <row r="654" spans="1:28" ht="1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</row>
    <row r="655" spans="1:28" ht="1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</row>
    <row r="656" spans="1:28" ht="1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</row>
    <row r="657" spans="1:28" ht="1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</row>
    <row r="658" spans="1:28" ht="1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</row>
    <row r="659" spans="1:28" ht="1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</row>
    <row r="660" spans="1:28" ht="1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</row>
    <row r="661" spans="1:28" ht="1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</row>
    <row r="662" spans="1:28" ht="1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</row>
    <row r="663" spans="1:28" ht="1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</row>
    <row r="664" spans="1:28" ht="1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</row>
    <row r="665" spans="1:28" ht="1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</row>
    <row r="666" spans="1:28" ht="1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</row>
    <row r="667" spans="1:28" ht="1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</row>
    <row r="668" spans="1:28" ht="1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</row>
    <row r="669" spans="1:28" ht="1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</row>
    <row r="670" spans="1:28" ht="1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</row>
    <row r="671" spans="1:28" ht="1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</row>
    <row r="672" spans="1:28" ht="1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</row>
    <row r="673" spans="1:28" ht="1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</row>
    <row r="674" spans="1:28" ht="1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</row>
    <row r="675" spans="1:28" ht="1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</row>
    <row r="676" spans="1:28" ht="1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</row>
    <row r="677" spans="1:28" ht="1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</row>
    <row r="678" spans="1:28" ht="1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</row>
    <row r="679" spans="1:28" ht="1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</row>
    <row r="680" spans="1:28" ht="1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</row>
    <row r="681" spans="1:28" ht="1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</row>
    <row r="682" spans="1:28" ht="1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</row>
    <row r="683" spans="1:28" ht="1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</row>
    <row r="684" spans="1:28" ht="1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</row>
    <row r="685" spans="1:28" ht="1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</row>
    <row r="686" spans="1:28" ht="1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</row>
    <row r="687" spans="1:28" ht="1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</row>
    <row r="688" spans="1:28" ht="1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</row>
    <row r="689" spans="1:28" ht="1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</row>
    <row r="690" spans="1:28" ht="1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</row>
    <row r="691" spans="1:28" ht="1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</row>
    <row r="692" spans="1:28" ht="1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</row>
    <row r="693" spans="1:28" ht="1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</row>
    <row r="694" spans="1:28" ht="1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</row>
    <row r="695" spans="1:28" ht="1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</row>
    <row r="696" spans="1:28" ht="1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</row>
    <row r="697" spans="1:28" ht="1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</row>
    <row r="698" spans="1:28" ht="1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</row>
    <row r="699" spans="1:28" ht="1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</row>
    <row r="700" spans="1:28" ht="1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</row>
    <row r="701" spans="1:28" ht="1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</row>
    <row r="702" spans="1:28" ht="1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</row>
    <row r="703" spans="1:28" ht="1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</row>
    <row r="704" spans="1:28" ht="1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</row>
    <row r="705" spans="1:28" ht="1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</row>
    <row r="706" spans="1:28" ht="1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</row>
    <row r="707" spans="1:28" ht="1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</row>
    <row r="708" spans="1:28" ht="1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</row>
    <row r="709" spans="1:28" ht="1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</row>
    <row r="710" spans="1:28" ht="1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</row>
    <row r="711" spans="1:28" ht="1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</row>
    <row r="712" spans="1:28" ht="1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</row>
    <row r="713" spans="1:28" ht="1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</row>
    <row r="714" spans="1:28" ht="1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</row>
    <row r="715" spans="1:28" ht="1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</row>
    <row r="716" spans="1:28" ht="1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</row>
    <row r="717" spans="1:28" ht="1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</row>
    <row r="718" spans="1:28" ht="1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</row>
    <row r="719" spans="1:28" ht="1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</row>
    <row r="720" spans="1:28" ht="1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</row>
    <row r="721" spans="1:28" ht="1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</row>
    <row r="722" spans="1:28" ht="1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</row>
    <row r="723" spans="1:28" ht="1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</row>
    <row r="724" spans="1:28" ht="1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</row>
    <row r="725" spans="1:28" ht="1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</row>
    <row r="726" spans="1:28" ht="1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</row>
    <row r="727" spans="1:28" ht="1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</row>
    <row r="728" spans="1:28" ht="1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</row>
    <row r="729" spans="1:28" ht="1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</row>
    <row r="730" spans="1:28" ht="1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</row>
    <row r="731" spans="1:28" ht="1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</row>
    <row r="732" spans="1:28" ht="1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</row>
    <row r="733" spans="1:28" ht="1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</row>
    <row r="734" spans="1:28" ht="1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</row>
    <row r="735" spans="1:28" ht="1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</row>
    <row r="736" spans="1:28" ht="1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</row>
    <row r="737" spans="1:28" ht="1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</row>
    <row r="738" spans="1:28" ht="1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</row>
    <row r="739" spans="1:28" ht="1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</row>
    <row r="740" spans="1:28" ht="1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</row>
    <row r="741" spans="1:28" ht="1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</row>
    <row r="742" spans="1:28" ht="1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</row>
    <row r="743" spans="1:28" ht="1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</row>
    <row r="744" spans="1:28" ht="1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</row>
    <row r="745" spans="1:28" ht="1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</row>
    <row r="746" spans="1:28" ht="1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</row>
    <row r="747" spans="1:28" ht="1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</row>
    <row r="748" spans="1:28" ht="1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</row>
    <row r="749" spans="1:28" ht="1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</row>
    <row r="750" spans="1:28" ht="1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</row>
    <row r="751" spans="1:28" ht="1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</row>
    <row r="752" spans="1:28" ht="1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</row>
    <row r="753" spans="1:28" ht="1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</row>
    <row r="754" spans="1:28" ht="1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</row>
    <row r="755" spans="1:28" ht="1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</row>
    <row r="756" spans="1:28" ht="1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</row>
    <row r="757" spans="1:28" ht="1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</row>
    <row r="758" spans="1:28" ht="1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</row>
    <row r="759" spans="1:28" ht="1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</row>
    <row r="760" spans="1:28" ht="1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</row>
    <row r="761" spans="1:28" ht="1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</row>
    <row r="762" spans="1:28" ht="1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</row>
    <row r="763" spans="1:28" ht="1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</row>
    <row r="764" spans="1:28" ht="1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</row>
    <row r="765" spans="1:28" ht="1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</row>
    <row r="766" spans="1:28" ht="1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</row>
    <row r="767" spans="1:28" ht="1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</row>
    <row r="768" spans="1:28" ht="1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</row>
    <row r="769" spans="1:28" ht="1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</row>
    <row r="770" spans="1:28" ht="1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</row>
    <row r="771" spans="1:28" ht="1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</row>
    <row r="772" spans="1:28" ht="1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</row>
    <row r="773" spans="1:28" ht="1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</row>
    <row r="774" spans="1:28" ht="1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</row>
    <row r="775" spans="1:28" ht="1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</row>
    <row r="776" spans="1:28" ht="1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</row>
    <row r="777" spans="1:28" ht="1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</row>
    <row r="778" spans="1:28" ht="1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</row>
    <row r="779" spans="1:28" ht="1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</row>
    <row r="780" spans="1:28" ht="1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</row>
    <row r="781" spans="1:28" ht="1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</row>
    <row r="782" spans="1:28" ht="1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</row>
    <row r="783" spans="1:28" ht="1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</row>
    <row r="784" spans="1:28" ht="1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</row>
    <row r="785" spans="1:28" ht="1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</row>
    <row r="786" spans="1:28" ht="1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</row>
    <row r="787" spans="1:28" ht="1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</row>
    <row r="788" spans="1:28" ht="1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</row>
    <row r="789" spans="1:28" ht="1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</row>
    <row r="790" spans="1:28" ht="1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</row>
    <row r="791" spans="1:28" ht="1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</row>
    <row r="792" spans="1:28" ht="1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</row>
    <row r="793" spans="1:28" ht="1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</row>
    <row r="794" spans="1:28" ht="1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</row>
    <row r="795" spans="1:28" ht="1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</row>
    <row r="796" spans="1:28" ht="1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</row>
    <row r="797" spans="1:28" ht="1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</row>
    <row r="798" spans="1:28" ht="1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</row>
    <row r="799" spans="1:28" ht="1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</row>
    <row r="800" spans="1:28" ht="1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</row>
    <row r="801" spans="1:28" ht="1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</row>
    <row r="802" spans="1:28" ht="1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</row>
    <row r="803" spans="1:28" ht="1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</row>
    <row r="804" spans="1:28" ht="1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</row>
    <row r="805" spans="1:28" ht="1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</row>
    <row r="806" spans="1:28" ht="1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</row>
    <row r="807" spans="1:28" ht="1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</row>
    <row r="808" spans="1:28" ht="1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</row>
    <row r="809" spans="1:28" ht="1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</row>
    <row r="810" spans="1:28" ht="1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</row>
    <row r="811" spans="1:28" ht="1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</row>
    <row r="812" spans="1:28" ht="1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</row>
    <row r="813" spans="1:28" ht="1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</row>
    <row r="814" spans="1:28" ht="1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</row>
    <row r="815" spans="1:28" ht="1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</row>
    <row r="816" spans="1:28" ht="1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</row>
    <row r="817" spans="1:28" ht="1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</row>
    <row r="818" spans="1:28" ht="1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</row>
    <row r="819" spans="1:28" ht="1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</row>
    <row r="820" spans="1:28" ht="1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</row>
    <row r="821" spans="1:28" ht="1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</row>
    <row r="822" spans="1:28" ht="1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</row>
    <row r="823" spans="1:28" ht="1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</row>
    <row r="824" spans="1:28" ht="1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</row>
    <row r="825" spans="1:28" ht="1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</row>
    <row r="826" spans="1:28" ht="1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</row>
    <row r="827" spans="1:28" ht="1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</row>
    <row r="828" spans="1:28" ht="1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</row>
    <row r="829" spans="1:28" ht="1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</row>
    <row r="830" spans="1:28" ht="1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</row>
    <row r="831" spans="1:28" ht="1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</row>
    <row r="832" spans="1:28" ht="1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</row>
    <row r="833" spans="1:28" ht="1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</row>
    <row r="834" spans="1:28" ht="1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</row>
    <row r="835" spans="1:28" ht="1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</row>
    <row r="836" spans="1:28" ht="1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</row>
    <row r="837" spans="1:28" ht="1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</row>
    <row r="838" spans="1:28" ht="1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</row>
    <row r="839" spans="1:28" ht="1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</row>
    <row r="840" spans="1:28" ht="1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</row>
    <row r="841" spans="1:28" ht="1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</row>
    <row r="842" spans="1:28" ht="1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</row>
    <row r="843" spans="1:28" ht="1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</row>
    <row r="844" spans="1:28" ht="1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</row>
    <row r="845" spans="1:28" ht="1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</row>
    <row r="846" spans="1:28" ht="1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</row>
    <row r="847" spans="1:28" ht="1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</row>
    <row r="848" spans="1:28" ht="1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</row>
    <row r="849" spans="1:28" ht="1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</row>
    <row r="850" spans="1:28" ht="1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</row>
    <row r="851" spans="1:28" ht="1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</row>
    <row r="852" spans="1:28" ht="1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</row>
    <row r="853" spans="1:28" ht="1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</row>
    <row r="854" spans="1:28" ht="1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</row>
    <row r="855" spans="1:28" ht="1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</row>
    <row r="856" spans="1:28" ht="1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</row>
    <row r="857" spans="1:28" ht="1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</row>
    <row r="858" spans="1:28" ht="1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</row>
    <row r="859" spans="1:28" ht="1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</row>
    <row r="860" spans="1:28" ht="1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</row>
    <row r="861" spans="1:28" ht="1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</row>
    <row r="862" spans="1:28" ht="1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</row>
    <row r="863" spans="1:28" ht="1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</row>
    <row r="864" spans="1:28" ht="1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</row>
    <row r="865" spans="1:28" ht="1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</row>
    <row r="866" spans="1:28" ht="1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</row>
    <row r="867" spans="1:28" ht="1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</row>
    <row r="868" spans="1:28" ht="1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</row>
    <row r="869" spans="1:28" ht="1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</row>
    <row r="870" spans="1:28" ht="1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</row>
    <row r="871" spans="1:28" ht="1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</row>
    <row r="872" spans="1:28" ht="1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</row>
    <row r="873" spans="1:28" ht="1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</row>
    <row r="874" spans="1:28" ht="1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</row>
    <row r="875" spans="1:28" ht="1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</row>
    <row r="876" spans="1:28" ht="1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</row>
    <row r="877" spans="1:28" ht="1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</row>
    <row r="878" spans="1:28" ht="1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</row>
    <row r="879" spans="1:28" ht="1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</row>
    <row r="880" spans="1:28" ht="1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</row>
    <row r="881" spans="1:28" ht="1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</row>
    <row r="882" spans="1:28" ht="1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</row>
    <row r="883" spans="1:28" ht="1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</row>
    <row r="884" spans="1:28" ht="1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</row>
    <row r="885" spans="1:28" ht="1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</row>
    <row r="886" spans="1:28" ht="1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</row>
    <row r="887" spans="1:28" ht="1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</row>
    <row r="888" spans="1:28" ht="1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</row>
    <row r="889" spans="1:28" ht="1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</row>
    <row r="890" spans="1:28" ht="1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</row>
    <row r="891" spans="1:28" ht="1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</row>
    <row r="892" spans="1:28" ht="1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</row>
    <row r="893" spans="1:28" ht="1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</row>
    <row r="894" spans="1:28" ht="1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</row>
    <row r="895" spans="1:28" ht="1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</row>
    <row r="896" spans="1:28" ht="1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</row>
    <row r="897" spans="1:28" ht="1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</row>
    <row r="898" spans="1:28" ht="1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</row>
    <row r="899" spans="1:28" ht="1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</row>
    <row r="900" spans="1:28" ht="1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</row>
    <row r="901" spans="1:28" ht="1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</row>
    <row r="902" spans="1:28" ht="1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</row>
    <row r="903" spans="1:28" ht="1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</row>
    <row r="904" spans="1:28" ht="15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</row>
    <row r="905" spans="1:28" ht="15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</row>
    <row r="906" spans="1:28" ht="15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</row>
    <row r="907" spans="1:28" ht="15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</row>
    <row r="908" spans="1:28" ht="15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</row>
    <row r="909" spans="1:28" ht="15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</row>
    <row r="910" spans="1:28" ht="15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</row>
    <row r="911" spans="1:28" ht="15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</row>
    <row r="912" spans="1:28" ht="15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</row>
    <row r="913" spans="1:28" ht="15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</row>
    <row r="914" spans="1:28" ht="15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</row>
    <row r="915" spans="1:28" ht="15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</row>
    <row r="916" spans="1:28" ht="15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</row>
    <row r="917" spans="1:28" ht="15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</row>
    <row r="918" spans="1:28" ht="15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</row>
    <row r="919" spans="1:28" ht="15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</row>
    <row r="920" spans="1:28" ht="15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</row>
    <row r="921" spans="1:28" ht="15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</row>
    <row r="922" spans="1:28" ht="15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</row>
    <row r="923" spans="1:28" ht="15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</row>
    <row r="924" spans="1:28" ht="15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</row>
    <row r="925" spans="1:28" ht="15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</row>
    <row r="926" spans="1:28" ht="15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</row>
    <row r="927" spans="1:28" ht="15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</row>
    <row r="928" spans="1:28" ht="15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</row>
    <row r="929" spans="1:28" ht="15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</row>
    <row r="930" spans="1:28" ht="15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</row>
    <row r="931" spans="1:28" ht="15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</row>
    <row r="932" spans="1:28" ht="15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</row>
    <row r="933" spans="1:28" ht="15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</row>
    <row r="934" spans="1:28" ht="15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</row>
    <row r="935" spans="1:28" ht="15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</row>
    <row r="936" spans="1:28" ht="15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</row>
    <row r="937" spans="1:28" ht="15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</row>
    <row r="938" spans="1:28" ht="15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</row>
    <row r="939" spans="1:28" ht="15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</row>
    <row r="940" spans="1:28" ht="15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</row>
    <row r="941" spans="1:28" ht="15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</row>
    <row r="942" spans="1:28" ht="15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</row>
    <row r="943" spans="1:28" ht="15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</row>
    <row r="944" spans="1:28" ht="15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</row>
    <row r="945" spans="1:28" ht="15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</row>
    <row r="946" spans="1:28" ht="15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</row>
    <row r="947" spans="1:28" ht="15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</row>
    <row r="948" spans="1:28" ht="15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</row>
    <row r="949" spans="1:28" ht="15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</row>
    <row r="950" spans="1:28" ht="15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</row>
    <row r="951" spans="1:28" ht="15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</row>
    <row r="952" spans="1:28" ht="15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</row>
    <row r="953" spans="1:28" ht="15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</row>
    <row r="954" spans="1:28" ht="15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</row>
    <row r="955" spans="1:28" ht="15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</row>
    <row r="956" spans="1:28" ht="15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</row>
    <row r="957" spans="1:28" ht="15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</row>
    <row r="958" spans="1:28" ht="15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</row>
    <row r="959" spans="1:28" ht="15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</row>
    <row r="960" spans="1:28" ht="15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</row>
    <row r="961" spans="1:28" ht="15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</row>
    <row r="962" spans="1:28" ht="15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</row>
    <row r="963" spans="1:28" ht="15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</row>
    <row r="964" spans="1:28" ht="15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</row>
    <row r="965" spans="1:28" ht="1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</row>
    <row r="966" spans="1:28" ht="15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</row>
    <row r="967" spans="1:28" ht="15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</row>
    <row r="968" spans="1:28" ht="15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</row>
    <row r="969" spans="1:28" ht="15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</row>
    <row r="970" spans="1:28" ht="15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</row>
    <row r="971" spans="1:28" ht="15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</row>
    <row r="972" spans="1:28" ht="15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</row>
    <row r="973" spans="1:28" ht="15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</row>
    <row r="974" spans="1:28" ht="15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</row>
    <row r="975" spans="1:28" ht="15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</row>
    <row r="976" spans="1:28" ht="15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</row>
    <row r="977" spans="1:28" ht="15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</row>
    <row r="978" spans="1:28" ht="15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</row>
    <row r="979" spans="1:28" ht="15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</row>
    <row r="980" spans="1:28" ht="15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</row>
    <row r="981" spans="1:28" ht="15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</row>
    <row r="982" spans="1:28" ht="15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</row>
    <row r="983" spans="1:28" ht="15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</row>
    <row r="984" spans="1:28" ht="15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</row>
    <row r="985" spans="1:28" ht="15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</row>
    <row r="986" spans="1:28" ht="15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</row>
    <row r="987" spans="1:28" ht="15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</row>
    <row r="988" spans="1:28" ht="15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</row>
    <row r="989" spans="1:28" ht="15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</row>
    <row r="990" spans="1:28" ht="15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</row>
    <row r="991" spans="1:28" ht="15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</row>
    <row r="992" spans="1:28" ht="15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</row>
    <row r="993" spans="1:28" ht="15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</row>
    <row r="994" spans="1:28" ht="15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</row>
    <row r="995" spans="1:28" ht="15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</row>
    <row r="996" spans="1:28" ht="15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</row>
    <row r="997" spans="1:28" ht="15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</row>
    <row r="998" spans="1:28" ht="15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</row>
    <row r="999" spans="1:28" ht="15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</row>
    <row r="1000" spans="1:28" ht="15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</row>
    <row r="1001" spans="1:28" ht="15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</row>
    <row r="1002" spans="1:28" ht="15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</row>
    <row r="1003" spans="1:28" ht="15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</row>
    <row r="1004" spans="1:28" ht="15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</row>
    <row r="1005" spans="1:28" ht="15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</row>
    <row r="1006" spans="1:28" ht="15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</row>
    <row r="1007" spans="1:28" ht="15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</row>
    <row r="1008" spans="1:28" ht="15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</row>
    <row r="1009" spans="1:28" ht="15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</row>
    <row r="1010" spans="1:28" ht="15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</row>
    <row r="1011" spans="1:28" ht="15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</row>
    <row r="1012" spans="1:28" ht="15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</row>
    <row r="1013" spans="1:28" ht="15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</row>
    <row r="1014" spans="1:28" ht="15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</row>
    <row r="1015" spans="1:28" ht="15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</row>
    <row r="1016" spans="1:28" ht="15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</row>
    <row r="1017" spans="1:28" ht="15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</row>
    <row r="1018" spans="1:28" ht="15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</row>
    <row r="1019" spans="1:28" ht="15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</row>
    <row r="1020" spans="1:28" ht="15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</row>
    <row r="1021" spans="1:28" ht="15">
      <c r="A1021" s="184"/>
      <c r="B1021" s="184"/>
      <c r="C1021" s="184"/>
      <c r="D1021" s="184"/>
      <c r="E1021" s="184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</row>
    <row r="1022" spans="1:28" ht="15">
      <c r="A1022" s="184"/>
      <c r="B1022" s="184"/>
      <c r="C1022" s="184"/>
      <c r="D1022" s="184"/>
      <c r="E1022" s="184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</row>
    <row r="1023" spans="1:28" ht="15">
      <c r="A1023" s="184"/>
      <c r="B1023" s="184"/>
      <c r="C1023" s="184"/>
      <c r="D1023" s="184"/>
      <c r="E1023" s="184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</row>
    <row r="1024" spans="1:28" ht="15">
      <c r="A1024" s="184"/>
      <c r="B1024" s="184"/>
      <c r="C1024" s="184"/>
      <c r="D1024" s="184"/>
      <c r="E1024" s="184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</row>
    <row r="1025" spans="1:28" ht="15">
      <c r="A1025" s="184"/>
      <c r="B1025" s="184"/>
      <c r="C1025" s="184"/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</row>
    <row r="1026" spans="1:28" ht="15">
      <c r="A1026" s="184"/>
      <c r="B1026" s="184"/>
      <c r="C1026" s="184"/>
      <c r="D1026" s="184"/>
      <c r="E1026" s="184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</row>
    <row r="1027" spans="1:28" ht="15">
      <c r="A1027" s="184"/>
      <c r="B1027" s="184"/>
      <c r="C1027" s="184"/>
      <c r="D1027" s="184"/>
      <c r="E1027" s="184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</row>
    <row r="1028" spans="1:28" ht="15">
      <c r="A1028" s="184"/>
      <c r="B1028" s="184"/>
      <c r="C1028" s="184"/>
      <c r="D1028" s="184"/>
      <c r="E1028" s="184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</row>
    <row r="1029" spans="1:28" ht="15">
      <c r="A1029" s="184"/>
      <c r="B1029" s="184"/>
      <c r="C1029" s="184"/>
      <c r="D1029" s="184"/>
      <c r="E1029" s="184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</row>
    <row r="1030" spans="1:28" ht="15">
      <c r="A1030" s="184"/>
      <c r="B1030" s="184"/>
      <c r="C1030" s="184"/>
      <c r="D1030" s="184"/>
      <c r="E1030" s="184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</row>
    <row r="1031" spans="1:28" ht="15">
      <c r="A1031" s="184"/>
      <c r="B1031" s="184"/>
      <c r="C1031" s="184"/>
      <c r="D1031" s="184"/>
      <c r="E1031" s="184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</row>
    <row r="1032" spans="1:28" ht="15">
      <c r="A1032" s="184"/>
      <c r="B1032" s="184"/>
      <c r="C1032" s="184"/>
      <c r="D1032" s="184"/>
      <c r="E1032" s="184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</row>
    <row r="1033" spans="1:28" ht="15">
      <c r="A1033" s="184"/>
      <c r="B1033" s="184"/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</row>
    <row r="1034" spans="1:28" ht="15">
      <c r="A1034" s="184"/>
      <c r="B1034" s="184"/>
      <c r="C1034" s="184"/>
      <c r="D1034" s="184"/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</row>
    <row r="1035" spans="1:28" ht="15">
      <c r="A1035" s="184"/>
      <c r="B1035" s="184"/>
      <c r="C1035" s="184"/>
      <c r="D1035" s="184"/>
      <c r="E1035" s="184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</row>
    <row r="1036" spans="1:28" ht="15">
      <c r="A1036" s="184"/>
      <c r="B1036" s="184"/>
      <c r="C1036" s="184"/>
      <c r="D1036" s="184"/>
      <c r="E1036" s="184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</row>
    <row r="1037" spans="1:28" ht="15">
      <c r="A1037" s="184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</row>
    <row r="1038" spans="1:28" ht="15">
      <c r="A1038" s="184"/>
      <c r="B1038" s="184"/>
      <c r="C1038" s="184"/>
      <c r="D1038" s="184"/>
      <c r="E1038" s="184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</row>
    <row r="1039" spans="1:28" ht="15">
      <c r="A1039" s="184"/>
      <c r="B1039" s="184"/>
      <c r="C1039" s="184"/>
      <c r="D1039" s="184"/>
      <c r="E1039" s="184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</row>
    <row r="1040" spans="1:28" ht="15">
      <c r="A1040" s="184"/>
      <c r="B1040" s="184"/>
      <c r="C1040" s="184"/>
      <c r="D1040" s="184"/>
      <c r="E1040" s="184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</row>
    <row r="1041" spans="1:28" ht="15">
      <c r="A1041" s="184"/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</row>
    <row r="1042" spans="1:28" ht="15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</row>
    <row r="1043" spans="1:28" ht="15">
      <c r="A1043" s="184"/>
      <c r="B1043" s="184"/>
      <c r="C1043" s="184"/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</row>
    <row r="1044" spans="1:28" ht="15">
      <c r="A1044" s="184"/>
      <c r="B1044" s="184"/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6" width="18.57421875" style="207" customWidth="1"/>
    <col min="7" max="7" width="17.421875" style="207" customWidth="1"/>
    <col min="8" max="15" width="15.140625" style="207" customWidth="1"/>
    <col min="16" max="256" width="12.57421875" style="207" customWidth="1"/>
    <col min="257" max="257" width="32.57421875" style="207" customWidth="1"/>
    <col min="258" max="260" width="19.7109375" style="207" customWidth="1"/>
    <col min="261" max="262" width="18.57421875" style="207" customWidth="1"/>
    <col min="263" max="263" width="17.421875" style="207" customWidth="1"/>
    <col min="264" max="271" width="15.140625" style="207" customWidth="1"/>
    <col min="272" max="512" width="12.57421875" style="207" customWidth="1"/>
    <col min="513" max="513" width="32.57421875" style="207" customWidth="1"/>
    <col min="514" max="516" width="19.7109375" style="207" customWidth="1"/>
    <col min="517" max="518" width="18.57421875" style="207" customWidth="1"/>
    <col min="519" max="519" width="17.421875" style="207" customWidth="1"/>
    <col min="520" max="527" width="15.140625" style="207" customWidth="1"/>
    <col min="528" max="768" width="12.57421875" style="207" customWidth="1"/>
    <col min="769" max="769" width="32.57421875" style="207" customWidth="1"/>
    <col min="770" max="772" width="19.7109375" style="207" customWidth="1"/>
    <col min="773" max="774" width="18.57421875" style="207" customWidth="1"/>
    <col min="775" max="775" width="17.421875" style="207" customWidth="1"/>
    <col min="776" max="783" width="15.140625" style="207" customWidth="1"/>
    <col min="784" max="1024" width="12.57421875" style="207" customWidth="1"/>
    <col min="1025" max="1025" width="32.57421875" style="207" customWidth="1"/>
    <col min="1026" max="1028" width="19.7109375" style="207" customWidth="1"/>
    <col min="1029" max="1030" width="18.57421875" style="207" customWidth="1"/>
    <col min="1031" max="1031" width="17.421875" style="207" customWidth="1"/>
    <col min="1032" max="1039" width="15.140625" style="207" customWidth="1"/>
    <col min="1040" max="1280" width="12.57421875" style="207" customWidth="1"/>
    <col min="1281" max="1281" width="32.57421875" style="207" customWidth="1"/>
    <col min="1282" max="1284" width="19.7109375" style="207" customWidth="1"/>
    <col min="1285" max="1286" width="18.57421875" style="207" customWidth="1"/>
    <col min="1287" max="1287" width="17.421875" style="207" customWidth="1"/>
    <col min="1288" max="1295" width="15.140625" style="207" customWidth="1"/>
    <col min="1296" max="1536" width="12.57421875" style="207" customWidth="1"/>
    <col min="1537" max="1537" width="32.57421875" style="207" customWidth="1"/>
    <col min="1538" max="1540" width="19.7109375" style="207" customWidth="1"/>
    <col min="1541" max="1542" width="18.57421875" style="207" customWidth="1"/>
    <col min="1543" max="1543" width="17.421875" style="207" customWidth="1"/>
    <col min="1544" max="1551" width="15.140625" style="207" customWidth="1"/>
    <col min="1552" max="1792" width="12.57421875" style="207" customWidth="1"/>
    <col min="1793" max="1793" width="32.57421875" style="207" customWidth="1"/>
    <col min="1794" max="1796" width="19.7109375" style="207" customWidth="1"/>
    <col min="1797" max="1798" width="18.57421875" style="207" customWidth="1"/>
    <col min="1799" max="1799" width="17.421875" style="207" customWidth="1"/>
    <col min="1800" max="1807" width="15.140625" style="207" customWidth="1"/>
    <col min="1808" max="2048" width="12.57421875" style="207" customWidth="1"/>
    <col min="2049" max="2049" width="32.57421875" style="207" customWidth="1"/>
    <col min="2050" max="2052" width="19.7109375" style="207" customWidth="1"/>
    <col min="2053" max="2054" width="18.57421875" style="207" customWidth="1"/>
    <col min="2055" max="2055" width="17.421875" style="207" customWidth="1"/>
    <col min="2056" max="2063" width="15.140625" style="207" customWidth="1"/>
    <col min="2064" max="2304" width="12.57421875" style="207" customWidth="1"/>
    <col min="2305" max="2305" width="32.57421875" style="207" customWidth="1"/>
    <col min="2306" max="2308" width="19.7109375" style="207" customWidth="1"/>
    <col min="2309" max="2310" width="18.57421875" style="207" customWidth="1"/>
    <col min="2311" max="2311" width="17.421875" style="207" customWidth="1"/>
    <col min="2312" max="2319" width="15.140625" style="207" customWidth="1"/>
    <col min="2320" max="2560" width="12.57421875" style="207" customWidth="1"/>
    <col min="2561" max="2561" width="32.57421875" style="207" customWidth="1"/>
    <col min="2562" max="2564" width="19.7109375" style="207" customWidth="1"/>
    <col min="2565" max="2566" width="18.57421875" style="207" customWidth="1"/>
    <col min="2567" max="2567" width="17.421875" style="207" customWidth="1"/>
    <col min="2568" max="2575" width="15.140625" style="207" customWidth="1"/>
    <col min="2576" max="2816" width="12.57421875" style="207" customWidth="1"/>
    <col min="2817" max="2817" width="32.57421875" style="207" customWidth="1"/>
    <col min="2818" max="2820" width="19.7109375" style="207" customWidth="1"/>
    <col min="2821" max="2822" width="18.57421875" style="207" customWidth="1"/>
    <col min="2823" max="2823" width="17.421875" style="207" customWidth="1"/>
    <col min="2824" max="2831" width="15.140625" style="207" customWidth="1"/>
    <col min="2832" max="3072" width="12.57421875" style="207" customWidth="1"/>
    <col min="3073" max="3073" width="32.57421875" style="207" customWidth="1"/>
    <col min="3074" max="3076" width="19.7109375" style="207" customWidth="1"/>
    <col min="3077" max="3078" width="18.57421875" style="207" customWidth="1"/>
    <col min="3079" max="3079" width="17.421875" style="207" customWidth="1"/>
    <col min="3080" max="3087" width="15.140625" style="207" customWidth="1"/>
    <col min="3088" max="3328" width="12.57421875" style="207" customWidth="1"/>
    <col min="3329" max="3329" width="32.57421875" style="207" customWidth="1"/>
    <col min="3330" max="3332" width="19.7109375" style="207" customWidth="1"/>
    <col min="3333" max="3334" width="18.57421875" style="207" customWidth="1"/>
    <col min="3335" max="3335" width="17.421875" style="207" customWidth="1"/>
    <col min="3336" max="3343" width="15.140625" style="207" customWidth="1"/>
    <col min="3344" max="3584" width="12.57421875" style="207" customWidth="1"/>
    <col min="3585" max="3585" width="32.57421875" style="207" customWidth="1"/>
    <col min="3586" max="3588" width="19.7109375" style="207" customWidth="1"/>
    <col min="3589" max="3590" width="18.57421875" style="207" customWidth="1"/>
    <col min="3591" max="3591" width="17.421875" style="207" customWidth="1"/>
    <col min="3592" max="3599" width="15.140625" style="207" customWidth="1"/>
    <col min="3600" max="3840" width="12.57421875" style="207" customWidth="1"/>
    <col min="3841" max="3841" width="32.57421875" style="207" customWidth="1"/>
    <col min="3842" max="3844" width="19.7109375" style="207" customWidth="1"/>
    <col min="3845" max="3846" width="18.57421875" style="207" customWidth="1"/>
    <col min="3847" max="3847" width="17.421875" style="207" customWidth="1"/>
    <col min="3848" max="3855" width="15.140625" style="207" customWidth="1"/>
    <col min="3856" max="4096" width="12.57421875" style="207" customWidth="1"/>
    <col min="4097" max="4097" width="32.57421875" style="207" customWidth="1"/>
    <col min="4098" max="4100" width="19.7109375" style="207" customWidth="1"/>
    <col min="4101" max="4102" width="18.57421875" style="207" customWidth="1"/>
    <col min="4103" max="4103" width="17.421875" style="207" customWidth="1"/>
    <col min="4104" max="4111" width="15.140625" style="207" customWidth="1"/>
    <col min="4112" max="4352" width="12.57421875" style="207" customWidth="1"/>
    <col min="4353" max="4353" width="32.57421875" style="207" customWidth="1"/>
    <col min="4354" max="4356" width="19.7109375" style="207" customWidth="1"/>
    <col min="4357" max="4358" width="18.57421875" style="207" customWidth="1"/>
    <col min="4359" max="4359" width="17.421875" style="207" customWidth="1"/>
    <col min="4360" max="4367" width="15.140625" style="207" customWidth="1"/>
    <col min="4368" max="4608" width="12.57421875" style="207" customWidth="1"/>
    <col min="4609" max="4609" width="32.57421875" style="207" customWidth="1"/>
    <col min="4610" max="4612" width="19.7109375" style="207" customWidth="1"/>
    <col min="4613" max="4614" width="18.57421875" style="207" customWidth="1"/>
    <col min="4615" max="4615" width="17.421875" style="207" customWidth="1"/>
    <col min="4616" max="4623" width="15.140625" style="207" customWidth="1"/>
    <col min="4624" max="4864" width="12.57421875" style="207" customWidth="1"/>
    <col min="4865" max="4865" width="32.57421875" style="207" customWidth="1"/>
    <col min="4866" max="4868" width="19.7109375" style="207" customWidth="1"/>
    <col min="4869" max="4870" width="18.57421875" style="207" customWidth="1"/>
    <col min="4871" max="4871" width="17.421875" style="207" customWidth="1"/>
    <col min="4872" max="4879" width="15.140625" style="207" customWidth="1"/>
    <col min="4880" max="5120" width="12.57421875" style="207" customWidth="1"/>
    <col min="5121" max="5121" width="32.57421875" style="207" customWidth="1"/>
    <col min="5122" max="5124" width="19.7109375" style="207" customWidth="1"/>
    <col min="5125" max="5126" width="18.57421875" style="207" customWidth="1"/>
    <col min="5127" max="5127" width="17.421875" style="207" customWidth="1"/>
    <col min="5128" max="5135" width="15.140625" style="207" customWidth="1"/>
    <col min="5136" max="5376" width="12.57421875" style="207" customWidth="1"/>
    <col min="5377" max="5377" width="32.57421875" style="207" customWidth="1"/>
    <col min="5378" max="5380" width="19.7109375" style="207" customWidth="1"/>
    <col min="5381" max="5382" width="18.57421875" style="207" customWidth="1"/>
    <col min="5383" max="5383" width="17.421875" style="207" customWidth="1"/>
    <col min="5384" max="5391" width="15.140625" style="207" customWidth="1"/>
    <col min="5392" max="5632" width="12.57421875" style="207" customWidth="1"/>
    <col min="5633" max="5633" width="32.57421875" style="207" customWidth="1"/>
    <col min="5634" max="5636" width="19.7109375" style="207" customWidth="1"/>
    <col min="5637" max="5638" width="18.57421875" style="207" customWidth="1"/>
    <col min="5639" max="5639" width="17.421875" style="207" customWidth="1"/>
    <col min="5640" max="5647" width="15.140625" style="207" customWidth="1"/>
    <col min="5648" max="5888" width="12.57421875" style="207" customWidth="1"/>
    <col min="5889" max="5889" width="32.57421875" style="207" customWidth="1"/>
    <col min="5890" max="5892" width="19.7109375" style="207" customWidth="1"/>
    <col min="5893" max="5894" width="18.57421875" style="207" customWidth="1"/>
    <col min="5895" max="5895" width="17.421875" style="207" customWidth="1"/>
    <col min="5896" max="5903" width="15.140625" style="207" customWidth="1"/>
    <col min="5904" max="6144" width="12.57421875" style="207" customWidth="1"/>
    <col min="6145" max="6145" width="32.57421875" style="207" customWidth="1"/>
    <col min="6146" max="6148" width="19.7109375" style="207" customWidth="1"/>
    <col min="6149" max="6150" width="18.57421875" style="207" customWidth="1"/>
    <col min="6151" max="6151" width="17.421875" style="207" customWidth="1"/>
    <col min="6152" max="6159" width="15.140625" style="207" customWidth="1"/>
    <col min="6160" max="6400" width="12.57421875" style="207" customWidth="1"/>
    <col min="6401" max="6401" width="32.57421875" style="207" customWidth="1"/>
    <col min="6402" max="6404" width="19.7109375" style="207" customWidth="1"/>
    <col min="6405" max="6406" width="18.57421875" style="207" customWidth="1"/>
    <col min="6407" max="6407" width="17.421875" style="207" customWidth="1"/>
    <col min="6408" max="6415" width="15.140625" style="207" customWidth="1"/>
    <col min="6416" max="6656" width="12.57421875" style="207" customWidth="1"/>
    <col min="6657" max="6657" width="32.57421875" style="207" customWidth="1"/>
    <col min="6658" max="6660" width="19.7109375" style="207" customWidth="1"/>
    <col min="6661" max="6662" width="18.57421875" style="207" customWidth="1"/>
    <col min="6663" max="6663" width="17.421875" style="207" customWidth="1"/>
    <col min="6664" max="6671" width="15.140625" style="207" customWidth="1"/>
    <col min="6672" max="6912" width="12.57421875" style="207" customWidth="1"/>
    <col min="6913" max="6913" width="32.57421875" style="207" customWidth="1"/>
    <col min="6914" max="6916" width="19.7109375" style="207" customWidth="1"/>
    <col min="6917" max="6918" width="18.57421875" style="207" customWidth="1"/>
    <col min="6919" max="6919" width="17.421875" style="207" customWidth="1"/>
    <col min="6920" max="6927" width="15.140625" style="207" customWidth="1"/>
    <col min="6928" max="7168" width="12.57421875" style="207" customWidth="1"/>
    <col min="7169" max="7169" width="32.57421875" style="207" customWidth="1"/>
    <col min="7170" max="7172" width="19.7109375" style="207" customWidth="1"/>
    <col min="7173" max="7174" width="18.57421875" style="207" customWidth="1"/>
    <col min="7175" max="7175" width="17.421875" style="207" customWidth="1"/>
    <col min="7176" max="7183" width="15.140625" style="207" customWidth="1"/>
    <col min="7184" max="7424" width="12.57421875" style="207" customWidth="1"/>
    <col min="7425" max="7425" width="32.57421875" style="207" customWidth="1"/>
    <col min="7426" max="7428" width="19.7109375" style="207" customWidth="1"/>
    <col min="7429" max="7430" width="18.57421875" style="207" customWidth="1"/>
    <col min="7431" max="7431" width="17.421875" style="207" customWidth="1"/>
    <col min="7432" max="7439" width="15.140625" style="207" customWidth="1"/>
    <col min="7440" max="7680" width="12.57421875" style="207" customWidth="1"/>
    <col min="7681" max="7681" width="32.57421875" style="207" customWidth="1"/>
    <col min="7682" max="7684" width="19.7109375" style="207" customWidth="1"/>
    <col min="7685" max="7686" width="18.57421875" style="207" customWidth="1"/>
    <col min="7687" max="7687" width="17.421875" style="207" customWidth="1"/>
    <col min="7688" max="7695" width="15.140625" style="207" customWidth="1"/>
    <col min="7696" max="7936" width="12.57421875" style="207" customWidth="1"/>
    <col min="7937" max="7937" width="32.57421875" style="207" customWidth="1"/>
    <col min="7938" max="7940" width="19.7109375" style="207" customWidth="1"/>
    <col min="7941" max="7942" width="18.57421875" style="207" customWidth="1"/>
    <col min="7943" max="7943" width="17.421875" style="207" customWidth="1"/>
    <col min="7944" max="7951" width="15.140625" style="207" customWidth="1"/>
    <col min="7952" max="8192" width="12.57421875" style="207" customWidth="1"/>
    <col min="8193" max="8193" width="32.57421875" style="207" customWidth="1"/>
    <col min="8194" max="8196" width="19.7109375" style="207" customWidth="1"/>
    <col min="8197" max="8198" width="18.57421875" style="207" customWidth="1"/>
    <col min="8199" max="8199" width="17.421875" style="207" customWidth="1"/>
    <col min="8200" max="8207" width="15.140625" style="207" customWidth="1"/>
    <col min="8208" max="8448" width="12.57421875" style="207" customWidth="1"/>
    <col min="8449" max="8449" width="32.57421875" style="207" customWidth="1"/>
    <col min="8450" max="8452" width="19.7109375" style="207" customWidth="1"/>
    <col min="8453" max="8454" width="18.57421875" style="207" customWidth="1"/>
    <col min="8455" max="8455" width="17.421875" style="207" customWidth="1"/>
    <col min="8456" max="8463" width="15.140625" style="207" customWidth="1"/>
    <col min="8464" max="8704" width="12.57421875" style="207" customWidth="1"/>
    <col min="8705" max="8705" width="32.57421875" style="207" customWidth="1"/>
    <col min="8706" max="8708" width="19.7109375" style="207" customWidth="1"/>
    <col min="8709" max="8710" width="18.57421875" style="207" customWidth="1"/>
    <col min="8711" max="8711" width="17.421875" style="207" customWidth="1"/>
    <col min="8712" max="8719" width="15.140625" style="207" customWidth="1"/>
    <col min="8720" max="8960" width="12.57421875" style="207" customWidth="1"/>
    <col min="8961" max="8961" width="32.57421875" style="207" customWidth="1"/>
    <col min="8962" max="8964" width="19.7109375" style="207" customWidth="1"/>
    <col min="8965" max="8966" width="18.57421875" style="207" customWidth="1"/>
    <col min="8967" max="8967" width="17.421875" style="207" customWidth="1"/>
    <col min="8968" max="8975" width="15.140625" style="207" customWidth="1"/>
    <col min="8976" max="9216" width="12.57421875" style="207" customWidth="1"/>
    <col min="9217" max="9217" width="32.57421875" style="207" customWidth="1"/>
    <col min="9218" max="9220" width="19.7109375" style="207" customWidth="1"/>
    <col min="9221" max="9222" width="18.57421875" style="207" customWidth="1"/>
    <col min="9223" max="9223" width="17.421875" style="207" customWidth="1"/>
    <col min="9224" max="9231" width="15.140625" style="207" customWidth="1"/>
    <col min="9232" max="9472" width="12.57421875" style="207" customWidth="1"/>
    <col min="9473" max="9473" width="32.57421875" style="207" customWidth="1"/>
    <col min="9474" max="9476" width="19.7109375" style="207" customWidth="1"/>
    <col min="9477" max="9478" width="18.57421875" style="207" customWidth="1"/>
    <col min="9479" max="9479" width="17.421875" style="207" customWidth="1"/>
    <col min="9480" max="9487" width="15.140625" style="207" customWidth="1"/>
    <col min="9488" max="9728" width="12.57421875" style="207" customWidth="1"/>
    <col min="9729" max="9729" width="32.57421875" style="207" customWidth="1"/>
    <col min="9730" max="9732" width="19.7109375" style="207" customWidth="1"/>
    <col min="9733" max="9734" width="18.57421875" style="207" customWidth="1"/>
    <col min="9735" max="9735" width="17.421875" style="207" customWidth="1"/>
    <col min="9736" max="9743" width="15.140625" style="207" customWidth="1"/>
    <col min="9744" max="9984" width="12.57421875" style="207" customWidth="1"/>
    <col min="9985" max="9985" width="32.57421875" style="207" customWidth="1"/>
    <col min="9986" max="9988" width="19.7109375" style="207" customWidth="1"/>
    <col min="9989" max="9990" width="18.57421875" style="207" customWidth="1"/>
    <col min="9991" max="9991" width="17.421875" style="207" customWidth="1"/>
    <col min="9992" max="9999" width="15.140625" style="207" customWidth="1"/>
    <col min="10000" max="10240" width="12.57421875" style="207" customWidth="1"/>
    <col min="10241" max="10241" width="32.57421875" style="207" customWidth="1"/>
    <col min="10242" max="10244" width="19.7109375" style="207" customWidth="1"/>
    <col min="10245" max="10246" width="18.57421875" style="207" customWidth="1"/>
    <col min="10247" max="10247" width="17.421875" style="207" customWidth="1"/>
    <col min="10248" max="10255" width="15.140625" style="207" customWidth="1"/>
    <col min="10256" max="10496" width="12.57421875" style="207" customWidth="1"/>
    <col min="10497" max="10497" width="32.57421875" style="207" customWidth="1"/>
    <col min="10498" max="10500" width="19.7109375" style="207" customWidth="1"/>
    <col min="10501" max="10502" width="18.57421875" style="207" customWidth="1"/>
    <col min="10503" max="10503" width="17.421875" style="207" customWidth="1"/>
    <col min="10504" max="10511" width="15.140625" style="207" customWidth="1"/>
    <col min="10512" max="10752" width="12.57421875" style="207" customWidth="1"/>
    <col min="10753" max="10753" width="32.57421875" style="207" customWidth="1"/>
    <col min="10754" max="10756" width="19.7109375" style="207" customWidth="1"/>
    <col min="10757" max="10758" width="18.57421875" style="207" customWidth="1"/>
    <col min="10759" max="10759" width="17.421875" style="207" customWidth="1"/>
    <col min="10760" max="10767" width="15.140625" style="207" customWidth="1"/>
    <col min="10768" max="11008" width="12.57421875" style="207" customWidth="1"/>
    <col min="11009" max="11009" width="32.57421875" style="207" customWidth="1"/>
    <col min="11010" max="11012" width="19.7109375" style="207" customWidth="1"/>
    <col min="11013" max="11014" width="18.57421875" style="207" customWidth="1"/>
    <col min="11015" max="11015" width="17.421875" style="207" customWidth="1"/>
    <col min="11016" max="11023" width="15.140625" style="207" customWidth="1"/>
    <col min="11024" max="11264" width="12.57421875" style="207" customWidth="1"/>
    <col min="11265" max="11265" width="32.57421875" style="207" customWidth="1"/>
    <col min="11266" max="11268" width="19.7109375" style="207" customWidth="1"/>
    <col min="11269" max="11270" width="18.57421875" style="207" customWidth="1"/>
    <col min="11271" max="11271" width="17.421875" style="207" customWidth="1"/>
    <col min="11272" max="11279" width="15.140625" style="207" customWidth="1"/>
    <col min="11280" max="11520" width="12.57421875" style="207" customWidth="1"/>
    <col min="11521" max="11521" width="32.57421875" style="207" customWidth="1"/>
    <col min="11522" max="11524" width="19.7109375" style="207" customWidth="1"/>
    <col min="11525" max="11526" width="18.57421875" style="207" customWidth="1"/>
    <col min="11527" max="11527" width="17.421875" style="207" customWidth="1"/>
    <col min="11528" max="11535" width="15.140625" style="207" customWidth="1"/>
    <col min="11536" max="11776" width="12.57421875" style="207" customWidth="1"/>
    <col min="11777" max="11777" width="32.57421875" style="207" customWidth="1"/>
    <col min="11778" max="11780" width="19.7109375" style="207" customWidth="1"/>
    <col min="11781" max="11782" width="18.57421875" style="207" customWidth="1"/>
    <col min="11783" max="11783" width="17.421875" style="207" customWidth="1"/>
    <col min="11784" max="11791" width="15.140625" style="207" customWidth="1"/>
    <col min="11792" max="12032" width="12.57421875" style="207" customWidth="1"/>
    <col min="12033" max="12033" width="32.57421875" style="207" customWidth="1"/>
    <col min="12034" max="12036" width="19.7109375" style="207" customWidth="1"/>
    <col min="12037" max="12038" width="18.57421875" style="207" customWidth="1"/>
    <col min="12039" max="12039" width="17.421875" style="207" customWidth="1"/>
    <col min="12040" max="12047" width="15.140625" style="207" customWidth="1"/>
    <col min="12048" max="12288" width="12.57421875" style="207" customWidth="1"/>
    <col min="12289" max="12289" width="32.57421875" style="207" customWidth="1"/>
    <col min="12290" max="12292" width="19.7109375" style="207" customWidth="1"/>
    <col min="12293" max="12294" width="18.57421875" style="207" customWidth="1"/>
    <col min="12295" max="12295" width="17.421875" style="207" customWidth="1"/>
    <col min="12296" max="12303" width="15.140625" style="207" customWidth="1"/>
    <col min="12304" max="12544" width="12.57421875" style="207" customWidth="1"/>
    <col min="12545" max="12545" width="32.57421875" style="207" customWidth="1"/>
    <col min="12546" max="12548" width="19.7109375" style="207" customWidth="1"/>
    <col min="12549" max="12550" width="18.57421875" style="207" customWidth="1"/>
    <col min="12551" max="12551" width="17.421875" style="207" customWidth="1"/>
    <col min="12552" max="12559" width="15.140625" style="207" customWidth="1"/>
    <col min="12560" max="12800" width="12.57421875" style="207" customWidth="1"/>
    <col min="12801" max="12801" width="32.57421875" style="207" customWidth="1"/>
    <col min="12802" max="12804" width="19.7109375" style="207" customWidth="1"/>
    <col min="12805" max="12806" width="18.57421875" style="207" customWidth="1"/>
    <col min="12807" max="12807" width="17.421875" style="207" customWidth="1"/>
    <col min="12808" max="12815" width="15.140625" style="207" customWidth="1"/>
    <col min="12816" max="13056" width="12.57421875" style="207" customWidth="1"/>
    <col min="13057" max="13057" width="32.57421875" style="207" customWidth="1"/>
    <col min="13058" max="13060" width="19.7109375" style="207" customWidth="1"/>
    <col min="13061" max="13062" width="18.57421875" style="207" customWidth="1"/>
    <col min="13063" max="13063" width="17.421875" style="207" customWidth="1"/>
    <col min="13064" max="13071" width="15.140625" style="207" customWidth="1"/>
    <col min="13072" max="13312" width="12.57421875" style="207" customWidth="1"/>
    <col min="13313" max="13313" width="32.57421875" style="207" customWidth="1"/>
    <col min="13314" max="13316" width="19.7109375" style="207" customWidth="1"/>
    <col min="13317" max="13318" width="18.57421875" style="207" customWidth="1"/>
    <col min="13319" max="13319" width="17.421875" style="207" customWidth="1"/>
    <col min="13320" max="13327" width="15.140625" style="207" customWidth="1"/>
    <col min="13328" max="13568" width="12.57421875" style="207" customWidth="1"/>
    <col min="13569" max="13569" width="32.57421875" style="207" customWidth="1"/>
    <col min="13570" max="13572" width="19.7109375" style="207" customWidth="1"/>
    <col min="13573" max="13574" width="18.57421875" style="207" customWidth="1"/>
    <col min="13575" max="13575" width="17.421875" style="207" customWidth="1"/>
    <col min="13576" max="13583" width="15.140625" style="207" customWidth="1"/>
    <col min="13584" max="13824" width="12.57421875" style="207" customWidth="1"/>
    <col min="13825" max="13825" width="32.57421875" style="207" customWidth="1"/>
    <col min="13826" max="13828" width="19.7109375" style="207" customWidth="1"/>
    <col min="13829" max="13830" width="18.57421875" style="207" customWidth="1"/>
    <col min="13831" max="13831" width="17.421875" style="207" customWidth="1"/>
    <col min="13832" max="13839" width="15.140625" style="207" customWidth="1"/>
    <col min="13840" max="14080" width="12.57421875" style="207" customWidth="1"/>
    <col min="14081" max="14081" width="32.57421875" style="207" customWidth="1"/>
    <col min="14082" max="14084" width="19.7109375" style="207" customWidth="1"/>
    <col min="14085" max="14086" width="18.57421875" style="207" customWidth="1"/>
    <col min="14087" max="14087" width="17.421875" style="207" customWidth="1"/>
    <col min="14088" max="14095" width="15.140625" style="207" customWidth="1"/>
    <col min="14096" max="14336" width="12.57421875" style="207" customWidth="1"/>
    <col min="14337" max="14337" width="32.57421875" style="207" customWidth="1"/>
    <col min="14338" max="14340" width="19.7109375" style="207" customWidth="1"/>
    <col min="14341" max="14342" width="18.57421875" style="207" customWidth="1"/>
    <col min="14343" max="14343" width="17.421875" style="207" customWidth="1"/>
    <col min="14344" max="14351" width="15.140625" style="207" customWidth="1"/>
    <col min="14352" max="14592" width="12.57421875" style="207" customWidth="1"/>
    <col min="14593" max="14593" width="32.57421875" style="207" customWidth="1"/>
    <col min="14594" max="14596" width="19.7109375" style="207" customWidth="1"/>
    <col min="14597" max="14598" width="18.57421875" style="207" customWidth="1"/>
    <col min="14599" max="14599" width="17.421875" style="207" customWidth="1"/>
    <col min="14600" max="14607" width="15.140625" style="207" customWidth="1"/>
    <col min="14608" max="14848" width="12.57421875" style="207" customWidth="1"/>
    <col min="14849" max="14849" width="32.57421875" style="207" customWidth="1"/>
    <col min="14850" max="14852" width="19.7109375" style="207" customWidth="1"/>
    <col min="14853" max="14854" width="18.57421875" style="207" customWidth="1"/>
    <col min="14855" max="14855" width="17.421875" style="207" customWidth="1"/>
    <col min="14856" max="14863" width="15.140625" style="207" customWidth="1"/>
    <col min="14864" max="15104" width="12.57421875" style="207" customWidth="1"/>
    <col min="15105" max="15105" width="32.57421875" style="207" customWidth="1"/>
    <col min="15106" max="15108" width="19.7109375" style="207" customWidth="1"/>
    <col min="15109" max="15110" width="18.57421875" style="207" customWidth="1"/>
    <col min="15111" max="15111" width="17.421875" style="207" customWidth="1"/>
    <col min="15112" max="15119" width="15.140625" style="207" customWidth="1"/>
    <col min="15120" max="15360" width="12.57421875" style="207" customWidth="1"/>
    <col min="15361" max="15361" width="32.57421875" style="207" customWidth="1"/>
    <col min="15362" max="15364" width="19.7109375" style="207" customWidth="1"/>
    <col min="15365" max="15366" width="18.57421875" style="207" customWidth="1"/>
    <col min="15367" max="15367" width="17.421875" style="207" customWidth="1"/>
    <col min="15368" max="15375" width="15.140625" style="207" customWidth="1"/>
    <col min="15376" max="15616" width="12.57421875" style="207" customWidth="1"/>
    <col min="15617" max="15617" width="32.57421875" style="207" customWidth="1"/>
    <col min="15618" max="15620" width="19.7109375" style="207" customWidth="1"/>
    <col min="15621" max="15622" width="18.57421875" style="207" customWidth="1"/>
    <col min="15623" max="15623" width="17.421875" style="207" customWidth="1"/>
    <col min="15624" max="15631" width="15.140625" style="207" customWidth="1"/>
    <col min="15632" max="15872" width="12.57421875" style="207" customWidth="1"/>
    <col min="15873" max="15873" width="32.57421875" style="207" customWidth="1"/>
    <col min="15874" max="15876" width="19.7109375" style="207" customWidth="1"/>
    <col min="15877" max="15878" width="18.57421875" style="207" customWidth="1"/>
    <col min="15879" max="15879" width="17.421875" style="207" customWidth="1"/>
    <col min="15880" max="15887" width="15.140625" style="207" customWidth="1"/>
    <col min="15888" max="16128" width="12.57421875" style="207" customWidth="1"/>
    <col min="16129" max="16129" width="32.57421875" style="207" customWidth="1"/>
    <col min="16130" max="16132" width="19.7109375" style="207" customWidth="1"/>
    <col min="16133" max="16134" width="18.57421875" style="207" customWidth="1"/>
    <col min="16135" max="16135" width="17.421875" style="207" customWidth="1"/>
    <col min="16136" max="16143" width="15.140625" style="207" customWidth="1"/>
    <col min="16144" max="16384" width="12.57421875" style="207" customWidth="1"/>
  </cols>
  <sheetData>
    <row r="1" spans="1:7" ht="18.75" customHeight="1">
      <c r="A1" s="288" t="s">
        <v>787</v>
      </c>
      <c r="B1" s="206"/>
      <c r="C1" s="206"/>
      <c r="D1" s="206"/>
      <c r="E1" s="206"/>
      <c r="F1" s="206"/>
      <c r="G1" s="206"/>
    </row>
    <row r="2" spans="1:7" ht="21" customHeight="1">
      <c r="A2" s="428" t="s">
        <v>728</v>
      </c>
      <c r="B2" s="428"/>
      <c r="C2" s="428"/>
      <c r="D2" s="428"/>
      <c r="E2" s="428"/>
      <c r="F2" s="428"/>
      <c r="G2" s="428"/>
    </row>
    <row r="3" spans="1:7" ht="21" customHeight="1">
      <c r="A3" s="428" t="s">
        <v>729</v>
      </c>
      <c r="B3" s="428"/>
      <c r="C3" s="428"/>
      <c r="D3" s="428"/>
      <c r="E3" s="428"/>
      <c r="F3" s="428"/>
      <c r="G3" s="428"/>
    </row>
    <row r="4" spans="1:7" s="209" customFormat="1" ht="25.5" customHeight="1">
      <c r="A4" s="208"/>
      <c r="B4" s="429">
        <v>44012</v>
      </c>
      <c r="C4" s="429"/>
      <c r="D4" s="429"/>
      <c r="E4" s="429"/>
      <c r="F4" s="208"/>
      <c r="G4" s="208"/>
    </row>
    <row r="5" spans="1:7" s="210" customFormat="1" ht="19.5" customHeight="1">
      <c r="A5" s="430" t="s">
        <v>174</v>
      </c>
      <c r="B5" s="430"/>
      <c r="C5" s="430"/>
      <c r="D5" s="430"/>
      <c r="E5" s="430"/>
      <c r="F5" s="430"/>
      <c r="G5" s="430"/>
    </row>
    <row r="6" spans="1:7" ht="14.25" customHeight="1" thickBot="1">
      <c r="A6" s="211"/>
      <c r="B6" s="184"/>
      <c r="C6" s="184"/>
      <c r="D6" s="184"/>
      <c r="E6" s="184"/>
      <c r="F6" s="184"/>
      <c r="G6" s="184"/>
    </row>
    <row r="7" spans="1:7" s="214" customFormat="1" ht="21" customHeight="1">
      <c r="A7" s="212"/>
      <c r="B7" s="431" t="s">
        <v>730</v>
      </c>
      <c r="C7" s="431"/>
      <c r="D7" s="431"/>
      <c r="E7" s="431"/>
      <c r="F7" s="432" t="s">
        <v>731</v>
      </c>
      <c r="G7" s="213" t="s">
        <v>732</v>
      </c>
    </row>
    <row r="8" spans="1:7" s="214" customFormat="1" ht="19.5" customHeight="1">
      <c r="A8" s="215"/>
      <c r="B8" s="216" t="s">
        <v>733</v>
      </c>
      <c r="C8" s="216" t="s">
        <v>733</v>
      </c>
      <c r="D8" s="216" t="s">
        <v>733</v>
      </c>
      <c r="E8" s="434" t="s">
        <v>6</v>
      </c>
      <c r="F8" s="433"/>
      <c r="G8" s="217" t="s">
        <v>734</v>
      </c>
    </row>
    <row r="9" spans="1:7" s="214" customFormat="1" ht="19.5" customHeight="1">
      <c r="A9" s="218" t="s">
        <v>735</v>
      </c>
      <c r="B9" s="216" t="s">
        <v>736</v>
      </c>
      <c r="C9" s="216" t="s">
        <v>737</v>
      </c>
      <c r="D9" s="216" t="s">
        <v>738</v>
      </c>
      <c r="E9" s="434"/>
      <c r="F9" s="433"/>
      <c r="G9" s="217" t="s">
        <v>739</v>
      </c>
    </row>
    <row r="10" spans="1:7" s="214" customFormat="1" ht="17.25" customHeight="1">
      <c r="A10" s="219"/>
      <c r="B10" s="220" t="s">
        <v>740</v>
      </c>
      <c r="C10" s="220" t="s">
        <v>741</v>
      </c>
      <c r="D10" s="220" t="s">
        <v>742</v>
      </c>
      <c r="E10" s="220" t="s">
        <v>743</v>
      </c>
      <c r="F10" s="220" t="s">
        <v>744</v>
      </c>
      <c r="G10" s="221" t="s">
        <v>163</v>
      </c>
    </row>
    <row r="11" spans="1:7" ht="9" customHeight="1">
      <c r="A11" s="222"/>
      <c r="B11" s="223"/>
      <c r="C11" s="224"/>
      <c r="D11" s="224"/>
      <c r="E11" s="224"/>
      <c r="F11" s="223"/>
      <c r="G11" s="225"/>
    </row>
    <row r="12" spans="1:8" ht="20.1" customHeight="1">
      <c r="A12" s="226" t="s">
        <v>745</v>
      </c>
      <c r="B12" s="227">
        <v>915356.94</v>
      </c>
      <c r="C12" s="227">
        <v>79861.36</v>
      </c>
      <c r="D12" s="227">
        <v>248804.57</v>
      </c>
      <c r="E12" s="227">
        <v>1244022.8699999999</v>
      </c>
      <c r="F12" s="227">
        <v>1960937.21</v>
      </c>
      <c r="G12" s="228">
        <v>15.76</v>
      </c>
      <c r="H12" s="226"/>
    </row>
    <row r="13" spans="1:8" ht="20.1" customHeight="1">
      <c r="A13" s="226" t="s">
        <v>156</v>
      </c>
      <c r="B13" s="227">
        <v>1090882.38</v>
      </c>
      <c r="C13" s="227">
        <v>10320.32</v>
      </c>
      <c r="D13" s="227">
        <v>16692.89</v>
      </c>
      <c r="E13" s="227">
        <v>1117895.5899999999</v>
      </c>
      <c r="F13" s="227">
        <v>3052051.67</v>
      </c>
      <c r="G13" s="228">
        <v>27.3</v>
      </c>
      <c r="H13" s="226"/>
    </row>
    <row r="14" spans="1:8" ht="20.1" customHeight="1" thickBot="1">
      <c r="A14" s="229" t="s">
        <v>3</v>
      </c>
      <c r="B14" s="227">
        <v>32618.48</v>
      </c>
      <c r="C14" s="227">
        <v>4935.34</v>
      </c>
      <c r="D14" s="227">
        <v>8739.48</v>
      </c>
      <c r="E14" s="227">
        <v>46293.3</v>
      </c>
      <c r="F14" s="227">
        <v>222544.46</v>
      </c>
      <c r="G14" s="228">
        <v>48.07</v>
      </c>
      <c r="H14" s="229"/>
    </row>
    <row r="15" spans="1:7" ht="12" customHeight="1">
      <c r="A15" s="427"/>
      <c r="B15" s="427"/>
      <c r="C15" s="427"/>
      <c r="D15" s="427"/>
      <c r="E15" s="427"/>
      <c r="F15" s="427"/>
      <c r="G15" s="427"/>
    </row>
    <row r="16" spans="1:7" ht="13.5">
      <c r="A16" s="230" t="s">
        <v>746</v>
      </c>
      <c r="B16" s="231"/>
      <c r="C16" s="231"/>
      <c r="D16" s="231"/>
      <c r="E16" s="231"/>
      <c r="F16" s="231"/>
      <c r="G16" s="231"/>
    </row>
    <row r="17" spans="1:7" ht="13.5">
      <c r="A17" s="232" t="s">
        <v>747</v>
      </c>
      <c r="B17" s="233"/>
      <c r="C17" s="233"/>
      <c r="D17" s="233"/>
      <c r="E17" s="233"/>
      <c r="F17" s="233"/>
      <c r="G17" s="233"/>
    </row>
    <row r="18" ht="13.5">
      <c r="A18" s="232" t="s">
        <v>748</v>
      </c>
    </row>
    <row r="200" ht="15">
      <c r="C200" s="207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6" customWidth="1"/>
    <col min="2" max="4" width="8.7109375" style="156" customWidth="1"/>
    <col min="5" max="5" width="0.71875" style="156" customWidth="1"/>
    <col min="6" max="8" width="8.7109375" style="156" customWidth="1"/>
    <col min="9" max="9" width="0.71875" style="156" customWidth="1"/>
    <col min="10" max="12" width="8.7109375" style="156" customWidth="1"/>
    <col min="13" max="13" width="0.71875" style="156" customWidth="1"/>
    <col min="14" max="16" width="8.7109375" style="156" customWidth="1"/>
    <col min="17" max="17" width="0.71875" style="156" customWidth="1"/>
    <col min="18" max="20" width="8.7109375" style="156" customWidth="1"/>
    <col min="21" max="21" width="0.71875" style="156" customWidth="1"/>
    <col min="22" max="22" width="10.28125" style="156" bestFit="1" customWidth="1"/>
    <col min="23" max="23" width="8.57421875" style="156" bestFit="1" customWidth="1"/>
    <col min="24" max="24" width="8.421875" style="156" bestFit="1" customWidth="1"/>
    <col min="25" max="25" width="10.140625" style="156" customWidth="1"/>
    <col min="26" max="27" width="8.7109375" style="156" customWidth="1"/>
    <col min="28" max="28" width="0.71875" style="156" customWidth="1"/>
    <col min="29" max="31" width="8.7109375" style="156" customWidth="1"/>
    <col min="32" max="32" width="0.71875" style="156" customWidth="1"/>
    <col min="33" max="33" width="10.8515625" style="156" customWidth="1"/>
    <col min="34" max="256" width="13.8515625" style="125" customWidth="1"/>
    <col min="257" max="257" width="19.28125" style="125" customWidth="1"/>
    <col min="258" max="260" width="8.7109375" style="125" customWidth="1"/>
    <col min="261" max="261" width="0.71875" style="125" customWidth="1"/>
    <col min="262" max="264" width="8.7109375" style="125" customWidth="1"/>
    <col min="265" max="265" width="0.71875" style="125" customWidth="1"/>
    <col min="266" max="268" width="8.7109375" style="125" customWidth="1"/>
    <col min="269" max="269" width="0.71875" style="125" customWidth="1"/>
    <col min="270" max="272" width="8.7109375" style="125" customWidth="1"/>
    <col min="273" max="273" width="0.71875" style="125" customWidth="1"/>
    <col min="274" max="276" width="8.7109375" style="125" customWidth="1"/>
    <col min="277" max="277" width="0.71875" style="125" customWidth="1"/>
    <col min="278" max="278" width="10.28125" style="125" bestFit="1" customWidth="1"/>
    <col min="279" max="279" width="8.57421875" style="125" bestFit="1" customWidth="1"/>
    <col min="280" max="280" width="8.421875" style="125" bestFit="1" customWidth="1"/>
    <col min="281" max="281" width="10.140625" style="125" customWidth="1"/>
    <col min="282" max="283" width="8.7109375" style="125" customWidth="1"/>
    <col min="284" max="284" width="0.71875" style="125" customWidth="1"/>
    <col min="285" max="287" width="8.7109375" style="125" customWidth="1"/>
    <col min="288" max="288" width="0.71875" style="125" customWidth="1"/>
    <col min="289" max="289" width="10.8515625" style="125" customWidth="1"/>
    <col min="290" max="512" width="13.8515625" style="125" customWidth="1"/>
    <col min="513" max="513" width="19.28125" style="125" customWidth="1"/>
    <col min="514" max="516" width="8.7109375" style="125" customWidth="1"/>
    <col min="517" max="517" width="0.71875" style="125" customWidth="1"/>
    <col min="518" max="520" width="8.7109375" style="125" customWidth="1"/>
    <col min="521" max="521" width="0.71875" style="125" customWidth="1"/>
    <col min="522" max="524" width="8.7109375" style="125" customWidth="1"/>
    <col min="525" max="525" width="0.71875" style="125" customWidth="1"/>
    <col min="526" max="528" width="8.7109375" style="125" customWidth="1"/>
    <col min="529" max="529" width="0.71875" style="125" customWidth="1"/>
    <col min="530" max="532" width="8.7109375" style="125" customWidth="1"/>
    <col min="533" max="533" width="0.71875" style="125" customWidth="1"/>
    <col min="534" max="534" width="10.28125" style="125" bestFit="1" customWidth="1"/>
    <col min="535" max="535" width="8.57421875" style="125" bestFit="1" customWidth="1"/>
    <col min="536" max="536" width="8.421875" style="125" bestFit="1" customWidth="1"/>
    <col min="537" max="537" width="10.140625" style="125" customWidth="1"/>
    <col min="538" max="539" width="8.7109375" style="125" customWidth="1"/>
    <col min="540" max="540" width="0.71875" style="125" customWidth="1"/>
    <col min="541" max="543" width="8.7109375" style="125" customWidth="1"/>
    <col min="544" max="544" width="0.71875" style="125" customWidth="1"/>
    <col min="545" max="545" width="10.8515625" style="125" customWidth="1"/>
    <col min="546" max="768" width="13.8515625" style="125" customWidth="1"/>
    <col min="769" max="769" width="19.28125" style="125" customWidth="1"/>
    <col min="770" max="772" width="8.7109375" style="125" customWidth="1"/>
    <col min="773" max="773" width="0.71875" style="125" customWidth="1"/>
    <col min="774" max="776" width="8.7109375" style="125" customWidth="1"/>
    <col min="777" max="777" width="0.71875" style="125" customWidth="1"/>
    <col min="778" max="780" width="8.7109375" style="125" customWidth="1"/>
    <col min="781" max="781" width="0.71875" style="125" customWidth="1"/>
    <col min="782" max="784" width="8.7109375" style="125" customWidth="1"/>
    <col min="785" max="785" width="0.71875" style="125" customWidth="1"/>
    <col min="786" max="788" width="8.7109375" style="125" customWidth="1"/>
    <col min="789" max="789" width="0.71875" style="125" customWidth="1"/>
    <col min="790" max="790" width="10.28125" style="125" bestFit="1" customWidth="1"/>
    <col min="791" max="791" width="8.57421875" style="125" bestFit="1" customWidth="1"/>
    <col min="792" max="792" width="8.421875" style="125" bestFit="1" customWidth="1"/>
    <col min="793" max="793" width="10.140625" style="125" customWidth="1"/>
    <col min="794" max="795" width="8.7109375" style="125" customWidth="1"/>
    <col min="796" max="796" width="0.71875" style="125" customWidth="1"/>
    <col min="797" max="799" width="8.7109375" style="125" customWidth="1"/>
    <col min="800" max="800" width="0.71875" style="125" customWidth="1"/>
    <col min="801" max="801" width="10.8515625" style="125" customWidth="1"/>
    <col min="802" max="1024" width="13.8515625" style="125" customWidth="1"/>
    <col min="1025" max="1025" width="19.28125" style="125" customWidth="1"/>
    <col min="1026" max="1028" width="8.7109375" style="125" customWidth="1"/>
    <col min="1029" max="1029" width="0.71875" style="125" customWidth="1"/>
    <col min="1030" max="1032" width="8.7109375" style="125" customWidth="1"/>
    <col min="1033" max="1033" width="0.71875" style="125" customWidth="1"/>
    <col min="1034" max="1036" width="8.7109375" style="125" customWidth="1"/>
    <col min="1037" max="1037" width="0.71875" style="125" customWidth="1"/>
    <col min="1038" max="1040" width="8.7109375" style="125" customWidth="1"/>
    <col min="1041" max="1041" width="0.71875" style="125" customWidth="1"/>
    <col min="1042" max="1044" width="8.7109375" style="125" customWidth="1"/>
    <col min="1045" max="1045" width="0.71875" style="125" customWidth="1"/>
    <col min="1046" max="1046" width="10.28125" style="125" bestFit="1" customWidth="1"/>
    <col min="1047" max="1047" width="8.57421875" style="125" bestFit="1" customWidth="1"/>
    <col min="1048" max="1048" width="8.421875" style="125" bestFit="1" customWidth="1"/>
    <col min="1049" max="1049" width="10.140625" style="125" customWidth="1"/>
    <col min="1050" max="1051" width="8.7109375" style="125" customWidth="1"/>
    <col min="1052" max="1052" width="0.71875" style="125" customWidth="1"/>
    <col min="1053" max="1055" width="8.7109375" style="125" customWidth="1"/>
    <col min="1056" max="1056" width="0.71875" style="125" customWidth="1"/>
    <col min="1057" max="1057" width="10.8515625" style="125" customWidth="1"/>
    <col min="1058" max="1280" width="13.8515625" style="125" customWidth="1"/>
    <col min="1281" max="1281" width="19.28125" style="125" customWidth="1"/>
    <col min="1282" max="1284" width="8.7109375" style="125" customWidth="1"/>
    <col min="1285" max="1285" width="0.71875" style="125" customWidth="1"/>
    <col min="1286" max="1288" width="8.7109375" style="125" customWidth="1"/>
    <col min="1289" max="1289" width="0.71875" style="125" customWidth="1"/>
    <col min="1290" max="1292" width="8.7109375" style="125" customWidth="1"/>
    <col min="1293" max="1293" width="0.71875" style="125" customWidth="1"/>
    <col min="1294" max="1296" width="8.7109375" style="125" customWidth="1"/>
    <col min="1297" max="1297" width="0.71875" style="125" customWidth="1"/>
    <col min="1298" max="1300" width="8.7109375" style="125" customWidth="1"/>
    <col min="1301" max="1301" width="0.71875" style="125" customWidth="1"/>
    <col min="1302" max="1302" width="10.28125" style="125" bestFit="1" customWidth="1"/>
    <col min="1303" max="1303" width="8.57421875" style="125" bestFit="1" customWidth="1"/>
    <col min="1304" max="1304" width="8.421875" style="125" bestFit="1" customWidth="1"/>
    <col min="1305" max="1305" width="10.140625" style="125" customWidth="1"/>
    <col min="1306" max="1307" width="8.7109375" style="125" customWidth="1"/>
    <col min="1308" max="1308" width="0.71875" style="125" customWidth="1"/>
    <col min="1309" max="1311" width="8.7109375" style="125" customWidth="1"/>
    <col min="1312" max="1312" width="0.71875" style="125" customWidth="1"/>
    <col min="1313" max="1313" width="10.8515625" style="125" customWidth="1"/>
    <col min="1314" max="1536" width="13.8515625" style="125" customWidth="1"/>
    <col min="1537" max="1537" width="19.28125" style="125" customWidth="1"/>
    <col min="1538" max="1540" width="8.7109375" style="125" customWidth="1"/>
    <col min="1541" max="1541" width="0.71875" style="125" customWidth="1"/>
    <col min="1542" max="1544" width="8.7109375" style="125" customWidth="1"/>
    <col min="1545" max="1545" width="0.71875" style="125" customWidth="1"/>
    <col min="1546" max="1548" width="8.7109375" style="125" customWidth="1"/>
    <col min="1549" max="1549" width="0.71875" style="125" customWidth="1"/>
    <col min="1550" max="1552" width="8.7109375" style="125" customWidth="1"/>
    <col min="1553" max="1553" width="0.71875" style="125" customWidth="1"/>
    <col min="1554" max="1556" width="8.7109375" style="125" customWidth="1"/>
    <col min="1557" max="1557" width="0.71875" style="125" customWidth="1"/>
    <col min="1558" max="1558" width="10.28125" style="125" bestFit="1" customWidth="1"/>
    <col min="1559" max="1559" width="8.57421875" style="125" bestFit="1" customWidth="1"/>
    <col min="1560" max="1560" width="8.421875" style="125" bestFit="1" customWidth="1"/>
    <col min="1561" max="1561" width="10.140625" style="125" customWidth="1"/>
    <col min="1562" max="1563" width="8.7109375" style="125" customWidth="1"/>
    <col min="1564" max="1564" width="0.71875" style="125" customWidth="1"/>
    <col min="1565" max="1567" width="8.7109375" style="125" customWidth="1"/>
    <col min="1568" max="1568" width="0.71875" style="125" customWidth="1"/>
    <col min="1569" max="1569" width="10.8515625" style="125" customWidth="1"/>
    <col min="1570" max="1792" width="13.8515625" style="125" customWidth="1"/>
    <col min="1793" max="1793" width="19.28125" style="125" customWidth="1"/>
    <col min="1794" max="1796" width="8.7109375" style="125" customWidth="1"/>
    <col min="1797" max="1797" width="0.71875" style="125" customWidth="1"/>
    <col min="1798" max="1800" width="8.7109375" style="125" customWidth="1"/>
    <col min="1801" max="1801" width="0.71875" style="125" customWidth="1"/>
    <col min="1802" max="1804" width="8.7109375" style="125" customWidth="1"/>
    <col min="1805" max="1805" width="0.71875" style="125" customWidth="1"/>
    <col min="1806" max="1808" width="8.7109375" style="125" customWidth="1"/>
    <col min="1809" max="1809" width="0.71875" style="125" customWidth="1"/>
    <col min="1810" max="1812" width="8.7109375" style="125" customWidth="1"/>
    <col min="1813" max="1813" width="0.71875" style="125" customWidth="1"/>
    <col min="1814" max="1814" width="10.28125" style="125" bestFit="1" customWidth="1"/>
    <col min="1815" max="1815" width="8.57421875" style="125" bestFit="1" customWidth="1"/>
    <col min="1816" max="1816" width="8.421875" style="125" bestFit="1" customWidth="1"/>
    <col min="1817" max="1817" width="10.140625" style="125" customWidth="1"/>
    <col min="1818" max="1819" width="8.7109375" style="125" customWidth="1"/>
    <col min="1820" max="1820" width="0.71875" style="125" customWidth="1"/>
    <col min="1821" max="1823" width="8.7109375" style="125" customWidth="1"/>
    <col min="1824" max="1824" width="0.71875" style="125" customWidth="1"/>
    <col min="1825" max="1825" width="10.8515625" style="125" customWidth="1"/>
    <col min="1826" max="2048" width="13.8515625" style="125" customWidth="1"/>
    <col min="2049" max="2049" width="19.28125" style="125" customWidth="1"/>
    <col min="2050" max="2052" width="8.7109375" style="125" customWidth="1"/>
    <col min="2053" max="2053" width="0.71875" style="125" customWidth="1"/>
    <col min="2054" max="2056" width="8.7109375" style="125" customWidth="1"/>
    <col min="2057" max="2057" width="0.71875" style="125" customWidth="1"/>
    <col min="2058" max="2060" width="8.7109375" style="125" customWidth="1"/>
    <col min="2061" max="2061" width="0.71875" style="125" customWidth="1"/>
    <col min="2062" max="2064" width="8.7109375" style="125" customWidth="1"/>
    <col min="2065" max="2065" width="0.71875" style="125" customWidth="1"/>
    <col min="2066" max="2068" width="8.7109375" style="125" customWidth="1"/>
    <col min="2069" max="2069" width="0.71875" style="125" customWidth="1"/>
    <col min="2070" max="2070" width="10.28125" style="125" bestFit="1" customWidth="1"/>
    <col min="2071" max="2071" width="8.57421875" style="125" bestFit="1" customWidth="1"/>
    <col min="2072" max="2072" width="8.421875" style="125" bestFit="1" customWidth="1"/>
    <col min="2073" max="2073" width="10.140625" style="125" customWidth="1"/>
    <col min="2074" max="2075" width="8.7109375" style="125" customWidth="1"/>
    <col min="2076" max="2076" width="0.71875" style="125" customWidth="1"/>
    <col min="2077" max="2079" width="8.7109375" style="125" customWidth="1"/>
    <col min="2080" max="2080" width="0.71875" style="125" customWidth="1"/>
    <col min="2081" max="2081" width="10.8515625" style="125" customWidth="1"/>
    <col min="2082" max="2304" width="13.8515625" style="125" customWidth="1"/>
    <col min="2305" max="2305" width="19.28125" style="125" customWidth="1"/>
    <col min="2306" max="2308" width="8.7109375" style="125" customWidth="1"/>
    <col min="2309" max="2309" width="0.71875" style="125" customWidth="1"/>
    <col min="2310" max="2312" width="8.7109375" style="125" customWidth="1"/>
    <col min="2313" max="2313" width="0.71875" style="125" customWidth="1"/>
    <col min="2314" max="2316" width="8.7109375" style="125" customWidth="1"/>
    <col min="2317" max="2317" width="0.71875" style="125" customWidth="1"/>
    <col min="2318" max="2320" width="8.7109375" style="125" customWidth="1"/>
    <col min="2321" max="2321" width="0.71875" style="125" customWidth="1"/>
    <col min="2322" max="2324" width="8.7109375" style="125" customWidth="1"/>
    <col min="2325" max="2325" width="0.71875" style="125" customWidth="1"/>
    <col min="2326" max="2326" width="10.28125" style="125" bestFit="1" customWidth="1"/>
    <col min="2327" max="2327" width="8.57421875" style="125" bestFit="1" customWidth="1"/>
    <col min="2328" max="2328" width="8.421875" style="125" bestFit="1" customWidth="1"/>
    <col min="2329" max="2329" width="10.140625" style="125" customWidth="1"/>
    <col min="2330" max="2331" width="8.7109375" style="125" customWidth="1"/>
    <col min="2332" max="2332" width="0.71875" style="125" customWidth="1"/>
    <col min="2333" max="2335" width="8.7109375" style="125" customWidth="1"/>
    <col min="2336" max="2336" width="0.71875" style="125" customWidth="1"/>
    <col min="2337" max="2337" width="10.8515625" style="125" customWidth="1"/>
    <col min="2338" max="2560" width="13.8515625" style="125" customWidth="1"/>
    <col min="2561" max="2561" width="19.28125" style="125" customWidth="1"/>
    <col min="2562" max="2564" width="8.7109375" style="125" customWidth="1"/>
    <col min="2565" max="2565" width="0.71875" style="125" customWidth="1"/>
    <col min="2566" max="2568" width="8.7109375" style="125" customWidth="1"/>
    <col min="2569" max="2569" width="0.71875" style="125" customWidth="1"/>
    <col min="2570" max="2572" width="8.7109375" style="125" customWidth="1"/>
    <col min="2573" max="2573" width="0.71875" style="125" customWidth="1"/>
    <col min="2574" max="2576" width="8.7109375" style="125" customWidth="1"/>
    <col min="2577" max="2577" width="0.71875" style="125" customWidth="1"/>
    <col min="2578" max="2580" width="8.7109375" style="125" customWidth="1"/>
    <col min="2581" max="2581" width="0.71875" style="125" customWidth="1"/>
    <col min="2582" max="2582" width="10.28125" style="125" bestFit="1" customWidth="1"/>
    <col min="2583" max="2583" width="8.57421875" style="125" bestFit="1" customWidth="1"/>
    <col min="2584" max="2584" width="8.421875" style="125" bestFit="1" customWidth="1"/>
    <col min="2585" max="2585" width="10.140625" style="125" customWidth="1"/>
    <col min="2586" max="2587" width="8.7109375" style="125" customWidth="1"/>
    <col min="2588" max="2588" width="0.71875" style="125" customWidth="1"/>
    <col min="2589" max="2591" width="8.7109375" style="125" customWidth="1"/>
    <col min="2592" max="2592" width="0.71875" style="125" customWidth="1"/>
    <col min="2593" max="2593" width="10.8515625" style="125" customWidth="1"/>
    <col min="2594" max="2816" width="13.8515625" style="125" customWidth="1"/>
    <col min="2817" max="2817" width="19.28125" style="125" customWidth="1"/>
    <col min="2818" max="2820" width="8.7109375" style="125" customWidth="1"/>
    <col min="2821" max="2821" width="0.71875" style="125" customWidth="1"/>
    <col min="2822" max="2824" width="8.7109375" style="125" customWidth="1"/>
    <col min="2825" max="2825" width="0.71875" style="125" customWidth="1"/>
    <col min="2826" max="2828" width="8.7109375" style="125" customWidth="1"/>
    <col min="2829" max="2829" width="0.71875" style="125" customWidth="1"/>
    <col min="2830" max="2832" width="8.7109375" style="125" customWidth="1"/>
    <col min="2833" max="2833" width="0.71875" style="125" customWidth="1"/>
    <col min="2834" max="2836" width="8.7109375" style="125" customWidth="1"/>
    <col min="2837" max="2837" width="0.71875" style="125" customWidth="1"/>
    <col min="2838" max="2838" width="10.28125" style="125" bestFit="1" customWidth="1"/>
    <col min="2839" max="2839" width="8.57421875" style="125" bestFit="1" customWidth="1"/>
    <col min="2840" max="2840" width="8.421875" style="125" bestFit="1" customWidth="1"/>
    <col min="2841" max="2841" width="10.140625" style="125" customWidth="1"/>
    <col min="2842" max="2843" width="8.7109375" style="125" customWidth="1"/>
    <col min="2844" max="2844" width="0.71875" style="125" customWidth="1"/>
    <col min="2845" max="2847" width="8.7109375" style="125" customWidth="1"/>
    <col min="2848" max="2848" width="0.71875" style="125" customWidth="1"/>
    <col min="2849" max="2849" width="10.8515625" style="125" customWidth="1"/>
    <col min="2850" max="3072" width="13.8515625" style="125" customWidth="1"/>
    <col min="3073" max="3073" width="19.28125" style="125" customWidth="1"/>
    <col min="3074" max="3076" width="8.7109375" style="125" customWidth="1"/>
    <col min="3077" max="3077" width="0.71875" style="125" customWidth="1"/>
    <col min="3078" max="3080" width="8.7109375" style="125" customWidth="1"/>
    <col min="3081" max="3081" width="0.71875" style="125" customWidth="1"/>
    <col min="3082" max="3084" width="8.7109375" style="125" customWidth="1"/>
    <col min="3085" max="3085" width="0.71875" style="125" customWidth="1"/>
    <col min="3086" max="3088" width="8.7109375" style="125" customWidth="1"/>
    <col min="3089" max="3089" width="0.71875" style="125" customWidth="1"/>
    <col min="3090" max="3092" width="8.7109375" style="125" customWidth="1"/>
    <col min="3093" max="3093" width="0.71875" style="125" customWidth="1"/>
    <col min="3094" max="3094" width="10.28125" style="125" bestFit="1" customWidth="1"/>
    <col min="3095" max="3095" width="8.57421875" style="125" bestFit="1" customWidth="1"/>
    <col min="3096" max="3096" width="8.421875" style="125" bestFit="1" customWidth="1"/>
    <col min="3097" max="3097" width="10.140625" style="125" customWidth="1"/>
    <col min="3098" max="3099" width="8.7109375" style="125" customWidth="1"/>
    <col min="3100" max="3100" width="0.71875" style="125" customWidth="1"/>
    <col min="3101" max="3103" width="8.7109375" style="125" customWidth="1"/>
    <col min="3104" max="3104" width="0.71875" style="125" customWidth="1"/>
    <col min="3105" max="3105" width="10.8515625" style="125" customWidth="1"/>
    <col min="3106" max="3328" width="13.8515625" style="125" customWidth="1"/>
    <col min="3329" max="3329" width="19.28125" style="125" customWidth="1"/>
    <col min="3330" max="3332" width="8.7109375" style="125" customWidth="1"/>
    <col min="3333" max="3333" width="0.71875" style="125" customWidth="1"/>
    <col min="3334" max="3336" width="8.7109375" style="125" customWidth="1"/>
    <col min="3337" max="3337" width="0.71875" style="125" customWidth="1"/>
    <col min="3338" max="3340" width="8.7109375" style="125" customWidth="1"/>
    <col min="3341" max="3341" width="0.71875" style="125" customWidth="1"/>
    <col min="3342" max="3344" width="8.7109375" style="125" customWidth="1"/>
    <col min="3345" max="3345" width="0.71875" style="125" customWidth="1"/>
    <col min="3346" max="3348" width="8.7109375" style="125" customWidth="1"/>
    <col min="3349" max="3349" width="0.71875" style="125" customWidth="1"/>
    <col min="3350" max="3350" width="10.28125" style="125" bestFit="1" customWidth="1"/>
    <col min="3351" max="3351" width="8.57421875" style="125" bestFit="1" customWidth="1"/>
    <col min="3352" max="3352" width="8.421875" style="125" bestFit="1" customWidth="1"/>
    <col min="3353" max="3353" width="10.140625" style="125" customWidth="1"/>
    <col min="3354" max="3355" width="8.7109375" style="125" customWidth="1"/>
    <col min="3356" max="3356" width="0.71875" style="125" customWidth="1"/>
    <col min="3357" max="3359" width="8.7109375" style="125" customWidth="1"/>
    <col min="3360" max="3360" width="0.71875" style="125" customWidth="1"/>
    <col min="3361" max="3361" width="10.8515625" style="125" customWidth="1"/>
    <col min="3362" max="3584" width="13.8515625" style="125" customWidth="1"/>
    <col min="3585" max="3585" width="19.28125" style="125" customWidth="1"/>
    <col min="3586" max="3588" width="8.7109375" style="125" customWidth="1"/>
    <col min="3589" max="3589" width="0.71875" style="125" customWidth="1"/>
    <col min="3590" max="3592" width="8.7109375" style="125" customWidth="1"/>
    <col min="3593" max="3593" width="0.71875" style="125" customWidth="1"/>
    <col min="3594" max="3596" width="8.7109375" style="125" customWidth="1"/>
    <col min="3597" max="3597" width="0.71875" style="125" customWidth="1"/>
    <col min="3598" max="3600" width="8.7109375" style="125" customWidth="1"/>
    <col min="3601" max="3601" width="0.71875" style="125" customWidth="1"/>
    <col min="3602" max="3604" width="8.7109375" style="125" customWidth="1"/>
    <col min="3605" max="3605" width="0.71875" style="125" customWidth="1"/>
    <col min="3606" max="3606" width="10.28125" style="125" bestFit="1" customWidth="1"/>
    <col min="3607" max="3607" width="8.57421875" style="125" bestFit="1" customWidth="1"/>
    <col min="3608" max="3608" width="8.421875" style="125" bestFit="1" customWidth="1"/>
    <col min="3609" max="3609" width="10.140625" style="125" customWidth="1"/>
    <col min="3610" max="3611" width="8.7109375" style="125" customWidth="1"/>
    <col min="3612" max="3612" width="0.71875" style="125" customWidth="1"/>
    <col min="3613" max="3615" width="8.7109375" style="125" customWidth="1"/>
    <col min="3616" max="3616" width="0.71875" style="125" customWidth="1"/>
    <col min="3617" max="3617" width="10.8515625" style="125" customWidth="1"/>
    <col min="3618" max="3840" width="13.8515625" style="125" customWidth="1"/>
    <col min="3841" max="3841" width="19.28125" style="125" customWidth="1"/>
    <col min="3842" max="3844" width="8.7109375" style="125" customWidth="1"/>
    <col min="3845" max="3845" width="0.71875" style="125" customWidth="1"/>
    <col min="3846" max="3848" width="8.7109375" style="125" customWidth="1"/>
    <col min="3849" max="3849" width="0.71875" style="125" customWidth="1"/>
    <col min="3850" max="3852" width="8.7109375" style="125" customWidth="1"/>
    <col min="3853" max="3853" width="0.71875" style="125" customWidth="1"/>
    <col min="3854" max="3856" width="8.7109375" style="125" customWidth="1"/>
    <col min="3857" max="3857" width="0.71875" style="125" customWidth="1"/>
    <col min="3858" max="3860" width="8.7109375" style="125" customWidth="1"/>
    <col min="3861" max="3861" width="0.71875" style="125" customWidth="1"/>
    <col min="3862" max="3862" width="10.28125" style="125" bestFit="1" customWidth="1"/>
    <col min="3863" max="3863" width="8.57421875" style="125" bestFit="1" customWidth="1"/>
    <col min="3864" max="3864" width="8.421875" style="125" bestFit="1" customWidth="1"/>
    <col min="3865" max="3865" width="10.140625" style="125" customWidth="1"/>
    <col min="3866" max="3867" width="8.7109375" style="125" customWidth="1"/>
    <col min="3868" max="3868" width="0.71875" style="125" customWidth="1"/>
    <col min="3869" max="3871" width="8.7109375" style="125" customWidth="1"/>
    <col min="3872" max="3872" width="0.71875" style="125" customWidth="1"/>
    <col min="3873" max="3873" width="10.8515625" style="125" customWidth="1"/>
    <col min="3874" max="4096" width="13.8515625" style="125" customWidth="1"/>
    <col min="4097" max="4097" width="19.28125" style="125" customWidth="1"/>
    <col min="4098" max="4100" width="8.7109375" style="125" customWidth="1"/>
    <col min="4101" max="4101" width="0.71875" style="125" customWidth="1"/>
    <col min="4102" max="4104" width="8.7109375" style="125" customWidth="1"/>
    <col min="4105" max="4105" width="0.71875" style="125" customWidth="1"/>
    <col min="4106" max="4108" width="8.7109375" style="125" customWidth="1"/>
    <col min="4109" max="4109" width="0.71875" style="125" customWidth="1"/>
    <col min="4110" max="4112" width="8.7109375" style="125" customWidth="1"/>
    <col min="4113" max="4113" width="0.71875" style="125" customWidth="1"/>
    <col min="4114" max="4116" width="8.7109375" style="125" customWidth="1"/>
    <col min="4117" max="4117" width="0.71875" style="125" customWidth="1"/>
    <col min="4118" max="4118" width="10.28125" style="125" bestFit="1" customWidth="1"/>
    <col min="4119" max="4119" width="8.57421875" style="125" bestFit="1" customWidth="1"/>
    <col min="4120" max="4120" width="8.421875" style="125" bestFit="1" customWidth="1"/>
    <col min="4121" max="4121" width="10.140625" style="125" customWidth="1"/>
    <col min="4122" max="4123" width="8.7109375" style="125" customWidth="1"/>
    <col min="4124" max="4124" width="0.71875" style="125" customWidth="1"/>
    <col min="4125" max="4127" width="8.7109375" style="125" customWidth="1"/>
    <col min="4128" max="4128" width="0.71875" style="125" customWidth="1"/>
    <col min="4129" max="4129" width="10.8515625" style="125" customWidth="1"/>
    <col min="4130" max="4352" width="13.8515625" style="125" customWidth="1"/>
    <col min="4353" max="4353" width="19.28125" style="125" customWidth="1"/>
    <col min="4354" max="4356" width="8.7109375" style="125" customWidth="1"/>
    <col min="4357" max="4357" width="0.71875" style="125" customWidth="1"/>
    <col min="4358" max="4360" width="8.7109375" style="125" customWidth="1"/>
    <col min="4361" max="4361" width="0.71875" style="125" customWidth="1"/>
    <col min="4362" max="4364" width="8.7109375" style="125" customWidth="1"/>
    <col min="4365" max="4365" width="0.71875" style="125" customWidth="1"/>
    <col min="4366" max="4368" width="8.7109375" style="125" customWidth="1"/>
    <col min="4369" max="4369" width="0.71875" style="125" customWidth="1"/>
    <col min="4370" max="4372" width="8.7109375" style="125" customWidth="1"/>
    <col min="4373" max="4373" width="0.71875" style="125" customWidth="1"/>
    <col min="4374" max="4374" width="10.28125" style="125" bestFit="1" customWidth="1"/>
    <col min="4375" max="4375" width="8.57421875" style="125" bestFit="1" customWidth="1"/>
    <col min="4376" max="4376" width="8.421875" style="125" bestFit="1" customWidth="1"/>
    <col min="4377" max="4377" width="10.140625" style="125" customWidth="1"/>
    <col min="4378" max="4379" width="8.7109375" style="125" customWidth="1"/>
    <col min="4380" max="4380" width="0.71875" style="125" customWidth="1"/>
    <col min="4381" max="4383" width="8.7109375" style="125" customWidth="1"/>
    <col min="4384" max="4384" width="0.71875" style="125" customWidth="1"/>
    <col min="4385" max="4385" width="10.8515625" style="125" customWidth="1"/>
    <col min="4386" max="4608" width="13.8515625" style="125" customWidth="1"/>
    <col min="4609" max="4609" width="19.28125" style="125" customWidth="1"/>
    <col min="4610" max="4612" width="8.7109375" style="125" customWidth="1"/>
    <col min="4613" max="4613" width="0.71875" style="125" customWidth="1"/>
    <col min="4614" max="4616" width="8.7109375" style="125" customWidth="1"/>
    <col min="4617" max="4617" width="0.71875" style="125" customWidth="1"/>
    <col min="4618" max="4620" width="8.7109375" style="125" customWidth="1"/>
    <col min="4621" max="4621" width="0.71875" style="125" customWidth="1"/>
    <col min="4622" max="4624" width="8.7109375" style="125" customWidth="1"/>
    <col min="4625" max="4625" width="0.71875" style="125" customWidth="1"/>
    <col min="4626" max="4628" width="8.7109375" style="125" customWidth="1"/>
    <col min="4629" max="4629" width="0.71875" style="125" customWidth="1"/>
    <col min="4630" max="4630" width="10.28125" style="125" bestFit="1" customWidth="1"/>
    <col min="4631" max="4631" width="8.57421875" style="125" bestFit="1" customWidth="1"/>
    <col min="4632" max="4632" width="8.421875" style="125" bestFit="1" customWidth="1"/>
    <col min="4633" max="4633" width="10.140625" style="125" customWidth="1"/>
    <col min="4634" max="4635" width="8.7109375" style="125" customWidth="1"/>
    <col min="4636" max="4636" width="0.71875" style="125" customWidth="1"/>
    <col min="4637" max="4639" width="8.7109375" style="125" customWidth="1"/>
    <col min="4640" max="4640" width="0.71875" style="125" customWidth="1"/>
    <col min="4641" max="4641" width="10.8515625" style="125" customWidth="1"/>
    <col min="4642" max="4864" width="13.8515625" style="125" customWidth="1"/>
    <col min="4865" max="4865" width="19.28125" style="125" customWidth="1"/>
    <col min="4866" max="4868" width="8.7109375" style="125" customWidth="1"/>
    <col min="4869" max="4869" width="0.71875" style="125" customWidth="1"/>
    <col min="4870" max="4872" width="8.7109375" style="125" customWidth="1"/>
    <col min="4873" max="4873" width="0.71875" style="125" customWidth="1"/>
    <col min="4874" max="4876" width="8.7109375" style="125" customWidth="1"/>
    <col min="4877" max="4877" width="0.71875" style="125" customWidth="1"/>
    <col min="4878" max="4880" width="8.7109375" style="125" customWidth="1"/>
    <col min="4881" max="4881" width="0.71875" style="125" customWidth="1"/>
    <col min="4882" max="4884" width="8.7109375" style="125" customWidth="1"/>
    <col min="4885" max="4885" width="0.71875" style="125" customWidth="1"/>
    <col min="4886" max="4886" width="10.28125" style="125" bestFit="1" customWidth="1"/>
    <col min="4887" max="4887" width="8.57421875" style="125" bestFit="1" customWidth="1"/>
    <col min="4888" max="4888" width="8.421875" style="125" bestFit="1" customWidth="1"/>
    <col min="4889" max="4889" width="10.140625" style="125" customWidth="1"/>
    <col min="4890" max="4891" width="8.7109375" style="125" customWidth="1"/>
    <col min="4892" max="4892" width="0.71875" style="125" customWidth="1"/>
    <col min="4893" max="4895" width="8.7109375" style="125" customWidth="1"/>
    <col min="4896" max="4896" width="0.71875" style="125" customWidth="1"/>
    <col min="4897" max="4897" width="10.8515625" style="125" customWidth="1"/>
    <col min="4898" max="5120" width="13.8515625" style="125" customWidth="1"/>
    <col min="5121" max="5121" width="19.28125" style="125" customWidth="1"/>
    <col min="5122" max="5124" width="8.7109375" style="125" customWidth="1"/>
    <col min="5125" max="5125" width="0.71875" style="125" customWidth="1"/>
    <col min="5126" max="5128" width="8.7109375" style="125" customWidth="1"/>
    <col min="5129" max="5129" width="0.71875" style="125" customWidth="1"/>
    <col min="5130" max="5132" width="8.7109375" style="125" customWidth="1"/>
    <col min="5133" max="5133" width="0.71875" style="125" customWidth="1"/>
    <col min="5134" max="5136" width="8.7109375" style="125" customWidth="1"/>
    <col min="5137" max="5137" width="0.71875" style="125" customWidth="1"/>
    <col min="5138" max="5140" width="8.7109375" style="125" customWidth="1"/>
    <col min="5141" max="5141" width="0.71875" style="125" customWidth="1"/>
    <col min="5142" max="5142" width="10.28125" style="125" bestFit="1" customWidth="1"/>
    <col min="5143" max="5143" width="8.57421875" style="125" bestFit="1" customWidth="1"/>
    <col min="5144" max="5144" width="8.421875" style="125" bestFit="1" customWidth="1"/>
    <col min="5145" max="5145" width="10.140625" style="125" customWidth="1"/>
    <col min="5146" max="5147" width="8.7109375" style="125" customWidth="1"/>
    <col min="5148" max="5148" width="0.71875" style="125" customWidth="1"/>
    <col min="5149" max="5151" width="8.7109375" style="125" customWidth="1"/>
    <col min="5152" max="5152" width="0.71875" style="125" customWidth="1"/>
    <col min="5153" max="5153" width="10.8515625" style="125" customWidth="1"/>
    <col min="5154" max="5376" width="13.8515625" style="125" customWidth="1"/>
    <col min="5377" max="5377" width="19.28125" style="125" customWidth="1"/>
    <col min="5378" max="5380" width="8.7109375" style="125" customWidth="1"/>
    <col min="5381" max="5381" width="0.71875" style="125" customWidth="1"/>
    <col min="5382" max="5384" width="8.7109375" style="125" customWidth="1"/>
    <col min="5385" max="5385" width="0.71875" style="125" customWidth="1"/>
    <col min="5386" max="5388" width="8.7109375" style="125" customWidth="1"/>
    <col min="5389" max="5389" width="0.71875" style="125" customWidth="1"/>
    <col min="5390" max="5392" width="8.7109375" style="125" customWidth="1"/>
    <col min="5393" max="5393" width="0.71875" style="125" customWidth="1"/>
    <col min="5394" max="5396" width="8.7109375" style="125" customWidth="1"/>
    <col min="5397" max="5397" width="0.71875" style="125" customWidth="1"/>
    <col min="5398" max="5398" width="10.28125" style="125" bestFit="1" customWidth="1"/>
    <col min="5399" max="5399" width="8.57421875" style="125" bestFit="1" customWidth="1"/>
    <col min="5400" max="5400" width="8.421875" style="125" bestFit="1" customWidth="1"/>
    <col min="5401" max="5401" width="10.140625" style="125" customWidth="1"/>
    <col min="5402" max="5403" width="8.7109375" style="125" customWidth="1"/>
    <col min="5404" max="5404" width="0.71875" style="125" customWidth="1"/>
    <col min="5405" max="5407" width="8.7109375" style="125" customWidth="1"/>
    <col min="5408" max="5408" width="0.71875" style="125" customWidth="1"/>
    <col min="5409" max="5409" width="10.8515625" style="125" customWidth="1"/>
    <col min="5410" max="5632" width="13.8515625" style="125" customWidth="1"/>
    <col min="5633" max="5633" width="19.28125" style="125" customWidth="1"/>
    <col min="5634" max="5636" width="8.7109375" style="125" customWidth="1"/>
    <col min="5637" max="5637" width="0.71875" style="125" customWidth="1"/>
    <col min="5638" max="5640" width="8.7109375" style="125" customWidth="1"/>
    <col min="5641" max="5641" width="0.71875" style="125" customWidth="1"/>
    <col min="5642" max="5644" width="8.7109375" style="125" customWidth="1"/>
    <col min="5645" max="5645" width="0.71875" style="125" customWidth="1"/>
    <col min="5646" max="5648" width="8.7109375" style="125" customWidth="1"/>
    <col min="5649" max="5649" width="0.71875" style="125" customWidth="1"/>
    <col min="5650" max="5652" width="8.7109375" style="125" customWidth="1"/>
    <col min="5653" max="5653" width="0.71875" style="125" customWidth="1"/>
    <col min="5654" max="5654" width="10.28125" style="125" bestFit="1" customWidth="1"/>
    <col min="5655" max="5655" width="8.57421875" style="125" bestFit="1" customWidth="1"/>
    <col min="5656" max="5656" width="8.421875" style="125" bestFit="1" customWidth="1"/>
    <col min="5657" max="5657" width="10.140625" style="125" customWidth="1"/>
    <col min="5658" max="5659" width="8.7109375" style="125" customWidth="1"/>
    <col min="5660" max="5660" width="0.71875" style="125" customWidth="1"/>
    <col min="5661" max="5663" width="8.7109375" style="125" customWidth="1"/>
    <col min="5664" max="5664" width="0.71875" style="125" customWidth="1"/>
    <col min="5665" max="5665" width="10.8515625" style="125" customWidth="1"/>
    <col min="5666" max="5888" width="13.8515625" style="125" customWidth="1"/>
    <col min="5889" max="5889" width="19.28125" style="125" customWidth="1"/>
    <col min="5890" max="5892" width="8.7109375" style="125" customWidth="1"/>
    <col min="5893" max="5893" width="0.71875" style="125" customWidth="1"/>
    <col min="5894" max="5896" width="8.7109375" style="125" customWidth="1"/>
    <col min="5897" max="5897" width="0.71875" style="125" customWidth="1"/>
    <col min="5898" max="5900" width="8.7109375" style="125" customWidth="1"/>
    <col min="5901" max="5901" width="0.71875" style="125" customWidth="1"/>
    <col min="5902" max="5904" width="8.7109375" style="125" customWidth="1"/>
    <col min="5905" max="5905" width="0.71875" style="125" customWidth="1"/>
    <col min="5906" max="5908" width="8.7109375" style="125" customWidth="1"/>
    <col min="5909" max="5909" width="0.71875" style="125" customWidth="1"/>
    <col min="5910" max="5910" width="10.28125" style="125" bestFit="1" customWidth="1"/>
    <col min="5911" max="5911" width="8.57421875" style="125" bestFit="1" customWidth="1"/>
    <col min="5912" max="5912" width="8.421875" style="125" bestFit="1" customWidth="1"/>
    <col min="5913" max="5913" width="10.140625" style="125" customWidth="1"/>
    <col min="5914" max="5915" width="8.7109375" style="125" customWidth="1"/>
    <col min="5916" max="5916" width="0.71875" style="125" customWidth="1"/>
    <col min="5917" max="5919" width="8.7109375" style="125" customWidth="1"/>
    <col min="5920" max="5920" width="0.71875" style="125" customWidth="1"/>
    <col min="5921" max="5921" width="10.8515625" style="125" customWidth="1"/>
    <col min="5922" max="6144" width="13.8515625" style="125" customWidth="1"/>
    <col min="6145" max="6145" width="19.28125" style="125" customWidth="1"/>
    <col min="6146" max="6148" width="8.7109375" style="125" customWidth="1"/>
    <col min="6149" max="6149" width="0.71875" style="125" customWidth="1"/>
    <col min="6150" max="6152" width="8.7109375" style="125" customWidth="1"/>
    <col min="6153" max="6153" width="0.71875" style="125" customWidth="1"/>
    <col min="6154" max="6156" width="8.7109375" style="125" customWidth="1"/>
    <col min="6157" max="6157" width="0.71875" style="125" customWidth="1"/>
    <col min="6158" max="6160" width="8.7109375" style="125" customWidth="1"/>
    <col min="6161" max="6161" width="0.71875" style="125" customWidth="1"/>
    <col min="6162" max="6164" width="8.7109375" style="125" customWidth="1"/>
    <col min="6165" max="6165" width="0.71875" style="125" customWidth="1"/>
    <col min="6166" max="6166" width="10.28125" style="125" bestFit="1" customWidth="1"/>
    <col min="6167" max="6167" width="8.57421875" style="125" bestFit="1" customWidth="1"/>
    <col min="6168" max="6168" width="8.421875" style="125" bestFit="1" customWidth="1"/>
    <col min="6169" max="6169" width="10.140625" style="125" customWidth="1"/>
    <col min="6170" max="6171" width="8.7109375" style="125" customWidth="1"/>
    <col min="6172" max="6172" width="0.71875" style="125" customWidth="1"/>
    <col min="6173" max="6175" width="8.7109375" style="125" customWidth="1"/>
    <col min="6176" max="6176" width="0.71875" style="125" customWidth="1"/>
    <col min="6177" max="6177" width="10.8515625" style="125" customWidth="1"/>
    <col min="6178" max="6400" width="13.8515625" style="125" customWidth="1"/>
    <col min="6401" max="6401" width="19.28125" style="125" customWidth="1"/>
    <col min="6402" max="6404" width="8.7109375" style="125" customWidth="1"/>
    <col min="6405" max="6405" width="0.71875" style="125" customWidth="1"/>
    <col min="6406" max="6408" width="8.7109375" style="125" customWidth="1"/>
    <col min="6409" max="6409" width="0.71875" style="125" customWidth="1"/>
    <col min="6410" max="6412" width="8.7109375" style="125" customWidth="1"/>
    <col min="6413" max="6413" width="0.71875" style="125" customWidth="1"/>
    <col min="6414" max="6416" width="8.7109375" style="125" customWidth="1"/>
    <col min="6417" max="6417" width="0.71875" style="125" customWidth="1"/>
    <col min="6418" max="6420" width="8.7109375" style="125" customWidth="1"/>
    <col min="6421" max="6421" width="0.71875" style="125" customWidth="1"/>
    <col min="6422" max="6422" width="10.28125" style="125" bestFit="1" customWidth="1"/>
    <col min="6423" max="6423" width="8.57421875" style="125" bestFit="1" customWidth="1"/>
    <col min="6424" max="6424" width="8.421875" style="125" bestFit="1" customWidth="1"/>
    <col min="6425" max="6425" width="10.140625" style="125" customWidth="1"/>
    <col min="6426" max="6427" width="8.7109375" style="125" customWidth="1"/>
    <col min="6428" max="6428" width="0.71875" style="125" customWidth="1"/>
    <col min="6429" max="6431" width="8.7109375" style="125" customWidth="1"/>
    <col min="6432" max="6432" width="0.71875" style="125" customWidth="1"/>
    <col min="6433" max="6433" width="10.8515625" style="125" customWidth="1"/>
    <col min="6434" max="6656" width="13.8515625" style="125" customWidth="1"/>
    <col min="6657" max="6657" width="19.28125" style="125" customWidth="1"/>
    <col min="6658" max="6660" width="8.7109375" style="125" customWidth="1"/>
    <col min="6661" max="6661" width="0.71875" style="125" customWidth="1"/>
    <col min="6662" max="6664" width="8.7109375" style="125" customWidth="1"/>
    <col min="6665" max="6665" width="0.71875" style="125" customWidth="1"/>
    <col min="6666" max="6668" width="8.7109375" style="125" customWidth="1"/>
    <col min="6669" max="6669" width="0.71875" style="125" customWidth="1"/>
    <col min="6670" max="6672" width="8.7109375" style="125" customWidth="1"/>
    <col min="6673" max="6673" width="0.71875" style="125" customWidth="1"/>
    <col min="6674" max="6676" width="8.7109375" style="125" customWidth="1"/>
    <col min="6677" max="6677" width="0.71875" style="125" customWidth="1"/>
    <col min="6678" max="6678" width="10.28125" style="125" bestFit="1" customWidth="1"/>
    <col min="6679" max="6679" width="8.57421875" style="125" bestFit="1" customWidth="1"/>
    <col min="6680" max="6680" width="8.421875" style="125" bestFit="1" customWidth="1"/>
    <col min="6681" max="6681" width="10.140625" style="125" customWidth="1"/>
    <col min="6682" max="6683" width="8.7109375" style="125" customWidth="1"/>
    <col min="6684" max="6684" width="0.71875" style="125" customWidth="1"/>
    <col min="6685" max="6687" width="8.7109375" style="125" customWidth="1"/>
    <col min="6688" max="6688" width="0.71875" style="125" customWidth="1"/>
    <col min="6689" max="6689" width="10.8515625" style="125" customWidth="1"/>
    <col min="6690" max="6912" width="13.8515625" style="125" customWidth="1"/>
    <col min="6913" max="6913" width="19.28125" style="125" customWidth="1"/>
    <col min="6914" max="6916" width="8.7109375" style="125" customWidth="1"/>
    <col min="6917" max="6917" width="0.71875" style="125" customWidth="1"/>
    <col min="6918" max="6920" width="8.7109375" style="125" customWidth="1"/>
    <col min="6921" max="6921" width="0.71875" style="125" customWidth="1"/>
    <col min="6922" max="6924" width="8.7109375" style="125" customWidth="1"/>
    <col min="6925" max="6925" width="0.71875" style="125" customWidth="1"/>
    <col min="6926" max="6928" width="8.7109375" style="125" customWidth="1"/>
    <col min="6929" max="6929" width="0.71875" style="125" customWidth="1"/>
    <col min="6930" max="6932" width="8.7109375" style="125" customWidth="1"/>
    <col min="6933" max="6933" width="0.71875" style="125" customWidth="1"/>
    <col min="6934" max="6934" width="10.28125" style="125" bestFit="1" customWidth="1"/>
    <col min="6935" max="6935" width="8.57421875" style="125" bestFit="1" customWidth="1"/>
    <col min="6936" max="6936" width="8.421875" style="125" bestFit="1" customWidth="1"/>
    <col min="6937" max="6937" width="10.140625" style="125" customWidth="1"/>
    <col min="6938" max="6939" width="8.7109375" style="125" customWidth="1"/>
    <col min="6940" max="6940" width="0.71875" style="125" customWidth="1"/>
    <col min="6941" max="6943" width="8.7109375" style="125" customWidth="1"/>
    <col min="6944" max="6944" width="0.71875" style="125" customWidth="1"/>
    <col min="6945" max="6945" width="10.8515625" style="125" customWidth="1"/>
    <col min="6946" max="7168" width="13.8515625" style="125" customWidth="1"/>
    <col min="7169" max="7169" width="19.28125" style="125" customWidth="1"/>
    <col min="7170" max="7172" width="8.7109375" style="125" customWidth="1"/>
    <col min="7173" max="7173" width="0.71875" style="125" customWidth="1"/>
    <col min="7174" max="7176" width="8.7109375" style="125" customWidth="1"/>
    <col min="7177" max="7177" width="0.71875" style="125" customWidth="1"/>
    <col min="7178" max="7180" width="8.7109375" style="125" customWidth="1"/>
    <col min="7181" max="7181" width="0.71875" style="125" customWidth="1"/>
    <col min="7182" max="7184" width="8.7109375" style="125" customWidth="1"/>
    <col min="7185" max="7185" width="0.71875" style="125" customWidth="1"/>
    <col min="7186" max="7188" width="8.7109375" style="125" customWidth="1"/>
    <col min="7189" max="7189" width="0.71875" style="125" customWidth="1"/>
    <col min="7190" max="7190" width="10.28125" style="125" bestFit="1" customWidth="1"/>
    <col min="7191" max="7191" width="8.57421875" style="125" bestFit="1" customWidth="1"/>
    <col min="7192" max="7192" width="8.421875" style="125" bestFit="1" customWidth="1"/>
    <col min="7193" max="7193" width="10.140625" style="125" customWidth="1"/>
    <col min="7194" max="7195" width="8.7109375" style="125" customWidth="1"/>
    <col min="7196" max="7196" width="0.71875" style="125" customWidth="1"/>
    <col min="7197" max="7199" width="8.7109375" style="125" customWidth="1"/>
    <col min="7200" max="7200" width="0.71875" style="125" customWidth="1"/>
    <col min="7201" max="7201" width="10.8515625" style="125" customWidth="1"/>
    <col min="7202" max="7424" width="13.8515625" style="125" customWidth="1"/>
    <col min="7425" max="7425" width="19.28125" style="125" customWidth="1"/>
    <col min="7426" max="7428" width="8.7109375" style="125" customWidth="1"/>
    <col min="7429" max="7429" width="0.71875" style="125" customWidth="1"/>
    <col min="7430" max="7432" width="8.7109375" style="125" customWidth="1"/>
    <col min="7433" max="7433" width="0.71875" style="125" customWidth="1"/>
    <col min="7434" max="7436" width="8.7109375" style="125" customWidth="1"/>
    <col min="7437" max="7437" width="0.71875" style="125" customWidth="1"/>
    <col min="7438" max="7440" width="8.7109375" style="125" customWidth="1"/>
    <col min="7441" max="7441" width="0.71875" style="125" customWidth="1"/>
    <col min="7442" max="7444" width="8.7109375" style="125" customWidth="1"/>
    <col min="7445" max="7445" width="0.71875" style="125" customWidth="1"/>
    <col min="7446" max="7446" width="10.28125" style="125" bestFit="1" customWidth="1"/>
    <col min="7447" max="7447" width="8.57421875" style="125" bestFit="1" customWidth="1"/>
    <col min="7448" max="7448" width="8.421875" style="125" bestFit="1" customWidth="1"/>
    <col min="7449" max="7449" width="10.140625" style="125" customWidth="1"/>
    <col min="7450" max="7451" width="8.7109375" style="125" customWidth="1"/>
    <col min="7452" max="7452" width="0.71875" style="125" customWidth="1"/>
    <col min="7453" max="7455" width="8.7109375" style="125" customWidth="1"/>
    <col min="7456" max="7456" width="0.71875" style="125" customWidth="1"/>
    <col min="7457" max="7457" width="10.8515625" style="125" customWidth="1"/>
    <col min="7458" max="7680" width="13.8515625" style="125" customWidth="1"/>
    <col min="7681" max="7681" width="19.28125" style="125" customWidth="1"/>
    <col min="7682" max="7684" width="8.7109375" style="125" customWidth="1"/>
    <col min="7685" max="7685" width="0.71875" style="125" customWidth="1"/>
    <col min="7686" max="7688" width="8.7109375" style="125" customWidth="1"/>
    <col min="7689" max="7689" width="0.71875" style="125" customWidth="1"/>
    <col min="7690" max="7692" width="8.7109375" style="125" customWidth="1"/>
    <col min="7693" max="7693" width="0.71875" style="125" customWidth="1"/>
    <col min="7694" max="7696" width="8.7109375" style="125" customWidth="1"/>
    <col min="7697" max="7697" width="0.71875" style="125" customWidth="1"/>
    <col min="7698" max="7700" width="8.7109375" style="125" customWidth="1"/>
    <col min="7701" max="7701" width="0.71875" style="125" customWidth="1"/>
    <col min="7702" max="7702" width="10.28125" style="125" bestFit="1" customWidth="1"/>
    <col min="7703" max="7703" width="8.57421875" style="125" bestFit="1" customWidth="1"/>
    <col min="7704" max="7704" width="8.421875" style="125" bestFit="1" customWidth="1"/>
    <col min="7705" max="7705" width="10.140625" style="125" customWidth="1"/>
    <col min="7706" max="7707" width="8.7109375" style="125" customWidth="1"/>
    <col min="7708" max="7708" width="0.71875" style="125" customWidth="1"/>
    <col min="7709" max="7711" width="8.7109375" style="125" customWidth="1"/>
    <col min="7712" max="7712" width="0.71875" style="125" customWidth="1"/>
    <col min="7713" max="7713" width="10.8515625" style="125" customWidth="1"/>
    <col min="7714" max="7936" width="13.8515625" style="125" customWidth="1"/>
    <col min="7937" max="7937" width="19.28125" style="125" customWidth="1"/>
    <col min="7938" max="7940" width="8.7109375" style="125" customWidth="1"/>
    <col min="7941" max="7941" width="0.71875" style="125" customWidth="1"/>
    <col min="7942" max="7944" width="8.7109375" style="125" customWidth="1"/>
    <col min="7945" max="7945" width="0.71875" style="125" customWidth="1"/>
    <col min="7946" max="7948" width="8.7109375" style="125" customWidth="1"/>
    <col min="7949" max="7949" width="0.71875" style="125" customWidth="1"/>
    <col min="7950" max="7952" width="8.7109375" style="125" customWidth="1"/>
    <col min="7953" max="7953" width="0.71875" style="125" customWidth="1"/>
    <col min="7954" max="7956" width="8.7109375" style="125" customWidth="1"/>
    <col min="7957" max="7957" width="0.71875" style="125" customWidth="1"/>
    <col min="7958" max="7958" width="10.28125" style="125" bestFit="1" customWidth="1"/>
    <col min="7959" max="7959" width="8.57421875" style="125" bestFit="1" customWidth="1"/>
    <col min="7960" max="7960" width="8.421875" style="125" bestFit="1" customWidth="1"/>
    <col min="7961" max="7961" width="10.140625" style="125" customWidth="1"/>
    <col min="7962" max="7963" width="8.7109375" style="125" customWidth="1"/>
    <col min="7964" max="7964" width="0.71875" style="125" customWidth="1"/>
    <col min="7965" max="7967" width="8.7109375" style="125" customWidth="1"/>
    <col min="7968" max="7968" width="0.71875" style="125" customWidth="1"/>
    <col min="7969" max="7969" width="10.8515625" style="125" customWidth="1"/>
    <col min="7970" max="8192" width="13.8515625" style="125" customWidth="1"/>
    <col min="8193" max="8193" width="19.28125" style="125" customWidth="1"/>
    <col min="8194" max="8196" width="8.7109375" style="125" customWidth="1"/>
    <col min="8197" max="8197" width="0.71875" style="125" customWidth="1"/>
    <col min="8198" max="8200" width="8.7109375" style="125" customWidth="1"/>
    <col min="8201" max="8201" width="0.71875" style="125" customWidth="1"/>
    <col min="8202" max="8204" width="8.7109375" style="125" customWidth="1"/>
    <col min="8205" max="8205" width="0.71875" style="125" customWidth="1"/>
    <col min="8206" max="8208" width="8.7109375" style="125" customWidth="1"/>
    <col min="8209" max="8209" width="0.71875" style="125" customWidth="1"/>
    <col min="8210" max="8212" width="8.7109375" style="125" customWidth="1"/>
    <col min="8213" max="8213" width="0.71875" style="125" customWidth="1"/>
    <col min="8214" max="8214" width="10.28125" style="125" bestFit="1" customWidth="1"/>
    <col min="8215" max="8215" width="8.57421875" style="125" bestFit="1" customWidth="1"/>
    <col min="8216" max="8216" width="8.421875" style="125" bestFit="1" customWidth="1"/>
    <col min="8217" max="8217" width="10.140625" style="125" customWidth="1"/>
    <col min="8218" max="8219" width="8.7109375" style="125" customWidth="1"/>
    <col min="8220" max="8220" width="0.71875" style="125" customWidth="1"/>
    <col min="8221" max="8223" width="8.7109375" style="125" customWidth="1"/>
    <col min="8224" max="8224" width="0.71875" style="125" customWidth="1"/>
    <col min="8225" max="8225" width="10.8515625" style="125" customWidth="1"/>
    <col min="8226" max="8448" width="13.8515625" style="125" customWidth="1"/>
    <col min="8449" max="8449" width="19.28125" style="125" customWidth="1"/>
    <col min="8450" max="8452" width="8.7109375" style="125" customWidth="1"/>
    <col min="8453" max="8453" width="0.71875" style="125" customWidth="1"/>
    <col min="8454" max="8456" width="8.7109375" style="125" customWidth="1"/>
    <col min="8457" max="8457" width="0.71875" style="125" customWidth="1"/>
    <col min="8458" max="8460" width="8.7109375" style="125" customWidth="1"/>
    <col min="8461" max="8461" width="0.71875" style="125" customWidth="1"/>
    <col min="8462" max="8464" width="8.7109375" style="125" customWidth="1"/>
    <col min="8465" max="8465" width="0.71875" style="125" customWidth="1"/>
    <col min="8466" max="8468" width="8.7109375" style="125" customWidth="1"/>
    <col min="8469" max="8469" width="0.71875" style="125" customWidth="1"/>
    <col min="8470" max="8470" width="10.28125" style="125" bestFit="1" customWidth="1"/>
    <col min="8471" max="8471" width="8.57421875" style="125" bestFit="1" customWidth="1"/>
    <col min="8472" max="8472" width="8.421875" style="125" bestFit="1" customWidth="1"/>
    <col min="8473" max="8473" width="10.140625" style="125" customWidth="1"/>
    <col min="8474" max="8475" width="8.7109375" style="125" customWidth="1"/>
    <col min="8476" max="8476" width="0.71875" style="125" customWidth="1"/>
    <col min="8477" max="8479" width="8.7109375" style="125" customWidth="1"/>
    <col min="8480" max="8480" width="0.71875" style="125" customWidth="1"/>
    <col min="8481" max="8481" width="10.8515625" style="125" customWidth="1"/>
    <col min="8482" max="8704" width="13.8515625" style="125" customWidth="1"/>
    <col min="8705" max="8705" width="19.28125" style="125" customWidth="1"/>
    <col min="8706" max="8708" width="8.7109375" style="125" customWidth="1"/>
    <col min="8709" max="8709" width="0.71875" style="125" customWidth="1"/>
    <col min="8710" max="8712" width="8.7109375" style="125" customWidth="1"/>
    <col min="8713" max="8713" width="0.71875" style="125" customWidth="1"/>
    <col min="8714" max="8716" width="8.7109375" style="125" customWidth="1"/>
    <col min="8717" max="8717" width="0.71875" style="125" customWidth="1"/>
    <col min="8718" max="8720" width="8.7109375" style="125" customWidth="1"/>
    <col min="8721" max="8721" width="0.71875" style="125" customWidth="1"/>
    <col min="8722" max="8724" width="8.7109375" style="125" customWidth="1"/>
    <col min="8725" max="8725" width="0.71875" style="125" customWidth="1"/>
    <col min="8726" max="8726" width="10.28125" style="125" bestFit="1" customWidth="1"/>
    <col min="8727" max="8727" width="8.57421875" style="125" bestFit="1" customWidth="1"/>
    <col min="8728" max="8728" width="8.421875" style="125" bestFit="1" customWidth="1"/>
    <col min="8729" max="8729" width="10.140625" style="125" customWidth="1"/>
    <col min="8730" max="8731" width="8.7109375" style="125" customWidth="1"/>
    <col min="8732" max="8732" width="0.71875" style="125" customWidth="1"/>
    <col min="8733" max="8735" width="8.7109375" style="125" customWidth="1"/>
    <col min="8736" max="8736" width="0.71875" style="125" customWidth="1"/>
    <col min="8737" max="8737" width="10.8515625" style="125" customWidth="1"/>
    <col min="8738" max="8960" width="13.8515625" style="125" customWidth="1"/>
    <col min="8961" max="8961" width="19.28125" style="125" customWidth="1"/>
    <col min="8962" max="8964" width="8.7109375" style="125" customWidth="1"/>
    <col min="8965" max="8965" width="0.71875" style="125" customWidth="1"/>
    <col min="8966" max="8968" width="8.7109375" style="125" customWidth="1"/>
    <col min="8969" max="8969" width="0.71875" style="125" customWidth="1"/>
    <col min="8970" max="8972" width="8.7109375" style="125" customWidth="1"/>
    <col min="8973" max="8973" width="0.71875" style="125" customWidth="1"/>
    <col min="8974" max="8976" width="8.7109375" style="125" customWidth="1"/>
    <col min="8977" max="8977" width="0.71875" style="125" customWidth="1"/>
    <col min="8978" max="8980" width="8.7109375" style="125" customWidth="1"/>
    <col min="8981" max="8981" width="0.71875" style="125" customWidth="1"/>
    <col min="8982" max="8982" width="10.28125" style="125" bestFit="1" customWidth="1"/>
    <col min="8983" max="8983" width="8.57421875" style="125" bestFit="1" customWidth="1"/>
    <col min="8984" max="8984" width="8.421875" style="125" bestFit="1" customWidth="1"/>
    <col min="8985" max="8985" width="10.140625" style="125" customWidth="1"/>
    <col min="8986" max="8987" width="8.7109375" style="125" customWidth="1"/>
    <col min="8988" max="8988" width="0.71875" style="125" customWidth="1"/>
    <col min="8989" max="8991" width="8.7109375" style="125" customWidth="1"/>
    <col min="8992" max="8992" width="0.71875" style="125" customWidth="1"/>
    <col min="8993" max="8993" width="10.8515625" style="125" customWidth="1"/>
    <col min="8994" max="9216" width="13.8515625" style="125" customWidth="1"/>
    <col min="9217" max="9217" width="19.28125" style="125" customWidth="1"/>
    <col min="9218" max="9220" width="8.7109375" style="125" customWidth="1"/>
    <col min="9221" max="9221" width="0.71875" style="125" customWidth="1"/>
    <col min="9222" max="9224" width="8.7109375" style="125" customWidth="1"/>
    <col min="9225" max="9225" width="0.71875" style="125" customWidth="1"/>
    <col min="9226" max="9228" width="8.7109375" style="125" customWidth="1"/>
    <col min="9229" max="9229" width="0.71875" style="125" customWidth="1"/>
    <col min="9230" max="9232" width="8.7109375" style="125" customWidth="1"/>
    <col min="9233" max="9233" width="0.71875" style="125" customWidth="1"/>
    <col min="9234" max="9236" width="8.7109375" style="125" customWidth="1"/>
    <col min="9237" max="9237" width="0.71875" style="125" customWidth="1"/>
    <col min="9238" max="9238" width="10.28125" style="125" bestFit="1" customWidth="1"/>
    <col min="9239" max="9239" width="8.57421875" style="125" bestFit="1" customWidth="1"/>
    <col min="9240" max="9240" width="8.421875" style="125" bestFit="1" customWidth="1"/>
    <col min="9241" max="9241" width="10.140625" style="125" customWidth="1"/>
    <col min="9242" max="9243" width="8.7109375" style="125" customWidth="1"/>
    <col min="9244" max="9244" width="0.71875" style="125" customWidth="1"/>
    <col min="9245" max="9247" width="8.7109375" style="125" customWidth="1"/>
    <col min="9248" max="9248" width="0.71875" style="125" customWidth="1"/>
    <col min="9249" max="9249" width="10.8515625" style="125" customWidth="1"/>
    <col min="9250" max="9472" width="13.8515625" style="125" customWidth="1"/>
    <col min="9473" max="9473" width="19.28125" style="125" customWidth="1"/>
    <col min="9474" max="9476" width="8.7109375" style="125" customWidth="1"/>
    <col min="9477" max="9477" width="0.71875" style="125" customWidth="1"/>
    <col min="9478" max="9480" width="8.7109375" style="125" customWidth="1"/>
    <col min="9481" max="9481" width="0.71875" style="125" customWidth="1"/>
    <col min="9482" max="9484" width="8.7109375" style="125" customWidth="1"/>
    <col min="9485" max="9485" width="0.71875" style="125" customWidth="1"/>
    <col min="9486" max="9488" width="8.7109375" style="125" customWidth="1"/>
    <col min="9489" max="9489" width="0.71875" style="125" customWidth="1"/>
    <col min="9490" max="9492" width="8.7109375" style="125" customWidth="1"/>
    <col min="9493" max="9493" width="0.71875" style="125" customWidth="1"/>
    <col min="9494" max="9494" width="10.28125" style="125" bestFit="1" customWidth="1"/>
    <col min="9495" max="9495" width="8.57421875" style="125" bestFit="1" customWidth="1"/>
    <col min="9496" max="9496" width="8.421875" style="125" bestFit="1" customWidth="1"/>
    <col min="9497" max="9497" width="10.140625" style="125" customWidth="1"/>
    <col min="9498" max="9499" width="8.7109375" style="125" customWidth="1"/>
    <col min="9500" max="9500" width="0.71875" style="125" customWidth="1"/>
    <col min="9501" max="9503" width="8.7109375" style="125" customWidth="1"/>
    <col min="9504" max="9504" width="0.71875" style="125" customWidth="1"/>
    <col min="9505" max="9505" width="10.8515625" style="125" customWidth="1"/>
    <col min="9506" max="9728" width="13.8515625" style="125" customWidth="1"/>
    <col min="9729" max="9729" width="19.28125" style="125" customWidth="1"/>
    <col min="9730" max="9732" width="8.7109375" style="125" customWidth="1"/>
    <col min="9733" max="9733" width="0.71875" style="125" customWidth="1"/>
    <col min="9734" max="9736" width="8.7109375" style="125" customWidth="1"/>
    <col min="9737" max="9737" width="0.71875" style="125" customWidth="1"/>
    <col min="9738" max="9740" width="8.7109375" style="125" customWidth="1"/>
    <col min="9741" max="9741" width="0.71875" style="125" customWidth="1"/>
    <col min="9742" max="9744" width="8.7109375" style="125" customWidth="1"/>
    <col min="9745" max="9745" width="0.71875" style="125" customWidth="1"/>
    <col min="9746" max="9748" width="8.7109375" style="125" customWidth="1"/>
    <col min="9749" max="9749" width="0.71875" style="125" customWidth="1"/>
    <col min="9750" max="9750" width="10.28125" style="125" bestFit="1" customWidth="1"/>
    <col min="9751" max="9751" width="8.57421875" style="125" bestFit="1" customWidth="1"/>
    <col min="9752" max="9752" width="8.421875" style="125" bestFit="1" customWidth="1"/>
    <col min="9753" max="9753" width="10.140625" style="125" customWidth="1"/>
    <col min="9754" max="9755" width="8.7109375" style="125" customWidth="1"/>
    <col min="9756" max="9756" width="0.71875" style="125" customWidth="1"/>
    <col min="9757" max="9759" width="8.7109375" style="125" customWidth="1"/>
    <col min="9760" max="9760" width="0.71875" style="125" customWidth="1"/>
    <col min="9761" max="9761" width="10.8515625" style="125" customWidth="1"/>
    <col min="9762" max="9984" width="13.8515625" style="125" customWidth="1"/>
    <col min="9985" max="9985" width="19.28125" style="125" customWidth="1"/>
    <col min="9986" max="9988" width="8.7109375" style="125" customWidth="1"/>
    <col min="9989" max="9989" width="0.71875" style="125" customWidth="1"/>
    <col min="9990" max="9992" width="8.7109375" style="125" customWidth="1"/>
    <col min="9993" max="9993" width="0.71875" style="125" customWidth="1"/>
    <col min="9994" max="9996" width="8.7109375" style="125" customWidth="1"/>
    <col min="9997" max="9997" width="0.71875" style="125" customWidth="1"/>
    <col min="9998" max="10000" width="8.7109375" style="125" customWidth="1"/>
    <col min="10001" max="10001" width="0.71875" style="125" customWidth="1"/>
    <col min="10002" max="10004" width="8.7109375" style="125" customWidth="1"/>
    <col min="10005" max="10005" width="0.71875" style="125" customWidth="1"/>
    <col min="10006" max="10006" width="10.28125" style="125" bestFit="1" customWidth="1"/>
    <col min="10007" max="10007" width="8.57421875" style="125" bestFit="1" customWidth="1"/>
    <col min="10008" max="10008" width="8.421875" style="125" bestFit="1" customWidth="1"/>
    <col min="10009" max="10009" width="10.140625" style="125" customWidth="1"/>
    <col min="10010" max="10011" width="8.7109375" style="125" customWidth="1"/>
    <col min="10012" max="10012" width="0.71875" style="125" customWidth="1"/>
    <col min="10013" max="10015" width="8.7109375" style="125" customWidth="1"/>
    <col min="10016" max="10016" width="0.71875" style="125" customWidth="1"/>
    <col min="10017" max="10017" width="10.8515625" style="125" customWidth="1"/>
    <col min="10018" max="10240" width="13.8515625" style="125" customWidth="1"/>
    <col min="10241" max="10241" width="19.28125" style="125" customWidth="1"/>
    <col min="10242" max="10244" width="8.7109375" style="125" customWidth="1"/>
    <col min="10245" max="10245" width="0.71875" style="125" customWidth="1"/>
    <col min="10246" max="10248" width="8.7109375" style="125" customWidth="1"/>
    <col min="10249" max="10249" width="0.71875" style="125" customWidth="1"/>
    <col min="10250" max="10252" width="8.7109375" style="125" customWidth="1"/>
    <col min="10253" max="10253" width="0.71875" style="125" customWidth="1"/>
    <col min="10254" max="10256" width="8.7109375" style="125" customWidth="1"/>
    <col min="10257" max="10257" width="0.71875" style="125" customWidth="1"/>
    <col min="10258" max="10260" width="8.7109375" style="125" customWidth="1"/>
    <col min="10261" max="10261" width="0.71875" style="125" customWidth="1"/>
    <col min="10262" max="10262" width="10.28125" style="125" bestFit="1" customWidth="1"/>
    <col min="10263" max="10263" width="8.57421875" style="125" bestFit="1" customWidth="1"/>
    <col min="10264" max="10264" width="8.421875" style="125" bestFit="1" customWidth="1"/>
    <col min="10265" max="10265" width="10.140625" style="125" customWidth="1"/>
    <col min="10266" max="10267" width="8.7109375" style="125" customWidth="1"/>
    <col min="10268" max="10268" width="0.71875" style="125" customWidth="1"/>
    <col min="10269" max="10271" width="8.7109375" style="125" customWidth="1"/>
    <col min="10272" max="10272" width="0.71875" style="125" customWidth="1"/>
    <col min="10273" max="10273" width="10.8515625" style="125" customWidth="1"/>
    <col min="10274" max="10496" width="13.8515625" style="125" customWidth="1"/>
    <col min="10497" max="10497" width="19.28125" style="125" customWidth="1"/>
    <col min="10498" max="10500" width="8.7109375" style="125" customWidth="1"/>
    <col min="10501" max="10501" width="0.71875" style="125" customWidth="1"/>
    <col min="10502" max="10504" width="8.7109375" style="125" customWidth="1"/>
    <col min="10505" max="10505" width="0.71875" style="125" customWidth="1"/>
    <col min="10506" max="10508" width="8.7109375" style="125" customWidth="1"/>
    <col min="10509" max="10509" width="0.71875" style="125" customWidth="1"/>
    <col min="10510" max="10512" width="8.7109375" style="125" customWidth="1"/>
    <col min="10513" max="10513" width="0.71875" style="125" customWidth="1"/>
    <col min="10514" max="10516" width="8.7109375" style="125" customWidth="1"/>
    <col min="10517" max="10517" width="0.71875" style="125" customWidth="1"/>
    <col min="10518" max="10518" width="10.28125" style="125" bestFit="1" customWidth="1"/>
    <col min="10519" max="10519" width="8.57421875" style="125" bestFit="1" customWidth="1"/>
    <col min="10520" max="10520" width="8.421875" style="125" bestFit="1" customWidth="1"/>
    <col min="10521" max="10521" width="10.140625" style="125" customWidth="1"/>
    <col min="10522" max="10523" width="8.7109375" style="125" customWidth="1"/>
    <col min="10524" max="10524" width="0.71875" style="125" customWidth="1"/>
    <col min="10525" max="10527" width="8.7109375" style="125" customWidth="1"/>
    <col min="10528" max="10528" width="0.71875" style="125" customWidth="1"/>
    <col min="10529" max="10529" width="10.8515625" style="125" customWidth="1"/>
    <col min="10530" max="10752" width="13.8515625" style="125" customWidth="1"/>
    <col min="10753" max="10753" width="19.28125" style="125" customWidth="1"/>
    <col min="10754" max="10756" width="8.7109375" style="125" customWidth="1"/>
    <col min="10757" max="10757" width="0.71875" style="125" customWidth="1"/>
    <col min="10758" max="10760" width="8.7109375" style="125" customWidth="1"/>
    <col min="10761" max="10761" width="0.71875" style="125" customWidth="1"/>
    <col min="10762" max="10764" width="8.7109375" style="125" customWidth="1"/>
    <col min="10765" max="10765" width="0.71875" style="125" customWidth="1"/>
    <col min="10766" max="10768" width="8.7109375" style="125" customWidth="1"/>
    <col min="10769" max="10769" width="0.71875" style="125" customWidth="1"/>
    <col min="10770" max="10772" width="8.7109375" style="125" customWidth="1"/>
    <col min="10773" max="10773" width="0.71875" style="125" customWidth="1"/>
    <col min="10774" max="10774" width="10.28125" style="125" bestFit="1" customWidth="1"/>
    <col min="10775" max="10775" width="8.57421875" style="125" bestFit="1" customWidth="1"/>
    <col min="10776" max="10776" width="8.421875" style="125" bestFit="1" customWidth="1"/>
    <col min="10777" max="10777" width="10.140625" style="125" customWidth="1"/>
    <col min="10778" max="10779" width="8.7109375" style="125" customWidth="1"/>
    <col min="10780" max="10780" width="0.71875" style="125" customWidth="1"/>
    <col min="10781" max="10783" width="8.7109375" style="125" customWidth="1"/>
    <col min="10784" max="10784" width="0.71875" style="125" customWidth="1"/>
    <col min="10785" max="10785" width="10.8515625" style="125" customWidth="1"/>
    <col min="10786" max="11008" width="13.8515625" style="125" customWidth="1"/>
    <col min="11009" max="11009" width="19.28125" style="125" customWidth="1"/>
    <col min="11010" max="11012" width="8.7109375" style="125" customWidth="1"/>
    <col min="11013" max="11013" width="0.71875" style="125" customWidth="1"/>
    <col min="11014" max="11016" width="8.7109375" style="125" customWidth="1"/>
    <col min="11017" max="11017" width="0.71875" style="125" customWidth="1"/>
    <col min="11018" max="11020" width="8.7109375" style="125" customWidth="1"/>
    <col min="11021" max="11021" width="0.71875" style="125" customWidth="1"/>
    <col min="11022" max="11024" width="8.7109375" style="125" customWidth="1"/>
    <col min="11025" max="11025" width="0.71875" style="125" customWidth="1"/>
    <col min="11026" max="11028" width="8.7109375" style="125" customWidth="1"/>
    <col min="11029" max="11029" width="0.71875" style="125" customWidth="1"/>
    <col min="11030" max="11030" width="10.28125" style="125" bestFit="1" customWidth="1"/>
    <col min="11031" max="11031" width="8.57421875" style="125" bestFit="1" customWidth="1"/>
    <col min="11032" max="11032" width="8.421875" style="125" bestFit="1" customWidth="1"/>
    <col min="11033" max="11033" width="10.140625" style="125" customWidth="1"/>
    <col min="11034" max="11035" width="8.7109375" style="125" customWidth="1"/>
    <col min="11036" max="11036" width="0.71875" style="125" customWidth="1"/>
    <col min="11037" max="11039" width="8.7109375" style="125" customWidth="1"/>
    <col min="11040" max="11040" width="0.71875" style="125" customWidth="1"/>
    <col min="11041" max="11041" width="10.8515625" style="125" customWidth="1"/>
    <col min="11042" max="11264" width="13.8515625" style="125" customWidth="1"/>
    <col min="11265" max="11265" width="19.28125" style="125" customWidth="1"/>
    <col min="11266" max="11268" width="8.7109375" style="125" customWidth="1"/>
    <col min="11269" max="11269" width="0.71875" style="125" customWidth="1"/>
    <col min="11270" max="11272" width="8.7109375" style="125" customWidth="1"/>
    <col min="11273" max="11273" width="0.71875" style="125" customWidth="1"/>
    <col min="11274" max="11276" width="8.7109375" style="125" customWidth="1"/>
    <col min="11277" max="11277" width="0.71875" style="125" customWidth="1"/>
    <col min="11278" max="11280" width="8.7109375" style="125" customWidth="1"/>
    <col min="11281" max="11281" width="0.71875" style="125" customWidth="1"/>
    <col min="11282" max="11284" width="8.7109375" style="125" customWidth="1"/>
    <col min="11285" max="11285" width="0.71875" style="125" customWidth="1"/>
    <col min="11286" max="11286" width="10.28125" style="125" bestFit="1" customWidth="1"/>
    <col min="11287" max="11287" width="8.57421875" style="125" bestFit="1" customWidth="1"/>
    <col min="11288" max="11288" width="8.421875" style="125" bestFit="1" customWidth="1"/>
    <col min="11289" max="11289" width="10.140625" style="125" customWidth="1"/>
    <col min="11290" max="11291" width="8.7109375" style="125" customWidth="1"/>
    <col min="11292" max="11292" width="0.71875" style="125" customWidth="1"/>
    <col min="11293" max="11295" width="8.7109375" style="125" customWidth="1"/>
    <col min="11296" max="11296" width="0.71875" style="125" customWidth="1"/>
    <col min="11297" max="11297" width="10.8515625" style="125" customWidth="1"/>
    <col min="11298" max="11520" width="13.8515625" style="125" customWidth="1"/>
    <col min="11521" max="11521" width="19.28125" style="125" customWidth="1"/>
    <col min="11522" max="11524" width="8.7109375" style="125" customWidth="1"/>
    <col min="11525" max="11525" width="0.71875" style="125" customWidth="1"/>
    <col min="11526" max="11528" width="8.7109375" style="125" customWidth="1"/>
    <col min="11529" max="11529" width="0.71875" style="125" customWidth="1"/>
    <col min="11530" max="11532" width="8.7109375" style="125" customWidth="1"/>
    <col min="11533" max="11533" width="0.71875" style="125" customWidth="1"/>
    <col min="11534" max="11536" width="8.7109375" style="125" customWidth="1"/>
    <col min="11537" max="11537" width="0.71875" style="125" customWidth="1"/>
    <col min="11538" max="11540" width="8.7109375" style="125" customWidth="1"/>
    <col min="11541" max="11541" width="0.71875" style="125" customWidth="1"/>
    <col min="11542" max="11542" width="10.28125" style="125" bestFit="1" customWidth="1"/>
    <col min="11543" max="11543" width="8.57421875" style="125" bestFit="1" customWidth="1"/>
    <col min="11544" max="11544" width="8.421875" style="125" bestFit="1" customWidth="1"/>
    <col min="11545" max="11545" width="10.140625" style="125" customWidth="1"/>
    <col min="11546" max="11547" width="8.7109375" style="125" customWidth="1"/>
    <col min="11548" max="11548" width="0.71875" style="125" customWidth="1"/>
    <col min="11549" max="11551" width="8.7109375" style="125" customWidth="1"/>
    <col min="11552" max="11552" width="0.71875" style="125" customWidth="1"/>
    <col min="11553" max="11553" width="10.8515625" style="125" customWidth="1"/>
    <col min="11554" max="11776" width="13.8515625" style="125" customWidth="1"/>
    <col min="11777" max="11777" width="19.28125" style="125" customWidth="1"/>
    <col min="11778" max="11780" width="8.7109375" style="125" customWidth="1"/>
    <col min="11781" max="11781" width="0.71875" style="125" customWidth="1"/>
    <col min="11782" max="11784" width="8.7109375" style="125" customWidth="1"/>
    <col min="11785" max="11785" width="0.71875" style="125" customWidth="1"/>
    <col min="11786" max="11788" width="8.7109375" style="125" customWidth="1"/>
    <col min="11789" max="11789" width="0.71875" style="125" customWidth="1"/>
    <col min="11790" max="11792" width="8.7109375" style="125" customWidth="1"/>
    <col min="11793" max="11793" width="0.71875" style="125" customWidth="1"/>
    <col min="11794" max="11796" width="8.7109375" style="125" customWidth="1"/>
    <col min="11797" max="11797" width="0.71875" style="125" customWidth="1"/>
    <col min="11798" max="11798" width="10.28125" style="125" bestFit="1" customWidth="1"/>
    <col min="11799" max="11799" width="8.57421875" style="125" bestFit="1" customWidth="1"/>
    <col min="11800" max="11800" width="8.421875" style="125" bestFit="1" customWidth="1"/>
    <col min="11801" max="11801" width="10.140625" style="125" customWidth="1"/>
    <col min="11802" max="11803" width="8.7109375" style="125" customWidth="1"/>
    <col min="11804" max="11804" width="0.71875" style="125" customWidth="1"/>
    <col min="11805" max="11807" width="8.7109375" style="125" customWidth="1"/>
    <col min="11808" max="11808" width="0.71875" style="125" customWidth="1"/>
    <col min="11809" max="11809" width="10.8515625" style="125" customWidth="1"/>
    <col min="11810" max="12032" width="13.8515625" style="125" customWidth="1"/>
    <col min="12033" max="12033" width="19.28125" style="125" customWidth="1"/>
    <col min="12034" max="12036" width="8.7109375" style="125" customWidth="1"/>
    <col min="12037" max="12037" width="0.71875" style="125" customWidth="1"/>
    <col min="12038" max="12040" width="8.7109375" style="125" customWidth="1"/>
    <col min="12041" max="12041" width="0.71875" style="125" customWidth="1"/>
    <col min="12042" max="12044" width="8.7109375" style="125" customWidth="1"/>
    <col min="12045" max="12045" width="0.71875" style="125" customWidth="1"/>
    <col min="12046" max="12048" width="8.7109375" style="125" customWidth="1"/>
    <col min="12049" max="12049" width="0.71875" style="125" customWidth="1"/>
    <col min="12050" max="12052" width="8.7109375" style="125" customWidth="1"/>
    <col min="12053" max="12053" width="0.71875" style="125" customWidth="1"/>
    <col min="12054" max="12054" width="10.28125" style="125" bestFit="1" customWidth="1"/>
    <col min="12055" max="12055" width="8.57421875" style="125" bestFit="1" customWidth="1"/>
    <col min="12056" max="12056" width="8.421875" style="125" bestFit="1" customWidth="1"/>
    <col min="12057" max="12057" width="10.140625" style="125" customWidth="1"/>
    <col min="12058" max="12059" width="8.7109375" style="125" customWidth="1"/>
    <col min="12060" max="12060" width="0.71875" style="125" customWidth="1"/>
    <col min="12061" max="12063" width="8.7109375" style="125" customWidth="1"/>
    <col min="12064" max="12064" width="0.71875" style="125" customWidth="1"/>
    <col min="12065" max="12065" width="10.8515625" style="125" customWidth="1"/>
    <col min="12066" max="12288" width="13.8515625" style="125" customWidth="1"/>
    <col min="12289" max="12289" width="19.28125" style="125" customWidth="1"/>
    <col min="12290" max="12292" width="8.7109375" style="125" customWidth="1"/>
    <col min="12293" max="12293" width="0.71875" style="125" customWidth="1"/>
    <col min="12294" max="12296" width="8.7109375" style="125" customWidth="1"/>
    <col min="12297" max="12297" width="0.71875" style="125" customWidth="1"/>
    <col min="12298" max="12300" width="8.7109375" style="125" customWidth="1"/>
    <col min="12301" max="12301" width="0.71875" style="125" customWidth="1"/>
    <col min="12302" max="12304" width="8.7109375" style="125" customWidth="1"/>
    <col min="12305" max="12305" width="0.71875" style="125" customWidth="1"/>
    <col min="12306" max="12308" width="8.7109375" style="125" customWidth="1"/>
    <col min="12309" max="12309" width="0.71875" style="125" customWidth="1"/>
    <col min="12310" max="12310" width="10.28125" style="125" bestFit="1" customWidth="1"/>
    <col min="12311" max="12311" width="8.57421875" style="125" bestFit="1" customWidth="1"/>
    <col min="12312" max="12312" width="8.421875" style="125" bestFit="1" customWidth="1"/>
    <col min="12313" max="12313" width="10.140625" style="125" customWidth="1"/>
    <col min="12314" max="12315" width="8.7109375" style="125" customWidth="1"/>
    <col min="12316" max="12316" width="0.71875" style="125" customWidth="1"/>
    <col min="12317" max="12319" width="8.7109375" style="125" customWidth="1"/>
    <col min="12320" max="12320" width="0.71875" style="125" customWidth="1"/>
    <col min="12321" max="12321" width="10.8515625" style="125" customWidth="1"/>
    <col min="12322" max="12544" width="13.8515625" style="125" customWidth="1"/>
    <col min="12545" max="12545" width="19.28125" style="125" customWidth="1"/>
    <col min="12546" max="12548" width="8.7109375" style="125" customWidth="1"/>
    <col min="12549" max="12549" width="0.71875" style="125" customWidth="1"/>
    <col min="12550" max="12552" width="8.7109375" style="125" customWidth="1"/>
    <col min="12553" max="12553" width="0.71875" style="125" customWidth="1"/>
    <col min="12554" max="12556" width="8.7109375" style="125" customWidth="1"/>
    <col min="12557" max="12557" width="0.71875" style="125" customWidth="1"/>
    <col min="12558" max="12560" width="8.7109375" style="125" customWidth="1"/>
    <col min="12561" max="12561" width="0.71875" style="125" customWidth="1"/>
    <col min="12562" max="12564" width="8.7109375" style="125" customWidth="1"/>
    <col min="12565" max="12565" width="0.71875" style="125" customWidth="1"/>
    <col min="12566" max="12566" width="10.28125" style="125" bestFit="1" customWidth="1"/>
    <col min="12567" max="12567" width="8.57421875" style="125" bestFit="1" customWidth="1"/>
    <col min="12568" max="12568" width="8.421875" style="125" bestFit="1" customWidth="1"/>
    <col min="12569" max="12569" width="10.140625" style="125" customWidth="1"/>
    <col min="12570" max="12571" width="8.7109375" style="125" customWidth="1"/>
    <col min="12572" max="12572" width="0.71875" style="125" customWidth="1"/>
    <col min="12573" max="12575" width="8.7109375" style="125" customWidth="1"/>
    <col min="12576" max="12576" width="0.71875" style="125" customWidth="1"/>
    <col min="12577" max="12577" width="10.8515625" style="125" customWidth="1"/>
    <col min="12578" max="12800" width="13.8515625" style="125" customWidth="1"/>
    <col min="12801" max="12801" width="19.28125" style="125" customWidth="1"/>
    <col min="12802" max="12804" width="8.7109375" style="125" customWidth="1"/>
    <col min="12805" max="12805" width="0.71875" style="125" customWidth="1"/>
    <col min="12806" max="12808" width="8.7109375" style="125" customWidth="1"/>
    <col min="12809" max="12809" width="0.71875" style="125" customWidth="1"/>
    <col min="12810" max="12812" width="8.7109375" style="125" customWidth="1"/>
    <col min="12813" max="12813" width="0.71875" style="125" customWidth="1"/>
    <col min="12814" max="12816" width="8.7109375" style="125" customWidth="1"/>
    <col min="12817" max="12817" width="0.71875" style="125" customWidth="1"/>
    <col min="12818" max="12820" width="8.7109375" style="125" customWidth="1"/>
    <col min="12821" max="12821" width="0.71875" style="125" customWidth="1"/>
    <col min="12822" max="12822" width="10.28125" style="125" bestFit="1" customWidth="1"/>
    <col min="12823" max="12823" width="8.57421875" style="125" bestFit="1" customWidth="1"/>
    <col min="12824" max="12824" width="8.421875" style="125" bestFit="1" customWidth="1"/>
    <col min="12825" max="12825" width="10.140625" style="125" customWidth="1"/>
    <col min="12826" max="12827" width="8.7109375" style="125" customWidth="1"/>
    <col min="12828" max="12828" width="0.71875" style="125" customWidth="1"/>
    <col min="12829" max="12831" width="8.7109375" style="125" customWidth="1"/>
    <col min="12832" max="12832" width="0.71875" style="125" customWidth="1"/>
    <col min="12833" max="12833" width="10.8515625" style="125" customWidth="1"/>
    <col min="12834" max="13056" width="13.8515625" style="125" customWidth="1"/>
    <col min="13057" max="13057" width="19.28125" style="125" customWidth="1"/>
    <col min="13058" max="13060" width="8.7109375" style="125" customWidth="1"/>
    <col min="13061" max="13061" width="0.71875" style="125" customWidth="1"/>
    <col min="13062" max="13064" width="8.7109375" style="125" customWidth="1"/>
    <col min="13065" max="13065" width="0.71875" style="125" customWidth="1"/>
    <col min="13066" max="13068" width="8.7109375" style="125" customWidth="1"/>
    <col min="13069" max="13069" width="0.71875" style="125" customWidth="1"/>
    <col min="13070" max="13072" width="8.7109375" style="125" customWidth="1"/>
    <col min="13073" max="13073" width="0.71875" style="125" customWidth="1"/>
    <col min="13074" max="13076" width="8.7109375" style="125" customWidth="1"/>
    <col min="13077" max="13077" width="0.71875" style="125" customWidth="1"/>
    <col min="13078" max="13078" width="10.28125" style="125" bestFit="1" customWidth="1"/>
    <col min="13079" max="13079" width="8.57421875" style="125" bestFit="1" customWidth="1"/>
    <col min="13080" max="13080" width="8.421875" style="125" bestFit="1" customWidth="1"/>
    <col min="13081" max="13081" width="10.140625" style="125" customWidth="1"/>
    <col min="13082" max="13083" width="8.7109375" style="125" customWidth="1"/>
    <col min="13084" max="13084" width="0.71875" style="125" customWidth="1"/>
    <col min="13085" max="13087" width="8.7109375" style="125" customWidth="1"/>
    <col min="13088" max="13088" width="0.71875" style="125" customWidth="1"/>
    <col min="13089" max="13089" width="10.8515625" style="125" customWidth="1"/>
    <col min="13090" max="13312" width="13.8515625" style="125" customWidth="1"/>
    <col min="13313" max="13313" width="19.28125" style="125" customWidth="1"/>
    <col min="13314" max="13316" width="8.7109375" style="125" customWidth="1"/>
    <col min="13317" max="13317" width="0.71875" style="125" customWidth="1"/>
    <col min="13318" max="13320" width="8.7109375" style="125" customWidth="1"/>
    <col min="13321" max="13321" width="0.71875" style="125" customWidth="1"/>
    <col min="13322" max="13324" width="8.7109375" style="125" customWidth="1"/>
    <col min="13325" max="13325" width="0.71875" style="125" customWidth="1"/>
    <col min="13326" max="13328" width="8.7109375" style="125" customWidth="1"/>
    <col min="13329" max="13329" width="0.71875" style="125" customWidth="1"/>
    <col min="13330" max="13332" width="8.7109375" style="125" customWidth="1"/>
    <col min="13333" max="13333" width="0.71875" style="125" customWidth="1"/>
    <col min="13334" max="13334" width="10.28125" style="125" bestFit="1" customWidth="1"/>
    <col min="13335" max="13335" width="8.57421875" style="125" bestFit="1" customWidth="1"/>
    <col min="13336" max="13336" width="8.421875" style="125" bestFit="1" customWidth="1"/>
    <col min="13337" max="13337" width="10.140625" style="125" customWidth="1"/>
    <col min="13338" max="13339" width="8.7109375" style="125" customWidth="1"/>
    <col min="13340" max="13340" width="0.71875" style="125" customWidth="1"/>
    <col min="13341" max="13343" width="8.7109375" style="125" customWidth="1"/>
    <col min="13344" max="13344" width="0.71875" style="125" customWidth="1"/>
    <col min="13345" max="13345" width="10.8515625" style="125" customWidth="1"/>
    <col min="13346" max="13568" width="13.8515625" style="125" customWidth="1"/>
    <col min="13569" max="13569" width="19.28125" style="125" customWidth="1"/>
    <col min="13570" max="13572" width="8.7109375" style="125" customWidth="1"/>
    <col min="13573" max="13573" width="0.71875" style="125" customWidth="1"/>
    <col min="13574" max="13576" width="8.7109375" style="125" customWidth="1"/>
    <col min="13577" max="13577" width="0.71875" style="125" customWidth="1"/>
    <col min="13578" max="13580" width="8.7109375" style="125" customWidth="1"/>
    <col min="13581" max="13581" width="0.71875" style="125" customWidth="1"/>
    <col min="13582" max="13584" width="8.7109375" style="125" customWidth="1"/>
    <col min="13585" max="13585" width="0.71875" style="125" customWidth="1"/>
    <col min="13586" max="13588" width="8.7109375" style="125" customWidth="1"/>
    <col min="13589" max="13589" width="0.71875" style="125" customWidth="1"/>
    <col min="13590" max="13590" width="10.28125" style="125" bestFit="1" customWidth="1"/>
    <col min="13591" max="13591" width="8.57421875" style="125" bestFit="1" customWidth="1"/>
    <col min="13592" max="13592" width="8.421875" style="125" bestFit="1" customWidth="1"/>
    <col min="13593" max="13593" width="10.140625" style="125" customWidth="1"/>
    <col min="13594" max="13595" width="8.7109375" style="125" customWidth="1"/>
    <col min="13596" max="13596" width="0.71875" style="125" customWidth="1"/>
    <col min="13597" max="13599" width="8.7109375" style="125" customWidth="1"/>
    <col min="13600" max="13600" width="0.71875" style="125" customWidth="1"/>
    <col min="13601" max="13601" width="10.8515625" style="125" customWidth="1"/>
    <col min="13602" max="13824" width="13.8515625" style="125" customWidth="1"/>
    <col min="13825" max="13825" width="19.28125" style="125" customWidth="1"/>
    <col min="13826" max="13828" width="8.7109375" style="125" customWidth="1"/>
    <col min="13829" max="13829" width="0.71875" style="125" customWidth="1"/>
    <col min="13830" max="13832" width="8.7109375" style="125" customWidth="1"/>
    <col min="13833" max="13833" width="0.71875" style="125" customWidth="1"/>
    <col min="13834" max="13836" width="8.7109375" style="125" customWidth="1"/>
    <col min="13837" max="13837" width="0.71875" style="125" customWidth="1"/>
    <col min="13838" max="13840" width="8.7109375" style="125" customWidth="1"/>
    <col min="13841" max="13841" width="0.71875" style="125" customWidth="1"/>
    <col min="13842" max="13844" width="8.7109375" style="125" customWidth="1"/>
    <col min="13845" max="13845" width="0.71875" style="125" customWidth="1"/>
    <col min="13846" max="13846" width="10.28125" style="125" bestFit="1" customWidth="1"/>
    <col min="13847" max="13847" width="8.57421875" style="125" bestFit="1" customWidth="1"/>
    <col min="13848" max="13848" width="8.421875" style="125" bestFit="1" customWidth="1"/>
    <col min="13849" max="13849" width="10.140625" style="125" customWidth="1"/>
    <col min="13850" max="13851" width="8.7109375" style="125" customWidth="1"/>
    <col min="13852" max="13852" width="0.71875" style="125" customWidth="1"/>
    <col min="13853" max="13855" width="8.7109375" style="125" customWidth="1"/>
    <col min="13856" max="13856" width="0.71875" style="125" customWidth="1"/>
    <col min="13857" max="13857" width="10.8515625" style="125" customWidth="1"/>
    <col min="13858" max="14080" width="13.8515625" style="125" customWidth="1"/>
    <col min="14081" max="14081" width="19.28125" style="125" customWidth="1"/>
    <col min="14082" max="14084" width="8.7109375" style="125" customWidth="1"/>
    <col min="14085" max="14085" width="0.71875" style="125" customWidth="1"/>
    <col min="14086" max="14088" width="8.7109375" style="125" customWidth="1"/>
    <col min="14089" max="14089" width="0.71875" style="125" customWidth="1"/>
    <col min="14090" max="14092" width="8.7109375" style="125" customWidth="1"/>
    <col min="14093" max="14093" width="0.71875" style="125" customWidth="1"/>
    <col min="14094" max="14096" width="8.7109375" style="125" customWidth="1"/>
    <col min="14097" max="14097" width="0.71875" style="125" customWidth="1"/>
    <col min="14098" max="14100" width="8.7109375" style="125" customWidth="1"/>
    <col min="14101" max="14101" width="0.71875" style="125" customWidth="1"/>
    <col min="14102" max="14102" width="10.28125" style="125" bestFit="1" customWidth="1"/>
    <col min="14103" max="14103" width="8.57421875" style="125" bestFit="1" customWidth="1"/>
    <col min="14104" max="14104" width="8.421875" style="125" bestFit="1" customWidth="1"/>
    <col min="14105" max="14105" width="10.140625" style="125" customWidth="1"/>
    <col min="14106" max="14107" width="8.7109375" style="125" customWidth="1"/>
    <col min="14108" max="14108" width="0.71875" style="125" customWidth="1"/>
    <col min="14109" max="14111" width="8.7109375" style="125" customWidth="1"/>
    <col min="14112" max="14112" width="0.71875" style="125" customWidth="1"/>
    <col min="14113" max="14113" width="10.8515625" style="125" customWidth="1"/>
    <col min="14114" max="14336" width="13.8515625" style="125" customWidth="1"/>
    <col min="14337" max="14337" width="19.28125" style="125" customWidth="1"/>
    <col min="14338" max="14340" width="8.7109375" style="125" customWidth="1"/>
    <col min="14341" max="14341" width="0.71875" style="125" customWidth="1"/>
    <col min="14342" max="14344" width="8.7109375" style="125" customWidth="1"/>
    <col min="14345" max="14345" width="0.71875" style="125" customWidth="1"/>
    <col min="14346" max="14348" width="8.7109375" style="125" customWidth="1"/>
    <col min="14349" max="14349" width="0.71875" style="125" customWidth="1"/>
    <col min="14350" max="14352" width="8.7109375" style="125" customWidth="1"/>
    <col min="14353" max="14353" width="0.71875" style="125" customWidth="1"/>
    <col min="14354" max="14356" width="8.7109375" style="125" customWidth="1"/>
    <col min="14357" max="14357" width="0.71875" style="125" customWidth="1"/>
    <col min="14358" max="14358" width="10.28125" style="125" bestFit="1" customWidth="1"/>
    <col min="14359" max="14359" width="8.57421875" style="125" bestFit="1" customWidth="1"/>
    <col min="14360" max="14360" width="8.421875" style="125" bestFit="1" customWidth="1"/>
    <col min="14361" max="14361" width="10.140625" style="125" customWidth="1"/>
    <col min="14362" max="14363" width="8.7109375" style="125" customWidth="1"/>
    <col min="14364" max="14364" width="0.71875" style="125" customWidth="1"/>
    <col min="14365" max="14367" width="8.7109375" style="125" customWidth="1"/>
    <col min="14368" max="14368" width="0.71875" style="125" customWidth="1"/>
    <col min="14369" max="14369" width="10.8515625" style="125" customWidth="1"/>
    <col min="14370" max="14592" width="13.8515625" style="125" customWidth="1"/>
    <col min="14593" max="14593" width="19.28125" style="125" customWidth="1"/>
    <col min="14594" max="14596" width="8.7109375" style="125" customWidth="1"/>
    <col min="14597" max="14597" width="0.71875" style="125" customWidth="1"/>
    <col min="14598" max="14600" width="8.7109375" style="125" customWidth="1"/>
    <col min="14601" max="14601" width="0.71875" style="125" customWidth="1"/>
    <col min="14602" max="14604" width="8.7109375" style="125" customWidth="1"/>
    <col min="14605" max="14605" width="0.71875" style="125" customWidth="1"/>
    <col min="14606" max="14608" width="8.7109375" style="125" customWidth="1"/>
    <col min="14609" max="14609" width="0.71875" style="125" customWidth="1"/>
    <col min="14610" max="14612" width="8.7109375" style="125" customWidth="1"/>
    <col min="14613" max="14613" width="0.71875" style="125" customWidth="1"/>
    <col min="14614" max="14614" width="10.28125" style="125" bestFit="1" customWidth="1"/>
    <col min="14615" max="14615" width="8.57421875" style="125" bestFit="1" customWidth="1"/>
    <col min="14616" max="14616" width="8.421875" style="125" bestFit="1" customWidth="1"/>
    <col min="14617" max="14617" width="10.140625" style="125" customWidth="1"/>
    <col min="14618" max="14619" width="8.7109375" style="125" customWidth="1"/>
    <col min="14620" max="14620" width="0.71875" style="125" customWidth="1"/>
    <col min="14621" max="14623" width="8.7109375" style="125" customWidth="1"/>
    <col min="14624" max="14624" width="0.71875" style="125" customWidth="1"/>
    <col min="14625" max="14625" width="10.8515625" style="125" customWidth="1"/>
    <col min="14626" max="14848" width="13.8515625" style="125" customWidth="1"/>
    <col min="14849" max="14849" width="19.28125" style="125" customWidth="1"/>
    <col min="14850" max="14852" width="8.7109375" style="125" customWidth="1"/>
    <col min="14853" max="14853" width="0.71875" style="125" customWidth="1"/>
    <col min="14854" max="14856" width="8.7109375" style="125" customWidth="1"/>
    <col min="14857" max="14857" width="0.71875" style="125" customWidth="1"/>
    <col min="14858" max="14860" width="8.7109375" style="125" customWidth="1"/>
    <col min="14861" max="14861" width="0.71875" style="125" customWidth="1"/>
    <col min="14862" max="14864" width="8.7109375" style="125" customWidth="1"/>
    <col min="14865" max="14865" width="0.71875" style="125" customWidth="1"/>
    <col min="14866" max="14868" width="8.7109375" style="125" customWidth="1"/>
    <col min="14869" max="14869" width="0.71875" style="125" customWidth="1"/>
    <col min="14870" max="14870" width="10.28125" style="125" bestFit="1" customWidth="1"/>
    <col min="14871" max="14871" width="8.57421875" style="125" bestFit="1" customWidth="1"/>
    <col min="14872" max="14872" width="8.421875" style="125" bestFit="1" customWidth="1"/>
    <col min="14873" max="14873" width="10.140625" style="125" customWidth="1"/>
    <col min="14874" max="14875" width="8.7109375" style="125" customWidth="1"/>
    <col min="14876" max="14876" width="0.71875" style="125" customWidth="1"/>
    <col min="14877" max="14879" width="8.7109375" style="125" customWidth="1"/>
    <col min="14880" max="14880" width="0.71875" style="125" customWidth="1"/>
    <col min="14881" max="14881" width="10.8515625" style="125" customWidth="1"/>
    <col min="14882" max="15104" width="13.8515625" style="125" customWidth="1"/>
    <col min="15105" max="15105" width="19.28125" style="125" customWidth="1"/>
    <col min="15106" max="15108" width="8.7109375" style="125" customWidth="1"/>
    <col min="15109" max="15109" width="0.71875" style="125" customWidth="1"/>
    <col min="15110" max="15112" width="8.7109375" style="125" customWidth="1"/>
    <col min="15113" max="15113" width="0.71875" style="125" customWidth="1"/>
    <col min="15114" max="15116" width="8.7109375" style="125" customWidth="1"/>
    <col min="15117" max="15117" width="0.71875" style="125" customWidth="1"/>
    <col min="15118" max="15120" width="8.7109375" style="125" customWidth="1"/>
    <col min="15121" max="15121" width="0.71875" style="125" customWidth="1"/>
    <col min="15122" max="15124" width="8.7109375" style="125" customWidth="1"/>
    <col min="15125" max="15125" width="0.71875" style="125" customWidth="1"/>
    <col min="15126" max="15126" width="10.28125" style="125" bestFit="1" customWidth="1"/>
    <col min="15127" max="15127" width="8.57421875" style="125" bestFit="1" customWidth="1"/>
    <col min="15128" max="15128" width="8.421875" style="125" bestFit="1" customWidth="1"/>
    <col min="15129" max="15129" width="10.140625" style="125" customWidth="1"/>
    <col min="15130" max="15131" width="8.7109375" style="125" customWidth="1"/>
    <col min="15132" max="15132" width="0.71875" style="125" customWidth="1"/>
    <col min="15133" max="15135" width="8.7109375" style="125" customWidth="1"/>
    <col min="15136" max="15136" width="0.71875" style="125" customWidth="1"/>
    <col min="15137" max="15137" width="10.8515625" style="125" customWidth="1"/>
    <col min="15138" max="15360" width="13.8515625" style="125" customWidth="1"/>
    <col min="15361" max="15361" width="19.28125" style="125" customWidth="1"/>
    <col min="15362" max="15364" width="8.7109375" style="125" customWidth="1"/>
    <col min="15365" max="15365" width="0.71875" style="125" customWidth="1"/>
    <col min="15366" max="15368" width="8.7109375" style="125" customWidth="1"/>
    <col min="15369" max="15369" width="0.71875" style="125" customWidth="1"/>
    <col min="15370" max="15372" width="8.7109375" style="125" customWidth="1"/>
    <col min="15373" max="15373" width="0.71875" style="125" customWidth="1"/>
    <col min="15374" max="15376" width="8.7109375" style="125" customWidth="1"/>
    <col min="15377" max="15377" width="0.71875" style="125" customWidth="1"/>
    <col min="15378" max="15380" width="8.7109375" style="125" customWidth="1"/>
    <col min="15381" max="15381" width="0.71875" style="125" customWidth="1"/>
    <col min="15382" max="15382" width="10.28125" style="125" bestFit="1" customWidth="1"/>
    <col min="15383" max="15383" width="8.57421875" style="125" bestFit="1" customWidth="1"/>
    <col min="15384" max="15384" width="8.421875" style="125" bestFit="1" customWidth="1"/>
    <col min="15385" max="15385" width="10.140625" style="125" customWidth="1"/>
    <col min="15386" max="15387" width="8.7109375" style="125" customWidth="1"/>
    <col min="15388" max="15388" width="0.71875" style="125" customWidth="1"/>
    <col min="15389" max="15391" width="8.7109375" style="125" customWidth="1"/>
    <col min="15392" max="15392" width="0.71875" style="125" customWidth="1"/>
    <col min="15393" max="15393" width="10.8515625" style="125" customWidth="1"/>
    <col min="15394" max="15616" width="13.8515625" style="125" customWidth="1"/>
    <col min="15617" max="15617" width="19.28125" style="125" customWidth="1"/>
    <col min="15618" max="15620" width="8.7109375" style="125" customWidth="1"/>
    <col min="15621" max="15621" width="0.71875" style="125" customWidth="1"/>
    <col min="15622" max="15624" width="8.7109375" style="125" customWidth="1"/>
    <col min="15625" max="15625" width="0.71875" style="125" customWidth="1"/>
    <col min="15626" max="15628" width="8.7109375" style="125" customWidth="1"/>
    <col min="15629" max="15629" width="0.71875" style="125" customWidth="1"/>
    <col min="15630" max="15632" width="8.7109375" style="125" customWidth="1"/>
    <col min="15633" max="15633" width="0.71875" style="125" customWidth="1"/>
    <col min="15634" max="15636" width="8.7109375" style="125" customWidth="1"/>
    <col min="15637" max="15637" width="0.71875" style="125" customWidth="1"/>
    <col min="15638" max="15638" width="10.28125" style="125" bestFit="1" customWidth="1"/>
    <col min="15639" max="15639" width="8.57421875" style="125" bestFit="1" customWidth="1"/>
    <col min="15640" max="15640" width="8.421875" style="125" bestFit="1" customWidth="1"/>
    <col min="15641" max="15641" width="10.140625" style="125" customWidth="1"/>
    <col min="15642" max="15643" width="8.7109375" style="125" customWidth="1"/>
    <col min="15644" max="15644" width="0.71875" style="125" customWidth="1"/>
    <col min="15645" max="15647" width="8.7109375" style="125" customWidth="1"/>
    <col min="15648" max="15648" width="0.71875" style="125" customWidth="1"/>
    <col min="15649" max="15649" width="10.8515625" style="125" customWidth="1"/>
    <col min="15650" max="15872" width="13.8515625" style="125" customWidth="1"/>
    <col min="15873" max="15873" width="19.28125" style="125" customWidth="1"/>
    <col min="15874" max="15876" width="8.7109375" style="125" customWidth="1"/>
    <col min="15877" max="15877" width="0.71875" style="125" customWidth="1"/>
    <col min="15878" max="15880" width="8.7109375" style="125" customWidth="1"/>
    <col min="15881" max="15881" width="0.71875" style="125" customWidth="1"/>
    <col min="15882" max="15884" width="8.7109375" style="125" customWidth="1"/>
    <col min="15885" max="15885" width="0.71875" style="125" customWidth="1"/>
    <col min="15886" max="15888" width="8.7109375" style="125" customWidth="1"/>
    <col min="15889" max="15889" width="0.71875" style="125" customWidth="1"/>
    <col min="15890" max="15892" width="8.7109375" style="125" customWidth="1"/>
    <col min="15893" max="15893" width="0.71875" style="125" customWidth="1"/>
    <col min="15894" max="15894" width="10.28125" style="125" bestFit="1" customWidth="1"/>
    <col min="15895" max="15895" width="8.57421875" style="125" bestFit="1" customWidth="1"/>
    <col min="15896" max="15896" width="8.421875" style="125" bestFit="1" customWidth="1"/>
    <col min="15897" max="15897" width="10.140625" style="125" customWidth="1"/>
    <col min="15898" max="15899" width="8.7109375" style="125" customWidth="1"/>
    <col min="15900" max="15900" width="0.71875" style="125" customWidth="1"/>
    <col min="15901" max="15903" width="8.7109375" style="125" customWidth="1"/>
    <col min="15904" max="15904" width="0.71875" style="125" customWidth="1"/>
    <col min="15905" max="15905" width="10.8515625" style="125" customWidth="1"/>
    <col min="15906" max="16128" width="13.8515625" style="125" customWidth="1"/>
    <col min="16129" max="16129" width="19.28125" style="125" customWidth="1"/>
    <col min="16130" max="16132" width="8.7109375" style="125" customWidth="1"/>
    <col min="16133" max="16133" width="0.71875" style="125" customWidth="1"/>
    <col min="16134" max="16136" width="8.7109375" style="125" customWidth="1"/>
    <col min="16137" max="16137" width="0.71875" style="125" customWidth="1"/>
    <col min="16138" max="16140" width="8.7109375" style="125" customWidth="1"/>
    <col min="16141" max="16141" width="0.71875" style="125" customWidth="1"/>
    <col min="16142" max="16144" width="8.7109375" style="125" customWidth="1"/>
    <col min="16145" max="16145" width="0.71875" style="125" customWidth="1"/>
    <col min="16146" max="16148" width="8.7109375" style="125" customWidth="1"/>
    <col min="16149" max="16149" width="0.71875" style="125" customWidth="1"/>
    <col min="16150" max="16150" width="10.28125" style="125" bestFit="1" customWidth="1"/>
    <col min="16151" max="16151" width="8.57421875" style="125" bestFit="1" customWidth="1"/>
    <col min="16152" max="16152" width="8.421875" style="125" bestFit="1" customWidth="1"/>
    <col min="16153" max="16153" width="10.140625" style="125" customWidth="1"/>
    <col min="16154" max="16155" width="8.7109375" style="125" customWidth="1"/>
    <col min="16156" max="16156" width="0.71875" style="125" customWidth="1"/>
    <col min="16157" max="16159" width="8.7109375" style="125" customWidth="1"/>
    <col min="16160" max="16160" width="0.71875" style="125" customWidth="1"/>
    <col min="16161" max="16161" width="10.8515625" style="125" customWidth="1"/>
    <col min="16162" max="16384" width="13.8515625" style="125" customWidth="1"/>
  </cols>
  <sheetData>
    <row r="1" spans="1:33" ht="18" customHeight="1">
      <c r="A1" s="288" t="s">
        <v>787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s="126" customFormat="1" ht="27.75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</row>
    <row r="3" spans="1:33" s="127" customFormat="1" ht="23.1" customHeight="1">
      <c r="A3" s="440">
        <v>44012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 s="130" customFormat="1" ht="16.5">
      <c r="A4" s="128" t="s">
        <v>174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s="132" customFormat="1" ht="8.2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1:33" s="132" customFormat="1" ht="30" customHeight="1">
      <c r="A6" s="441" t="s">
        <v>164</v>
      </c>
      <c r="B6" s="444" t="s">
        <v>175</v>
      </c>
      <c r="C6" s="444"/>
      <c r="D6" s="444"/>
      <c r="E6" s="133"/>
      <c r="F6" s="444" t="s">
        <v>176</v>
      </c>
      <c r="G6" s="444"/>
      <c r="H6" s="444"/>
      <c r="I6" s="133"/>
      <c r="J6" s="444" t="s">
        <v>177</v>
      </c>
      <c r="K6" s="444"/>
      <c r="L6" s="444"/>
      <c r="M6" s="133"/>
      <c r="N6" s="444" t="s">
        <v>178</v>
      </c>
      <c r="O6" s="444"/>
      <c r="P6" s="444"/>
      <c r="Q6" s="133"/>
      <c r="R6" s="444" t="s">
        <v>179</v>
      </c>
      <c r="S6" s="444"/>
      <c r="T6" s="444"/>
      <c r="U6" s="133"/>
      <c r="V6" s="441" t="s">
        <v>180</v>
      </c>
      <c r="W6" s="441"/>
      <c r="X6" s="441"/>
      <c r="Y6" s="441"/>
      <c r="Z6" s="441"/>
      <c r="AA6" s="441"/>
      <c r="AB6" s="133"/>
      <c r="AC6" s="445" t="s">
        <v>181</v>
      </c>
      <c r="AD6" s="445"/>
      <c r="AE6" s="445"/>
      <c r="AF6" s="133"/>
      <c r="AG6" s="435" t="s">
        <v>182</v>
      </c>
    </row>
    <row r="7" spans="1:33" s="132" customFormat="1" ht="15.75" customHeight="1">
      <c r="A7" s="442"/>
      <c r="B7" s="134"/>
      <c r="C7" s="134"/>
      <c r="D7" s="134"/>
      <c r="E7" s="135"/>
      <c r="F7" s="134"/>
      <c r="G7" s="134"/>
      <c r="H7" s="134"/>
      <c r="I7" s="135"/>
      <c r="J7" s="134"/>
      <c r="K7" s="134"/>
      <c r="L7" s="134"/>
      <c r="M7" s="135"/>
      <c r="N7" s="134"/>
      <c r="O7" s="134"/>
      <c r="P7" s="134"/>
      <c r="Q7" s="135"/>
      <c r="R7" s="134"/>
      <c r="S7" s="134"/>
      <c r="T7" s="134"/>
      <c r="U7" s="135"/>
      <c r="V7" s="438" t="s">
        <v>183</v>
      </c>
      <c r="W7" s="438"/>
      <c r="X7" s="438"/>
      <c r="Y7" s="438" t="s">
        <v>184</v>
      </c>
      <c r="Z7" s="438"/>
      <c r="AA7" s="438"/>
      <c r="AB7" s="135"/>
      <c r="AC7" s="136"/>
      <c r="AD7" s="136"/>
      <c r="AE7" s="136"/>
      <c r="AF7" s="135"/>
      <c r="AG7" s="436"/>
    </row>
    <row r="8" spans="1:33" s="132" customFormat="1" ht="54.95" customHeight="1">
      <c r="A8" s="443"/>
      <c r="B8" s="137" t="s">
        <v>185</v>
      </c>
      <c r="C8" s="138" t="s">
        <v>186</v>
      </c>
      <c r="D8" s="137" t="s">
        <v>187</v>
      </c>
      <c r="E8" s="137"/>
      <c r="F8" s="137" t="s">
        <v>185</v>
      </c>
      <c r="G8" s="138" t="s">
        <v>186</v>
      </c>
      <c r="H8" s="137" t="s">
        <v>187</v>
      </c>
      <c r="I8" s="137"/>
      <c r="J8" s="137" t="s">
        <v>185</v>
      </c>
      <c r="K8" s="138" t="s">
        <v>186</v>
      </c>
      <c r="L8" s="137" t="s">
        <v>187</v>
      </c>
      <c r="M8" s="137"/>
      <c r="N8" s="137" t="s">
        <v>185</v>
      </c>
      <c r="O8" s="138" t="s">
        <v>186</v>
      </c>
      <c r="P8" s="137" t="s">
        <v>187</v>
      </c>
      <c r="Q8" s="137"/>
      <c r="R8" s="137" t="s">
        <v>185</v>
      </c>
      <c r="S8" s="138" t="s">
        <v>186</v>
      </c>
      <c r="T8" s="137" t="s">
        <v>187</v>
      </c>
      <c r="U8" s="137"/>
      <c r="V8" s="137" t="s">
        <v>185</v>
      </c>
      <c r="W8" s="138" t="s">
        <v>186</v>
      </c>
      <c r="X8" s="137" t="s">
        <v>187</v>
      </c>
      <c r="Y8" s="139" t="s">
        <v>185</v>
      </c>
      <c r="Z8" s="140" t="s">
        <v>186</v>
      </c>
      <c r="AA8" s="139" t="s">
        <v>187</v>
      </c>
      <c r="AB8" s="137"/>
      <c r="AC8" s="137" t="s">
        <v>185</v>
      </c>
      <c r="AD8" s="138" t="s">
        <v>186</v>
      </c>
      <c r="AE8" s="137" t="s">
        <v>187</v>
      </c>
      <c r="AF8" s="137"/>
      <c r="AG8" s="437"/>
    </row>
    <row r="9" spans="2:33" s="132" customFormat="1" ht="6" customHeight="1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</row>
    <row r="10" spans="1:33" s="147" customFormat="1" ht="20.1" customHeight="1">
      <c r="A10" s="144" t="s">
        <v>188</v>
      </c>
      <c r="B10" s="145">
        <v>2633805.294</v>
      </c>
      <c r="C10" s="145">
        <v>0</v>
      </c>
      <c r="D10" s="145">
        <v>1446.327</v>
      </c>
      <c r="E10" s="145"/>
      <c r="F10" s="145">
        <v>0</v>
      </c>
      <c r="G10" s="145">
        <v>0</v>
      </c>
      <c r="H10" s="145">
        <v>0</v>
      </c>
      <c r="I10" s="145"/>
      <c r="J10" s="145">
        <v>0</v>
      </c>
      <c r="K10" s="145">
        <v>0</v>
      </c>
      <c r="L10" s="145">
        <v>6447.057</v>
      </c>
      <c r="M10" s="145"/>
      <c r="N10" s="145">
        <v>0</v>
      </c>
      <c r="O10" s="145">
        <v>0</v>
      </c>
      <c r="P10" s="145">
        <v>619.4</v>
      </c>
      <c r="Q10" s="145"/>
      <c r="R10" s="145">
        <v>0</v>
      </c>
      <c r="S10" s="145">
        <v>0</v>
      </c>
      <c r="T10" s="145">
        <v>37.8</v>
      </c>
      <c r="U10" s="145"/>
      <c r="V10" s="145">
        <v>590979.58196</v>
      </c>
      <c r="W10" s="145">
        <v>0</v>
      </c>
      <c r="X10" s="145">
        <v>37296.22629</v>
      </c>
      <c r="Y10" s="145">
        <v>4518440.60303</v>
      </c>
      <c r="Z10" s="145">
        <v>13637.057710000001</v>
      </c>
      <c r="AA10" s="145">
        <v>116899.41626</v>
      </c>
      <c r="AB10" s="145"/>
      <c r="AC10" s="145">
        <v>321779.242</v>
      </c>
      <c r="AD10" s="145">
        <v>0</v>
      </c>
      <c r="AE10" s="145">
        <v>1988.341</v>
      </c>
      <c r="AF10" s="145"/>
      <c r="AG10" s="146">
        <v>8243376.348</v>
      </c>
    </row>
    <row r="11" spans="1:33" s="147" customFormat="1" ht="20.1" customHeight="1">
      <c r="A11" s="148" t="s">
        <v>3</v>
      </c>
      <c r="B11" s="149">
        <v>0</v>
      </c>
      <c r="C11" s="149">
        <v>0</v>
      </c>
      <c r="D11" s="149">
        <v>384.204</v>
      </c>
      <c r="E11" s="149"/>
      <c r="F11" s="149">
        <v>650.257</v>
      </c>
      <c r="G11" s="149">
        <v>0</v>
      </c>
      <c r="H11" s="149">
        <v>0</v>
      </c>
      <c r="I11" s="149"/>
      <c r="J11" s="149">
        <v>16843.109</v>
      </c>
      <c r="K11" s="149">
        <v>14572.007</v>
      </c>
      <c r="L11" s="149">
        <v>518620.114</v>
      </c>
      <c r="M11" s="149"/>
      <c r="N11" s="149">
        <v>35805.447</v>
      </c>
      <c r="O11" s="149">
        <v>3093.999</v>
      </c>
      <c r="P11" s="149">
        <v>124927.568</v>
      </c>
      <c r="Q11" s="149"/>
      <c r="R11" s="149">
        <v>58542.302</v>
      </c>
      <c r="S11" s="149">
        <v>694.541</v>
      </c>
      <c r="T11" s="149">
        <v>58226.369</v>
      </c>
      <c r="U11" s="149"/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/>
      <c r="AC11" s="149">
        <v>0</v>
      </c>
      <c r="AD11" s="149">
        <v>0</v>
      </c>
      <c r="AE11" s="149">
        <v>0</v>
      </c>
      <c r="AF11" s="149"/>
      <c r="AG11" s="150">
        <v>832359.921</v>
      </c>
    </row>
    <row r="12" spans="1:33" s="147" customFormat="1" ht="15">
      <c r="A12" s="151"/>
      <c r="B12" s="15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151"/>
      <c r="T12" s="152"/>
      <c r="U12" s="151"/>
      <c r="V12" s="151"/>
      <c r="W12" s="151"/>
      <c r="Y12" s="145"/>
      <c r="Z12" s="145"/>
      <c r="AA12" s="145"/>
      <c r="AB12" s="151"/>
      <c r="AC12" s="151"/>
      <c r="AD12" s="151"/>
      <c r="AE12" s="152"/>
      <c r="AF12" s="151"/>
      <c r="AG12" s="151"/>
    </row>
    <row r="13" spans="1:33" s="132" customFormat="1" ht="15">
      <c r="A13" s="145" t="s">
        <v>189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33" s="132" customFormat="1" ht="15">
      <c r="A14" s="145" t="s">
        <v>190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54"/>
      <c r="Z14" s="131"/>
      <c r="AA14" s="154"/>
      <c r="AB14" s="131"/>
      <c r="AC14" s="131"/>
      <c r="AD14" s="131"/>
      <c r="AE14" s="131"/>
      <c r="AF14" s="131"/>
      <c r="AG14" s="131"/>
    </row>
    <row r="15" spans="1:33" s="132" customFormat="1" ht="15">
      <c r="A15" s="145" t="s">
        <v>191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</row>
    <row r="16" spans="1:33" s="132" customFormat="1" ht="15">
      <c r="A16" s="15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54"/>
      <c r="Z16" s="131"/>
      <c r="AA16" s="131"/>
      <c r="AB16" s="131"/>
      <c r="AC16" s="131"/>
      <c r="AD16" s="131"/>
      <c r="AE16" s="131"/>
      <c r="AF16" s="131"/>
      <c r="AG16" s="131"/>
    </row>
    <row r="17" spans="1:33" s="132" customFormat="1" ht="15">
      <c r="A17" s="155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54"/>
      <c r="Z17" s="131"/>
      <c r="AA17" s="131"/>
      <c r="AB17" s="131"/>
      <c r="AC17" s="131"/>
      <c r="AD17" s="131"/>
      <c r="AE17" s="131"/>
      <c r="AF17" s="131"/>
      <c r="AG17" s="131"/>
    </row>
    <row r="18" spans="1:33" s="132" customFormat="1" ht="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54"/>
      <c r="Z18" s="131"/>
      <c r="AA18" s="131"/>
      <c r="AB18" s="131"/>
      <c r="AC18" s="131"/>
      <c r="AD18" s="131"/>
      <c r="AE18" s="131"/>
      <c r="AF18" s="131"/>
      <c r="AG18" s="131"/>
    </row>
    <row r="19" spans="1:33" s="132" customFormat="1" ht="1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54"/>
      <c r="Z19" s="131"/>
      <c r="AA19" s="131"/>
      <c r="AB19" s="131"/>
      <c r="AC19" s="131"/>
      <c r="AD19" s="131"/>
      <c r="AE19" s="131"/>
      <c r="AF19" s="131"/>
      <c r="AG19" s="131"/>
    </row>
    <row r="20" spans="1:33" s="132" customFormat="1" ht="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54"/>
      <c r="Z20" s="131"/>
      <c r="AA20" s="131"/>
      <c r="AB20" s="131"/>
      <c r="AC20" s="131"/>
      <c r="AD20" s="131"/>
      <c r="AE20" s="131"/>
      <c r="AF20" s="131"/>
      <c r="AG20" s="131"/>
    </row>
    <row r="21" spans="1:33" s="132" customFormat="1" ht="1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54"/>
      <c r="Z21" s="131"/>
      <c r="AA21" s="131"/>
      <c r="AB21" s="131"/>
      <c r="AC21" s="131"/>
      <c r="AD21" s="131"/>
      <c r="AE21" s="131"/>
      <c r="AF21" s="131"/>
      <c r="AG21" s="131"/>
    </row>
    <row r="22" ht="15">
      <c r="Y22" s="154"/>
    </row>
    <row r="23" ht="15">
      <c r="Y23" s="154"/>
    </row>
    <row r="24" ht="15">
      <c r="Y24" s="154"/>
    </row>
    <row r="25" ht="15">
      <c r="Y25" s="154"/>
    </row>
    <row r="26" ht="15">
      <c r="Y26" s="154"/>
    </row>
    <row r="27" ht="15">
      <c r="Y27" s="154"/>
    </row>
    <row r="28" ht="15">
      <c r="Y28" s="154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E19" sqref="E19"/>
    </sheetView>
  </sheetViews>
  <sheetFormatPr defaultColWidth="11.421875" defaultRowHeight="15"/>
  <cols>
    <col min="1" max="1" width="38.7109375" style="124" customWidth="1"/>
    <col min="2" max="6" width="19.421875" style="124" customWidth="1"/>
    <col min="7" max="7" width="17.57421875" style="124" customWidth="1"/>
    <col min="8" max="8" width="12.140625" style="124" bestFit="1" customWidth="1"/>
    <col min="9" max="9" width="10.57421875" style="124" bestFit="1" customWidth="1"/>
    <col min="10" max="10" width="9.57421875" style="124" bestFit="1" customWidth="1"/>
    <col min="11" max="11" width="11.00390625" style="124" bestFit="1" customWidth="1"/>
    <col min="12" max="15" width="9.57421875" style="124" bestFit="1" customWidth="1"/>
    <col min="16" max="16" width="10.57421875" style="124" bestFit="1" customWidth="1"/>
    <col min="17" max="19" width="9.57421875" style="124" bestFit="1" customWidth="1"/>
    <col min="20" max="20" width="9.7109375" style="124" bestFit="1" customWidth="1"/>
    <col min="21" max="256" width="11.421875" style="124" customWidth="1"/>
    <col min="257" max="257" width="38.7109375" style="124" customWidth="1"/>
    <col min="258" max="262" width="19.421875" style="124" customWidth="1"/>
    <col min="263" max="263" width="17.57421875" style="124" customWidth="1"/>
    <col min="264" max="264" width="12.140625" style="124" bestFit="1" customWidth="1"/>
    <col min="265" max="265" width="10.57421875" style="124" bestFit="1" customWidth="1"/>
    <col min="266" max="266" width="9.57421875" style="124" bestFit="1" customWidth="1"/>
    <col min="267" max="267" width="11.00390625" style="124" bestFit="1" customWidth="1"/>
    <col min="268" max="271" width="9.57421875" style="124" bestFit="1" customWidth="1"/>
    <col min="272" max="272" width="10.57421875" style="124" bestFit="1" customWidth="1"/>
    <col min="273" max="275" width="9.57421875" style="124" bestFit="1" customWidth="1"/>
    <col min="276" max="276" width="9.7109375" style="124" bestFit="1" customWidth="1"/>
    <col min="277" max="512" width="11.421875" style="124" customWidth="1"/>
    <col min="513" max="513" width="38.7109375" style="124" customWidth="1"/>
    <col min="514" max="518" width="19.421875" style="124" customWidth="1"/>
    <col min="519" max="519" width="17.57421875" style="124" customWidth="1"/>
    <col min="520" max="520" width="12.140625" style="124" bestFit="1" customWidth="1"/>
    <col min="521" max="521" width="10.57421875" style="124" bestFit="1" customWidth="1"/>
    <col min="522" max="522" width="9.57421875" style="124" bestFit="1" customWidth="1"/>
    <col min="523" max="523" width="11.00390625" style="124" bestFit="1" customWidth="1"/>
    <col min="524" max="527" width="9.57421875" style="124" bestFit="1" customWidth="1"/>
    <col min="528" max="528" width="10.57421875" style="124" bestFit="1" customWidth="1"/>
    <col min="529" max="531" width="9.57421875" style="124" bestFit="1" customWidth="1"/>
    <col min="532" max="532" width="9.7109375" style="124" bestFit="1" customWidth="1"/>
    <col min="533" max="768" width="11.421875" style="124" customWidth="1"/>
    <col min="769" max="769" width="38.7109375" style="124" customWidth="1"/>
    <col min="770" max="774" width="19.421875" style="124" customWidth="1"/>
    <col min="775" max="775" width="17.57421875" style="124" customWidth="1"/>
    <col min="776" max="776" width="12.140625" style="124" bestFit="1" customWidth="1"/>
    <col min="777" max="777" width="10.57421875" style="124" bestFit="1" customWidth="1"/>
    <col min="778" max="778" width="9.57421875" style="124" bestFit="1" customWidth="1"/>
    <col min="779" max="779" width="11.00390625" style="124" bestFit="1" customWidth="1"/>
    <col min="780" max="783" width="9.57421875" style="124" bestFit="1" customWidth="1"/>
    <col min="784" max="784" width="10.57421875" style="124" bestFit="1" customWidth="1"/>
    <col min="785" max="787" width="9.57421875" style="124" bestFit="1" customWidth="1"/>
    <col min="788" max="788" width="9.7109375" style="124" bestFit="1" customWidth="1"/>
    <col min="789" max="1024" width="11.421875" style="124" customWidth="1"/>
    <col min="1025" max="1025" width="38.7109375" style="124" customWidth="1"/>
    <col min="1026" max="1030" width="19.421875" style="124" customWidth="1"/>
    <col min="1031" max="1031" width="17.57421875" style="124" customWidth="1"/>
    <col min="1032" max="1032" width="12.140625" style="124" bestFit="1" customWidth="1"/>
    <col min="1033" max="1033" width="10.57421875" style="124" bestFit="1" customWidth="1"/>
    <col min="1034" max="1034" width="9.57421875" style="124" bestFit="1" customWidth="1"/>
    <col min="1035" max="1035" width="11.00390625" style="124" bestFit="1" customWidth="1"/>
    <col min="1036" max="1039" width="9.57421875" style="124" bestFit="1" customWidth="1"/>
    <col min="1040" max="1040" width="10.57421875" style="124" bestFit="1" customWidth="1"/>
    <col min="1041" max="1043" width="9.57421875" style="124" bestFit="1" customWidth="1"/>
    <col min="1044" max="1044" width="9.7109375" style="124" bestFit="1" customWidth="1"/>
    <col min="1045" max="1280" width="11.421875" style="124" customWidth="1"/>
    <col min="1281" max="1281" width="38.7109375" style="124" customWidth="1"/>
    <col min="1282" max="1286" width="19.421875" style="124" customWidth="1"/>
    <col min="1287" max="1287" width="17.57421875" style="124" customWidth="1"/>
    <col min="1288" max="1288" width="12.140625" style="124" bestFit="1" customWidth="1"/>
    <col min="1289" max="1289" width="10.57421875" style="124" bestFit="1" customWidth="1"/>
    <col min="1290" max="1290" width="9.57421875" style="124" bestFit="1" customWidth="1"/>
    <col min="1291" max="1291" width="11.00390625" style="124" bestFit="1" customWidth="1"/>
    <col min="1292" max="1295" width="9.57421875" style="124" bestFit="1" customWidth="1"/>
    <col min="1296" max="1296" width="10.57421875" style="124" bestFit="1" customWidth="1"/>
    <col min="1297" max="1299" width="9.57421875" style="124" bestFit="1" customWidth="1"/>
    <col min="1300" max="1300" width="9.7109375" style="124" bestFit="1" customWidth="1"/>
    <col min="1301" max="1536" width="11.421875" style="124" customWidth="1"/>
    <col min="1537" max="1537" width="38.7109375" style="124" customWidth="1"/>
    <col min="1538" max="1542" width="19.421875" style="124" customWidth="1"/>
    <col min="1543" max="1543" width="17.57421875" style="124" customWidth="1"/>
    <col min="1544" max="1544" width="12.140625" style="124" bestFit="1" customWidth="1"/>
    <col min="1545" max="1545" width="10.57421875" style="124" bestFit="1" customWidth="1"/>
    <col min="1546" max="1546" width="9.57421875" style="124" bestFit="1" customWidth="1"/>
    <col min="1547" max="1547" width="11.00390625" style="124" bestFit="1" customWidth="1"/>
    <col min="1548" max="1551" width="9.57421875" style="124" bestFit="1" customWidth="1"/>
    <col min="1552" max="1552" width="10.57421875" style="124" bestFit="1" customWidth="1"/>
    <col min="1553" max="1555" width="9.57421875" style="124" bestFit="1" customWidth="1"/>
    <col min="1556" max="1556" width="9.7109375" style="124" bestFit="1" customWidth="1"/>
    <col min="1557" max="1792" width="11.421875" style="124" customWidth="1"/>
    <col min="1793" max="1793" width="38.7109375" style="124" customWidth="1"/>
    <col min="1794" max="1798" width="19.421875" style="124" customWidth="1"/>
    <col min="1799" max="1799" width="17.57421875" style="124" customWidth="1"/>
    <col min="1800" max="1800" width="12.140625" style="124" bestFit="1" customWidth="1"/>
    <col min="1801" max="1801" width="10.57421875" style="124" bestFit="1" customWidth="1"/>
    <col min="1802" max="1802" width="9.57421875" style="124" bestFit="1" customWidth="1"/>
    <col min="1803" max="1803" width="11.00390625" style="124" bestFit="1" customWidth="1"/>
    <col min="1804" max="1807" width="9.57421875" style="124" bestFit="1" customWidth="1"/>
    <col min="1808" max="1808" width="10.57421875" style="124" bestFit="1" customWidth="1"/>
    <col min="1809" max="1811" width="9.57421875" style="124" bestFit="1" customWidth="1"/>
    <col min="1812" max="1812" width="9.7109375" style="124" bestFit="1" customWidth="1"/>
    <col min="1813" max="2048" width="11.421875" style="124" customWidth="1"/>
    <col min="2049" max="2049" width="38.7109375" style="124" customWidth="1"/>
    <col min="2050" max="2054" width="19.421875" style="124" customWidth="1"/>
    <col min="2055" max="2055" width="17.57421875" style="124" customWidth="1"/>
    <col min="2056" max="2056" width="12.140625" style="124" bestFit="1" customWidth="1"/>
    <col min="2057" max="2057" width="10.57421875" style="124" bestFit="1" customWidth="1"/>
    <col min="2058" max="2058" width="9.57421875" style="124" bestFit="1" customWidth="1"/>
    <col min="2059" max="2059" width="11.00390625" style="124" bestFit="1" customWidth="1"/>
    <col min="2060" max="2063" width="9.57421875" style="124" bestFit="1" customWidth="1"/>
    <col min="2064" max="2064" width="10.57421875" style="124" bestFit="1" customWidth="1"/>
    <col min="2065" max="2067" width="9.57421875" style="124" bestFit="1" customWidth="1"/>
    <col min="2068" max="2068" width="9.7109375" style="124" bestFit="1" customWidth="1"/>
    <col min="2069" max="2304" width="11.421875" style="124" customWidth="1"/>
    <col min="2305" max="2305" width="38.7109375" style="124" customWidth="1"/>
    <col min="2306" max="2310" width="19.421875" style="124" customWidth="1"/>
    <col min="2311" max="2311" width="17.57421875" style="124" customWidth="1"/>
    <col min="2312" max="2312" width="12.140625" style="124" bestFit="1" customWidth="1"/>
    <col min="2313" max="2313" width="10.57421875" style="124" bestFit="1" customWidth="1"/>
    <col min="2314" max="2314" width="9.57421875" style="124" bestFit="1" customWidth="1"/>
    <col min="2315" max="2315" width="11.00390625" style="124" bestFit="1" customWidth="1"/>
    <col min="2316" max="2319" width="9.57421875" style="124" bestFit="1" customWidth="1"/>
    <col min="2320" max="2320" width="10.57421875" style="124" bestFit="1" customWidth="1"/>
    <col min="2321" max="2323" width="9.57421875" style="124" bestFit="1" customWidth="1"/>
    <col min="2324" max="2324" width="9.7109375" style="124" bestFit="1" customWidth="1"/>
    <col min="2325" max="2560" width="11.421875" style="124" customWidth="1"/>
    <col min="2561" max="2561" width="38.7109375" style="124" customWidth="1"/>
    <col min="2562" max="2566" width="19.421875" style="124" customWidth="1"/>
    <col min="2567" max="2567" width="17.57421875" style="124" customWidth="1"/>
    <col min="2568" max="2568" width="12.140625" style="124" bestFit="1" customWidth="1"/>
    <col min="2569" max="2569" width="10.57421875" style="124" bestFit="1" customWidth="1"/>
    <col min="2570" max="2570" width="9.57421875" style="124" bestFit="1" customWidth="1"/>
    <col min="2571" max="2571" width="11.00390625" style="124" bestFit="1" customWidth="1"/>
    <col min="2572" max="2575" width="9.57421875" style="124" bestFit="1" customWidth="1"/>
    <col min="2576" max="2576" width="10.57421875" style="124" bestFit="1" customWidth="1"/>
    <col min="2577" max="2579" width="9.57421875" style="124" bestFit="1" customWidth="1"/>
    <col min="2580" max="2580" width="9.7109375" style="124" bestFit="1" customWidth="1"/>
    <col min="2581" max="2816" width="11.421875" style="124" customWidth="1"/>
    <col min="2817" max="2817" width="38.7109375" style="124" customWidth="1"/>
    <col min="2818" max="2822" width="19.421875" style="124" customWidth="1"/>
    <col min="2823" max="2823" width="17.57421875" style="124" customWidth="1"/>
    <col min="2824" max="2824" width="12.140625" style="124" bestFit="1" customWidth="1"/>
    <col min="2825" max="2825" width="10.57421875" style="124" bestFit="1" customWidth="1"/>
    <col min="2826" max="2826" width="9.57421875" style="124" bestFit="1" customWidth="1"/>
    <col min="2827" max="2827" width="11.00390625" style="124" bestFit="1" customWidth="1"/>
    <col min="2828" max="2831" width="9.57421875" style="124" bestFit="1" customWidth="1"/>
    <col min="2832" max="2832" width="10.57421875" style="124" bestFit="1" customWidth="1"/>
    <col min="2833" max="2835" width="9.57421875" style="124" bestFit="1" customWidth="1"/>
    <col min="2836" max="2836" width="9.7109375" style="124" bestFit="1" customWidth="1"/>
    <col min="2837" max="3072" width="11.421875" style="124" customWidth="1"/>
    <col min="3073" max="3073" width="38.7109375" style="124" customWidth="1"/>
    <col min="3074" max="3078" width="19.421875" style="124" customWidth="1"/>
    <col min="3079" max="3079" width="17.57421875" style="124" customWidth="1"/>
    <col min="3080" max="3080" width="12.140625" style="124" bestFit="1" customWidth="1"/>
    <col min="3081" max="3081" width="10.57421875" style="124" bestFit="1" customWidth="1"/>
    <col min="3082" max="3082" width="9.57421875" style="124" bestFit="1" customWidth="1"/>
    <col min="3083" max="3083" width="11.00390625" style="124" bestFit="1" customWidth="1"/>
    <col min="3084" max="3087" width="9.57421875" style="124" bestFit="1" customWidth="1"/>
    <col min="3088" max="3088" width="10.57421875" style="124" bestFit="1" customWidth="1"/>
    <col min="3089" max="3091" width="9.57421875" style="124" bestFit="1" customWidth="1"/>
    <col min="3092" max="3092" width="9.7109375" style="124" bestFit="1" customWidth="1"/>
    <col min="3093" max="3328" width="11.421875" style="124" customWidth="1"/>
    <col min="3329" max="3329" width="38.7109375" style="124" customWidth="1"/>
    <col min="3330" max="3334" width="19.421875" style="124" customWidth="1"/>
    <col min="3335" max="3335" width="17.57421875" style="124" customWidth="1"/>
    <col min="3336" max="3336" width="12.140625" style="124" bestFit="1" customWidth="1"/>
    <col min="3337" max="3337" width="10.57421875" style="124" bestFit="1" customWidth="1"/>
    <col min="3338" max="3338" width="9.57421875" style="124" bestFit="1" customWidth="1"/>
    <col min="3339" max="3339" width="11.00390625" style="124" bestFit="1" customWidth="1"/>
    <col min="3340" max="3343" width="9.57421875" style="124" bestFit="1" customWidth="1"/>
    <col min="3344" max="3344" width="10.57421875" style="124" bestFit="1" customWidth="1"/>
    <col min="3345" max="3347" width="9.57421875" style="124" bestFit="1" customWidth="1"/>
    <col min="3348" max="3348" width="9.7109375" style="124" bestFit="1" customWidth="1"/>
    <col min="3349" max="3584" width="11.421875" style="124" customWidth="1"/>
    <col min="3585" max="3585" width="38.7109375" style="124" customWidth="1"/>
    <col min="3586" max="3590" width="19.421875" style="124" customWidth="1"/>
    <col min="3591" max="3591" width="17.57421875" style="124" customWidth="1"/>
    <col min="3592" max="3592" width="12.140625" style="124" bestFit="1" customWidth="1"/>
    <col min="3593" max="3593" width="10.57421875" style="124" bestFit="1" customWidth="1"/>
    <col min="3594" max="3594" width="9.57421875" style="124" bestFit="1" customWidth="1"/>
    <col min="3595" max="3595" width="11.00390625" style="124" bestFit="1" customWidth="1"/>
    <col min="3596" max="3599" width="9.57421875" style="124" bestFit="1" customWidth="1"/>
    <col min="3600" max="3600" width="10.57421875" style="124" bestFit="1" customWidth="1"/>
    <col min="3601" max="3603" width="9.57421875" style="124" bestFit="1" customWidth="1"/>
    <col min="3604" max="3604" width="9.7109375" style="124" bestFit="1" customWidth="1"/>
    <col min="3605" max="3840" width="11.421875" style="124" customWidth="1"/>
    <col min="3841" max="3841" width="38.7109375" style="124" customWidth="1"/>
    <col min="3842" max="3846" width="19.421875" style="124" customWidth="1"/>
    <col min="3847" max="3847" width="17.57421875" style="124" customWidth="1"/>
    <col min="3848" max="3848" width="12.140625" style="124" bestFit="1" customWidth="1"/>
    <col min="3849" max="3849" width="10.57421875" style="124" bestFit="1" customWidth="1"/>
    <col min="3850" max="3850" width="9.57421875" style="124" bestFit="1" customWidth="1"/>
    <col min="3851" max="3851" width="11.00390625" style="124" bestFit="1" customWidth="1"/>
    <col min="3852" max="3855" width="9.57421875" style="124" bestFit="1" customWidth="1"/>
    <col min="3856" max="3856" width="10.57421875" style="124" bestFit="1" customWidth="1"/>
    <col min="3857" max="3859" width="9.57421875" style="124" bestFit="1" customWidth="1"/>
    <col min="3860" max="3860" width="9.7109375" style="124" bestFit="1" customWidth="1"/>
    <col min="3861" max="4096" width="11.421875" style="124" customWidth="1"/>
    <col min="4097" max="4097" width="38.7109375" style="124" customWidth="1"/>
    <col min="4098" max="4102" width="19.421875" style="124" customWidth="1"/>
    <col min="4103" max="4103" width="17.57421875" style="124" customWidth="1"/>
    <col min="4104" max="4104" width="12.140625" style="124" bestFit="1" customWidth="1"/>
    <col min="4105" max="4105" width="10.57421875" style="124" bestFit="1" customWidth="1"/>
    <col min="4106" max="4106" width="9.57421875" style="124" bestFit="1" customWidth="1"/>
    <col min="4107" max="4107" width="11.00390625" style="124" bestFit="1" customWidth="1"/>
    <col min="4108" max="4111" width="9.57421875" style="124" bestFit="1" customWidth="1"/>
    <col min="4112" max="4112" width="10.57421875" style="124" bestFit="1" customWidth="1"/>
    <col min="4113" max="4115" width="9.57421875" style="124" bestFit="1" customWidth="1"/>
    <col min="4116" max="4116" width="9.7109375" style="124" bestFit="1" customWidth="1"/>
    <col min="4117" max="4352" width="11.421875" style="124" customWidth="1"/>
    <col min="4353" max="4353" width="38.7109375" style="124" customWidth="1"/>
    <col min="4354" max="4358" width="19.421875" style="124" customWidth="1"/>
    <col min="4359" max="4359" width="17.57421875" style="124" customWidth="1"/>
    <col min="4360" max="4360" width="12.140625" style="124" bestFit="1" customWidth="1"/>
    <col min="4361" max="4361" width="10.57421875" style="124" bestFit="1" customWidth="1"/>
    <col min="4362" max="4362" width="9.57421875" style="124" bestFit="1" customWidth="1"/>
    <col min="4363" max="4363" width="11.00390625" style="124" bestFit="1" customWidth="1"/>
    <col min="4364" max="4367" width="9.57421875" style="124" bestFit="1" customWidth="1"/>
    <col min="4368" max="4368" width="10.57421875" style="124" bestFit="1" customWidth="1"/>
    <col min="4369" max="4371" width="9.57421875" style="124" bestFit="1" customWidth="1"/>
    <col min="4372" max="4372" width="9.7109375" style="124" bestFit="1" customWidth="1"/>
    <col min="4373" max="4608" width="11.421875" style="124" customWidth="1"/>
    <col min="4609" max="4609" width="38.7109375" style="124" customWidth="1"/>
    <col min="4610" max="4614" width="19.421875" style="124" customWidth="1"/>
    <col min="4615" max="4615" width="17.57421875" style="124" customWidth="1"/>
    <col min="4616" max="4616" width="12.140625" style="124" bestFit="1" customWidth="1"/>
    <col min="4617" max="4617" width="10.57421875" style="124" bestFit="1" customWidth="1"/>
    <col min="4618" max="4618" width="9.57421875" style="124" bestFit="1" customWidth="1"/>
    <col min="4619" max="4619" width="11.00390625" style="124" bestFit="1" customWidth="1"/>
    <col min="4620" max="4623" width="9.57421875" style="124" bestFit="1" customWidth="1"/>
    <col min="4624" max="4624" width="10.57421875" style="124" bestFit="1" customWidth="1"/>
    <col min="4625" max="4627" width="9.57421875" style="124" bestFit="1" customWidth="1"/>
    <col min="4628" max="4628" width="9.7109375" style="124" bestFit="1" customWidth="1"/>
    <col min="4629" max="4864" width="11.421875" style="124" customWidth="1"/>
    <col min="4865" max="4865" width="38.7109375" style="124" customWidth="1"/>
    <col min="4866" max="4870" width="19.421875" style="124" customWidth="1"/>
    <col min="4871" max="4871" width="17.57421875" style="124" customWidth="1"/>
    <col min="4872" max="4872" width="12.140625" style="124" bestFit="1" customWidth="1"/>
    <col min="4873" max="4873" width="10.57421875" style="124" bestFit="1" customWidth="1"/>
    <col min="4874" max="4874" width="9.57421875" style="124" bestFit="1" customWidth="1"/>
    <col min="4875" max="4875" width="11.00390625" style="124" bestFit="1" customWidth="1"/>
    <col min="4876" max="4879" width="9.57421875" style="124" bestFit="1" customWidth="1"/>
    <col min="4880" max="4880" width="10.57421875" style="124" bestFit="1" customWidth="1"/>
    <col min="4881" max="4883" width="9.57421875" style="124" bestFit="1" customWidth="1"/>
    <col min="4884" max="4884" width="9.7109375" style="124" bestFit="1" customWidth="1"/>
    <col min="4885" max="5120" width="11.421875" style="124" customWidth="1"/>
    <col min="5121" max="5121" width="38.7109375" style="124" customWidth="1"/>
    <col min="5122" max="5126" width="19.421875" style="124" customWidth="1"/>
    <col min="5127" max="5127" width="17.57421875" style="124" customWidth="1"/>
    <col min="5128" max="5128" width="12.140625" style="124" bestFit="1" customWidth="1"/>
    <col min="5129" max="5129" width="10.57421875" style="124" bestFit="1" customWidth="1"/>
    <col min="5130" max="5130" width="9.57421875" style="124" bestFit="1" customWidth="1"/>
    <col min="5131" max="5131" width="11.00390625" style="124" bestFit="1" customWidth="1"/>
    <col min="5132" max="5135" width="9.57421875" style="124" bestFit="1" customWidth="1"/>
    <col min="5136" max="5136" width="10.57421875" style="124" bestFit="1" customWidth="1"/>
    <col min="5137" max="5139" width="9.57421875" style="124" bestFit="1" customWidth="1"/>
    <col min="5140" max="5140" width="9.7109375" style="124" bestFit="1" customWidth="1"/>
    <col min="5141" max="5376" width="11.421875" style="124" customWidth="1"/>
    <col min="5377" max="5377" width="38.7109375" style="124" customWidth="1"/>
    <col min="5378" max="5382" width="19.421875" style="124" customWidth="1"/>
    <col min="5383" max="5383" width="17.57421875" style="124" customWidth="1"/>
    <col min="5384" max="5384" width="12.140625" style="124" bestFit="1" customWidth="1"/>
    <col min="5385" max="5385" width="10.57421875" style="124" bestFit="1" customWidth="1"/>
    <col min="5386" max="5386" width="9.57421875" style="124" bestFit="1" customWidth="1"/>
    <col min="5387" max="5387" width="11.00390625" style="124" bestFit="1" customWidth="1"/>
    <col min="5388" max="5391" width="9.57421875" style="124" bestFit="1" customWidth="1"/>
    <col min="5392" max="5392" width="10.57421875" style="124" bestFit="1" customWidth="1"/>
    <col min="5393" max="5395" width="9.57421875" style="124" bestFit="1" customWidth="1"/>
    <col min="5396" max="5396" width="9.7109375" style="124" bestFit="1" customWidth="1"/>
    <col min="5397" max="5632" width="11.421875" style="124" customWidth="1"/>
    <col min="5633" max="5633" width="38.7109375" style="124" customWidth="1"/>
    <col min="5634" max="5638" width="19.421875" style="124" customWidth="1"/>
    <col min="5639" max="5639" width="17.57421875" style="124" customWidth="1"/>
    <col min="5640" max="5640" width="12.140625" style="124" bestFit="1" customWidth="1"/>
    <col min="5641" max="5641" width="10.57421875" style="124" bestFit="1" customWidth="1"/>
    <col min="5642" max="5642" width="9.57421875" style="124" bestFit="1" customWidth="1"/>
    <col min="5643" max="5643" width="11.00390625" style="124" bestFit="1" customWidth="1"/>
    <col min="5644" max="5647" width="9.57421875" style="124" bestFit="1" customWidth="1"/>
    <col min="5648" max="5648" width="10.57421875" style="124" bestFit="1" customWidth="1"/>
    <col min="5649" max="5651" width="9.57421875" style="124" bestFit="1" customWidth="1"/>
    <col min="5652" max="5652" width="9.7109375" style="124" bestFit="1" customWidth="1"/>
    <col min="5653" max="5888" width="11.421875" style="124" customWidth="1"/>
    <col min="5889" max="5889" width="38.7109375" style="124" customWidth="1"/>
    <col min="5890" max="5894" width="19.421875" style="124" customWidth="1"/>
    <col min="5895" max="5895" width="17.57421875" style="124" customWidth="1"/>
    <col min="5896" max="5896" width="12.140625" style="124" bestFit="1" customWidth="1"/>
    <col min="5897" max="5897" width="10.57421875" style="124" bestFit="1" customWidth="1"/>
    <col min="5898" max="5898" width="9.57421875" style="124" bestFit="1" customWidth="1"/>
    <col min="5899" max="5899" width="11.00390625" style="124" bestFit="1" customWidth="1"/>
    <col min="5900" max="5903" width="9.57421875" style="124" bestFit="1" customWidth="1"/>
    <col min="5904" max="5904" width="10.57421875" style="124" bestFit="1" customWidth="1"/>
    <col min="5905" max="5907" width="9.57421875" style="124" bestFit="1" customWidth="1"/>
    <col min="5908" max="5908" width="9.7109375" style="124" bestFit="1" customWidth="1"/>
    <col min="5909" max="6144" width="11.421875" style="124" customWidth="1"/>
    <col min="6145" max="6145" width="38.7109375" style="124" customWidth="1"/>
    <col min="6146" max="6150" width="19.421875" style="124" customWidth="1"/>
    <col min="6151" max="6151" width="17.57421875" style="124" customWidth="1"/>
    <col min="6152" max="6152" width="12.140625" style="124" bestFit="1" customWidth="1"/>
    <col min="6153" max="6153" width="10.57421875" style="124" bestFit="1" customWidth="1"/>
    <col min="6154" max="6154" width="9.57421875" style="124" bestFit="1" customWidth="1"/>
    <col min="6155" max="6155" width="11.00390625" style="124" bestFit="1" customWidth="1"/>
    <col min="6156" max="6159" width="9.57421875" style="124" bestFit="1" customWidth="1"/>
    <col min="6160" max="6160" width="10.57421875" style="124" bestFit="1" customWidth="1"/>
    <col min="6161" max="6163" width="9.57421875" style="124" bestFit="1" customWidth="1"/>
    <col min="6164" max="6164" width="9.7109375" style="124" bestFit="1" customWidth="1"/>
    <col min="6165" max="6400" width="11.421875" style="124" customWidth="1"/>
    <col min="6401" max="6401" width="38.7109375" style="124" customWidth="1"/>
    <col min="6402" max="6406" width="19.421875" style="124" customWidth="1"/>
    <col min="6407" max="6407" width="17.57421875" style="124" customWidth="1"/>
    <col min="6408" max="6408" width="12.140625" style="124" bestFit="1" customWidth="1"/>
    <col min="6409" max="6409" width="10.57421875" style="124" bestFit="1" customWidth="1"/>
    <col min="6410" max="6410" width="9.57421875" style="124" bestFit="1" customWidth="1"/>
    <col min="6411" max="6411" width="11.00390625" style="124" bestFit="1" customWidth="1"/>
    <col min="6412" max="6415" width="9.57421875" style="124" bestFit="1" customWidth="1"/>
    <col min="6416" max="6416" width="10.57421875" style="124" bestFit="1" customWidth="1"/>
    <col min="6417" max="6419" width="9.57421875" style="124" bestFit="1" customWidth="1"/>
    <col min="6420" max="6420" width="9.7109375" style="124" bestFit="1" customWidth="1"/>
    <col min="6421" max="6656" width="11.421875" style="124" customWidth="1"/>
    <col min="6657" max="6657" width="38.7109375" style="124" customWidth="1"/>
    <col min="6658" max="6662" width="19.421875" style="124" customWidth="1"/>
    <col min="6663" max="6663" width="17.57421875" style="124" customWidth="1"/>
    <col min="6664" max="6664" width="12.140625" style="124" bestFit="1" customWidth="1"/>
    <col min="6665" max="6665" width="10.57421875" style="124" bestFit="1" customWidth="1"/>
    <col min="6666" max="6666" width="9.57421875" style="124" bestFit="1" customWidth="1"/>
    <col min="6667" max="6667" width="11.00390625" style="124" bestFit="1" customWidth="1"/>
    <col min="6668" max="6671" width="9.57421875" style="124" bestFit="1" customWidth="1"/>
    <col min="6672" max="6672" width="10.57421875" style="124" bestFit="1" customWidth="1"/>
    <col min="6673" max="6675" width="9.57421875" style="124" bestFit="1" customWidth="1"/>
    <col min="6676" max="6676" width="9.7109375" style="124" bestFit="1" customWidth="1"/>
    <col min="6677" max="6912" width="11.421875" style="124" customWidth="1"/>
    <col min="6913" max="6913" width="38.7109375" style="124" customWidth="1"/>
    <col min="6914" max="6918" width="19.421875" style="124" customWidth="1"/>
    <col min="6919" max="6919" width="17.57421875" style="124" customWidth="1"/>
    <col min="6920" max="6920" width="12.140625" style="124" bestFit="1" customWidth="1"/>
    <col min="6921" max="6921" width="10.57421875" style="124" bestFit="1" customWidth="1"/>
    <col min="6922" max="6922" width="9.57421875" style="124" bestFit="1" customWidth="1"/>
    <col min="6923" max="6923" width="11.00390625" style="124" bestFit="1" customWidth="1"/>
    <col min="6924" max="6927" width="9.57421875" style="124" bestFit="1" customWidth="1"/>
    <col min="6928" max="6928" width="10.57421875" style="124" bestFit="1" customWidth="1"/>
    <col min="6929" max="6931" width="9.57421875" style="124" bestFit="1" customWidth="1"/>
    <col min="6932" max="6932" width="9.7109375" style="124" bestFit="1" customWidth="1"/>
    <col min="6933" max="7168" width="11.421875" style="124" customWidth="1"/>
    <col min="7169" max="7169" width="38.7109375" style="124" customWidth="1"/>
    <col min="7170" max="7174" width="19.421875" style="124" customWidth="1"/>
    <col min="7175" max="7175" width="17.57421875" style="124" customWidth="1"/>
    <col min="7176" max="7176" width="12.140625" style="124" bestFit="1" customWidth="1"/>
    <col min="7177" max="7177" width="10.57421875" style="124" bestFit="1" customWidth="1"/>
    <col min="7178" max="7178" width="9.57421875" style="124" bestFit="1" customWidth="1"/>
    <col min="7179" max="7179" width="11.00390625" style="124" bestFit="1" customWidth="1"/>
    <col min="7180" max="7183" width="9.57421875" style="124" bestFit="1" customWidth="1"/>
    <col min="7184" max="7184" width="10.57421875" style="124" bestFit="1" customWidth="1"/>
    <col min="7185" max="7187" width="9.57421875" style="124" bestFit="1" customWidth="1"/>
    <col min="7188" max="7188" width="9.7109375" style="124" bestFit="1" customWidth="1"/>
    <col min="7189" max="7424" width="11.421875" style="124" customWidth="1"/>
    <col min="7425" max="7425" width="38.7109375" style="124" customWidth="1"/>
    <col min="7426" max="7430" width="19.421875" style="124" customWidth="1"/>
    <col min="7431" max="7431" width="17.57421875" style="124" customWidth="1"/>
    <col min="7432" max="7432" width="12.140625" style="124" bestFit="1" customWidth="1"/>
    <col min="7433" max="7433" width="10.57421875" style="124" bestFit="1" customWidth="1"/>
    <col min="7434" max="7434" width="9.57421875" style="124" bestFit="1" customWidth="1"/>
    <col min="7435" max="7435" width="11.00390625" style="124" bestFit="1" customWidth="1"/>
    <col min="7436" max="7439" width="9.57421875" style="124" bestFit="1" customWidth="1"/>
    <col min="7440" max="7440" width="10.57421875" style="124" bestFit="1" customWidth="1"/>
    <col min="7441" max="7443" width="9.57421875" style="124" bestFit="1" customWidth="1"/>
    <col min="7444" max="7444" width="9.7109375" style="124" bestFit="1" customWidth="1"/>
    <col min="7445" max="7680" width="11.421875" style="124" customWidth="1"/>
    <col min="7681" max="7681" width="38.7109375" style="124" customWidth="1"/>
    <col min="7682" max="7686" width="19.421875" style="124" customWidth="1"/>
    <col min="7687" max="7687" width="17.57421875" style="124" customWidth="1"/>
    <col min="7688" max="7688" width="12.140625" style="124" bestFit="1" customWidth="1"/>
    <col min="7689" max="7689" width="10.57421875" style="124" bestFit="1" customWidth="1"/>
    <col min="7690" max="7690" width="9.57421875" style="124" bestFit="1" customWidth="1"/>
    <col min="7691" max="7691" width="11.00390625" style="124" bestFit="1" customWidth="1"/>
    <col min="7692" max="7695" width="9.57421875" style="124" bestFit="1" customWidth="1"/>
    <col min="7696" max="7696" width="10.57421875" style="124" bestFit="1" customWidth="1"/>
    <col min="7697" max="7699" width="9.57421875" style="124" bestFit="1" customWidth="1"/>
    <col min="7700" max="7700" width="9.7109375" style="124" bestFit="1" customWidth="1"/>
    <col min="7701" max="7936" width="11.421875" style="124" customWidth="1"/>
    <col min="7937" max="7937" width="38.7109375" style="124" customWidth="1"/>
    <col min="7938" max="7942" width="19.421875" style="124" customWidth="1"/>
    <col min="7943" max="7943" width="17.57421875" style="124" customWidth="1"/>
    <col min="7944" max="7944" width="12.140625" style="124" bestFit="1" customWidth="1"/>
    <col min="7945" max="7945" width="10.57421875" style="124" bestFit="1" customWidth="1"/>
    <col min="7946" max="7946" width="9.57421875" style="124" bestFit="1" customWidth="1"/>
    <col min="7947" max="7947" width="11.00390625" style="124" bestFit="1" customWidth="1"/>
    <col min="7948" max="7951" width="9.57421875" style="124" bestFit="1" customWidth="1"/>
    <col min="7952" max="7952" width="10.57421875" style="124" bestFit="1" customWidth="1"/>
    <col min="7953" max="7955" width="9.57421875" style="124" bestFit="1" customWidth="1"/>
    <col min="7956" max="7956" width="9.7109375" style="124" bestFit="1" customWidth="1"/>
    <col min="7957" max="8192" width="11.421875" style="124" customWidth="1"/>
    <col min="8193" max="8193" width="38.7109375" style="124" customWidth="1"/>
    <col min="8194" max="8198" width="19.421875" style="124" customWidth="1"/>
    <col min="8199" max="8199" width="17.57421875" style="124" customWidth="1"/>
    <col min="8200" max="8200" width="12.140625" style="124" bestFit="1" customWidth="1"/>
    <col min="8201" max="8201" width="10.57421875" style="124" bestFit="1" customWidth="1"/>
    <col min="8202" max="8202" width="9.57421875" style="124" bestFit="1" customWidth="1"/>
    <col min="8203" max="8203" width="11.00390625" style="124" bestFit="1" customWidth="1"/>
    <col min="8204" max="8207" width="9.57421875" style="124" bestFit="1" customWidth="1"/>
    <col min="8208" max="8208" width="10.57421875" style="124" bestFit="1" customWidth="1"/>
    <col min="8209" max="8211" width="9.57421875" style="124" bestFit="1" customWidth="1"/>
    <col min="8212" max="8212" width="9.7109375" style="124" bestFit="1" customWidth="1"/>
    <col min="8213" max="8448" width="11.421875" style="124" customWidth="1"/>
    <col min="8449" max="8449" width="38.7109375" style="124" customWidth="1"/>
    <col min="8450" max="8454" width="19.421875" style="124" customWidth="1"/>
    <col min="8455" max="8455" width="17.57421875" style="124" customWidth="1"/>
    <col min="8456" max="8456" width="12.140625" style="124" bestFit="1" customWidth="1"/>
    <col min="8457" max="8457" width="10.57421875" style="124" bestFit="1" customWidth="1"/>
    <col min="8458" max="8458" width="9.57421875" style="124" bestFit="1" customWidth="1"/>
    <col min="8459" max="8459" width="11.00390625" style="124" bestFit="1" customWidth="1"/>
    <col min="8460" max="8463" width="9.57421875" style="124" bestFit="1" customWidth="1"/>
    <col min="8464" max="8464" width="10.57421875" style="124" bestFit="1" customWidth="1"/>
    <col min="8465" max="8467" width="9.57421875" style="124" bestFit="1" customWidth="1"/>
    <col min="8468" max="8468" width="9.7109375" style="124" bestFit="1" customWidth="1"/>
    <col min="8469" max="8704" width="11.421875" style="124" customWidth="1"/>
    <col min="8705" max="8705" width="38.7109375" style="124" customWidth="1"/>
    <col min="8706" max="8710" width="19.421875" style="124" customWidth="1"/>
    <col min="8711" max="8711" width="17.57421875" style="124" customWidth="1"/>
    <col min="8712" max="8712" width="12.140625" style="124" bestFit="1" customWidth="1"/>
    <col min="8713" max="8713" width="10.57421875" style="124" bestFit="1" customWidth="1"/>
    <col min="8714" max="8714" width="9.57421875" style="124" bestFit="1" customWidth="1"/>
    <col min="8715" max="8715" width="11.00390625" style="124" bestFit="1" customWidth="1"/>
    <col min="8716" max="8719" width="9.57421875" style="124" bestFit="1" customWidth="1"/>
    <col min="8720" max="8720" width="10.57421875" style="124" bestFit="1" customWidth="1"/>
    <col min="8721" max="8723" width="9.57421875" style="124" bestFit="1" customWidth="1"/>
    <col min="8724" max="8724" width="9.7109375" style="124" bestFit="1" customWidth="1"/>
    <col min="8725" max="8960" width="11.421875" style="124" customWidth="1"/>
    <col min="8961" max="8961" width="38.7109375" style="124" customWidth="1"/>
    <col min="8962" max="8966" width="19.421875" style="124" customWidth="1"/>
    <col min="8967" max="8967" width="17.57421875" style="124" customWidth="1"/>
    <col min="8968" max="8968" width="12.140625" style="124" bestFit="1" customWidth="1"/>
    <col min="8969" max="8969" width="10.57421875" style="124" bestFit="1" customWidth="1"/>
    <col min="8970" max="8970" width="9.57421875" style="124" bestFit="1" customWidth="1"/>
    <col min="8971" max="8971" width="11.00390625" style="124" bestFit="1" customWidth="1"/>
    <col min="8972" max="8975" width="9.57421875" style="124" bestFit="1" customWidth="1"/>
    <col min="8976" max="8976" width="10.57421875" style="124" bestFit="1" customWidth="1"/>
    <col min="8977" max="8979" width="9.57421875" style="124" bestFit="1" customWidth="1"/>
    <col min="8980" max="8980" width="9.7109375" style="124" bestFit="1" customWidth="1"/>
    <col min="8981" max="9216" width="11.421875" style="124" customWidth="1"/>
    <col min="9217" max="9217" width="38.7109375" style="124" customWidth="1"/>
    <col min="9218" max="9222" width="19.421875" style="124" customWidth="1"/>
    <col min="9223" max="9223" width="17.57421875" style="124" customWidth="1"/>
    <col min="9224" max="9224" width="12.140625" style="124" bestFit="1" customWidth="1"/>
    <col min="9225" max="9225" width="10.57421875" style="124" bestFit="1" customWidth="1"/>
    <col min="9226" max="9226" width="9.57421875" style="124" bestFit="1" customWidth="1"/>
    <col min="9227" max="9227" width="11.00390625" style="124" bestFit="1" customWidth="1"/>
    <col min="9228" max="9231" width="9.57421875" style="124" bestFit="1" customWidth="1"/>
    <col min="9232" max="9232" width="10.57421875" style="124" bestFit="1" customWidth="1"/>
    <col min="9233" max="9235" width="9.57421875" style="124" bestFit="1" customWidth="1"/>
    <col min="9236" max="9236" width="9.7109375" style="124" bestFit="1" customWidth="1"/>
    <col min="9237" max="9472" width="11.421875" style="124" customWidth="1"/>
    <col min="9473" max="9473" width="38.7109375" style="124" customWidth="1"/>
    <col min="9474" max="9478" width="19.421875" style="124" customWidth="1"/>
    <col min="9479" max="9479" width="17.57421875" style="124" customWidth="1"/>
    <col min="9480" max="9480" width="12.140625" style="124" bestFit="1" customWidth="1"/>
    <col min="9481" max="9481" width="10.57421875" style="124" bestFit="1" customWidth="1"/>
    <col min="9482" max="9482" width="9.57421875" style="124" bestFit="1" customWidth="1"/>
    <col min="9483" max="9483" width="11.00390625" style="124" bestFit="1" customWidth="1"/>
    <col min="9484" max="9487" width="9.57421875" style="124" bestFit="1" customWidth="1"/>
    <col min="9488" max="9488" width="10.57421875" style="124" bestFit="1" customWidth="1"/>
    <col min="9489" max="9491" width="9.57421875" style="124" bestFit="1" customWidth="1"/>
    <col min="9492" max="9492" width="9.7109375" style="124" bestFit="1" customWidth="1"/>
    <col min="9493" max="9728" width="11.421875" style="124" customWidth="1"/>
    <col min="9729" max="9729" width="38.7109375" style="124" customWidth="1"/>
    <col min="9730" max="9734" width="19.421875" style="124" customWidth="1"/>
    <col min="9735" max="9735" width="17.57421875" style="124" customWidth="1"/>
    <col min="9736" max="9736" width="12.140625" style="124" bestFit="1" customWidth="1"/>
    <col min="9737" max="9737" width="10.57421875" style="124" bestFit="1" customWidth="1"/>
    <col min="9738" max="9738" width="9.57421875" style="124" bestFit="1" customWidth="1"/>
    <col min="9739" max="9739" width="11.00390625" style="124" bestFit="1" customWidth="1"/>
    <col min="9740" max="9743" width="9.57421875" style="124" bestFit="1" customWidth="1"/>
    <col min="9744" max="9744" width="10.57421875" style="124" bestFit="1" customWidth="1"/>
    <col min="9745" max="9747" width="9.57421875" style="124" bestFit="1" customWidth="1"/>
    <col min="9748" max="9748" width="9.7109375" style="124" bestFit="1" customWidth="1"/>
    <col min="9749" max="9984" width="11.421875" style="124" customWidth="1"/>
    <col min="9985" max="9985" width="38.7109375" style="124" customWidth="1"/>
    <col min="9986" max="9990" width="19.421875" style="124" customWidth="1"/>
    <col min="9991" max="9991" width="17.57421875" style="124" customWidth="1"/>
    <col min="9992" max="9992" width="12.140625" style="124" bestFit="1" customWidth="1"/>
    <col min="9993" max="9993" width="10.57421875" style="124" bestFit="1" customWidth="1"/>
    <col min="9994" max="9994" width="9.57421875" style="124" bestFit="1" customWidth="1"/>
    <col min="9995" max="9995" width="11.00390625" style="124" bestFit="1" customWidth="1"/>
    <col min="9996" max="9999" width="9.57421875" style="124" bestFit="1" customWidth="1"/>
    <col min="10000" max="10000" width="10.57421875" style="124" bestFit="1" customWidth="1"/>
    <col min="10001" max="10003" width="9.57421875" style="124" bestFit="1" customWidth="1"/>
    <col min="10004" max="10004" width="9.7109375" style="124" bestFit="1" customWidth="1"/>
    <col min="10005" max="10240" width="11.421875" style="124" customWidth="1"/>
    <col min="10241" max="10241" width="38.7109375" style="124" customWidth="1"/>
    <col min="10242" max="10246" width="19.421875" style="124" customWidth="1"/>
    <col min="10247" max="10247" width="17.57421875" style="124" customWidth="1"/>
    <col min="10248" max="10248" width="12.140625" style="124" bestFit="1" customWidth="1"/>
    <col min="10249" max="10249" width="10.57421875" style="124" bestFit="1" customWidth="1"/>
    <col min="10250" max="10250" width="9.57421875" style="124" bestFit="1" customWidth="1"/>
    <col min="10251" max="10251" width="11.00390625" style="124" bestFit="1" customWidth="1"/>
    <col min="10252" max="10255" width="9.57421875" style="124" bestFit="1" customWidth="1"/>
    <col min="10256" max="10256" width="10.57421875" style="124" bestFit="1" customWidth="1"/>
    <col min="10257" max="10259" width="9.57421875" style="124" bestFit="1" customWidth="1"/>
    <col min="10260" max="10260" width="9.7109375" style="124" bestFit="1" customWidth="1"/>
    <col min="10261" max="10496" width="11.421875" style="124" customWidth="1"/>
    <col min="10497" max="10497" width="38.7109375" style="124" customWidth="1"/>
    <col min="10498" max="10502" width="19.421875" style="124" customWidth="1"/>
    <col min="10503" max="10503" width="17.57421875" style="124" customWidth="1"/>
    <col min="10504" max="10504" width="12.140625" style="124" bestFit="1" customWidth="1"/>
    <col min="10505" max="10505" width="10.57421875" style="124" bestFit="1" customWidth="1"/>
    <col min="10506" max="10506" width="9.57421875" style="124" bestFit="1" customWidth="1"/>
    <col min="10507" max="10507" width="11.00390625" style="124" bestFit="1" customWidth="1"/>
    <col min="10508" max="10511" width="9.57421875" style="124" bestFit="1" customWidth="1"/>
    <col min="10512" max="10512" width="10.57421875" style="124" bestFit="1" customWidth="1"/>
    <col min="10513" max="10515" width="9.57421875" style="124" bestFit="1" customWidth="1"/>
    <col min="10516" max="10516" width="9.7109375" style="124" bestFit="1" customWidth="1"/>
    <col min="10517" max="10752" width="11.421875" style="124" customWidth="1"/>
    <col min="10753" max="10753" width="38.7109375" style="124" customWidth="1"/>
    <col min="10754" max="10758" width="19.421875" style="124" customWidth="1"/>
    <col min="10759" max="10759" width="17.57421875" style="124" customWidth="1"/>
    <col min="10760" max="10760" width="12.140625" style="124" bestFit="1" customWidth="1"/>
    <col min="10761" max="10761" width="10.57421875" style="124" bestFit="1" customWidth="1"/>
    <col min="10762" max="10762" width="9.57421875" style="124" bestFit="1" customWidth="1"/>
    <col min="10763" max="10763" width="11.00390625" style="124" bestFit="1" customWidth="1"/>
    <col min="10764" max="10767" width="9.57421875" style="124" bestFit="1" customWidth="1"/>
    <col min="10768" max="10768" width="10.57421875" style="124" bestFit="1" customWidth="1"/>
    <col min="10769" max="10771" width="9.57421875" style="124" bestFit="1" customWidth="1"/>
    <col min="10772" max="10772" width="9.7109375" style="124" bestFit="1" customWidth="1"/>
    <col min="10773" max="11008" width="11.421875" style="124" customWidth="1"/>
    <col min="11009" max="11009" width="38.7109375" style="124" customWidth="1"/>
    <col min="11010" max="11014" width="19.421875" style="124" customWidth="1"/>
    <col min="11015" max="11015" width="17.57421875" style="124" customWidth="1"/>
    <col min="11016" max="11016" width="12.140625" style="124" bestFit="1" customWidth="1"/>
    <col min="11017" max="11017" width="10.57421875" style="124" bestFit="1" customWidth="1"/>
    <col min="11018" max="11018" width="9.57421875" style="124" bestFit="1" customWidth="1"/>
    <col min="11019" max="11019" width="11.00390625" style="124" bestFit="1" customWidth="1"/>
    <col min="11020" max="11023" width="9.57421875" style="124" bestFit="1" customWidth="1"/>
    <col min="11024" max="11024" width="10.57421875" style="124" bestFit="1" customWidth="1"/>
    <col min="11025" max="11027" width="9.57421875" style="124" bestFit="1" customWidth="1"/>
    <col min="11028" max="11028" width="9.7109375" style="124" bestFit="1" customWidth="1"/>
    <col min="11029" max="11264" width="11.421875" style="124" customWidth="1"/>
    <col min="11265" max="11265" width="38.7109375" style="124" customWidth="1"/>
    <col min="11266" max="11270" width="19.421875" style="124" customWidth="1"/>
    <col min="11271" max="11271" width="17.57421875" style="124" customWidth="1"/>
    <col min="11272" max="11272" width="12.140625" style="124" bestFit="1" customWidth="1"/>
    <col min="11273" max="11273" width="10.57421875" style="124" bestFit="1" customWidth="1"/>
    <col min="11274" max="11274" width="9.57421875" style="124" bestFit="1" customWidth="1"/>
    <col min="11275" max="11275" width="11.00390625" style="124" bestFit="1" customWidth="1"/>
    <col min="11276" max="11279" width="9.57421875" style="124" bestFit="1" customWidth="1"/>
    <col min="11280" max="11280" width="10.57421875" style="124" bestFit="1" customWidth="1"/>
    <col min="11281" max="11283" width="9.57421875" style="124" bestFit="1" customWidth="1"/>
    <col min="11284" max="11284" width="9.7109375" style="124" bestFit="1" customWidth="1"/>
    <col min="11285" max="11520" width="11.421875" style="124" customWidth="1"/>
    <col min="11521" max="11521" width="38.7109375" style="124" customWidth="1"/>
    <col min="11522" max="11526" width="19.421875" style="124" customWidth="1"/>
    <col min="11527" max="11527" width="17.57421875" style="124" customWidth="1"/>
    <col min="11528" max="11528" width="12.140625" style="124" bestFit="1" customWidth="1"/>
    <col min="11529" max="11529" width="10.57421875" style="124" bestFit="1" customWidth="1"/>
    <col min="11530" max="11530" width="9.57421875" style="124" bestFit="1" customWidth="1"/>
    <col min="11531" max="11531" width="11.00390625" style="124" bestFit="1" customWidth="1"/>
    <col min="11532" max="11535" width="9.57421875" style="124" bestFit="1" customWidth="1"/>
    <col min="11536" max="11536" width="10.57421875" style="124" bestFit="1" customWidth="1"/>
    <col min="11537" max="11539" width="9.57421875" style="124" bestFit="1" customWidth="1"/>
    <col min="11540" max="11540" width="9.7109375" style="124" bestFit="1" customWidth="1"/>
    <col min="11541" max="11776" width="11.421875" style="124" customWidth="1"/>
    <col min="11777" max="11777" width="38.7109375" style="124" customWidth="1"/>
    <col min="11778" max="11782" width="19.421875" style="124" customWidth="1"/>
    <col min="11783" max="11783" width="17.57421875" style="124" customWidth="1"/>
    <col min="11784" max="11784" width="12.140625" style="124" bestFit="1" customWidth="1"/>
    <col min="11785" max="11785" width="10.57421875" style="124" bestFit="1" customWidth="1"/>
    <col min="11786" max="11786" width="9.57421875" style="124" bestFit="1" customWidth="1"/>
    <col min="11787" max="11787" width="11.00390625" style="124" bestFit="1" customWidth="1"/>
    <col min="11788" max="11791" width="9.57421875" style="124" bestFit="1" customWidth="1"/>
    <col min="11792" max="11792" width="10.57421875" style="124" bestFit="1" customWidth="1"/>
    <col min="11793" max="11795" width="9.57421875" style="124" bestFit="1" customWidth="1"/>
    <col min="11796" max="11796" width="9.7109375" style="124" bestFit="1" customWidth="1"/>
    <col min="11797" max="12032" width="11.421875" style="124" customWidth="1"/>
    <col min="12033" max="12033" width="38.7109375" style="124" customWidth="1"/>
    <col min="12034" max="12038" width="19.421875" style="124" customWidth="1"/>
    <col min="12039" max="12039" width="17.57421875" style="124" customWidth="1"/>
    <col min="12040" max="12040" width="12.140625" style="124" bestFit="1" customWidth="1"/>
    <col min="12041" max="12041" width="10.57421875" style="124" bestFit="1" customWidth="1"/>
    <col min="12042" max="12042" width="9.57421875" style="124" bestFit="1" customWidth="1"/>
    <col min="12043" max="12043" width="11.00390625" style="124" bestFit="1" customWidth="1"/>
    <col min="12044" max="12047" width="9.57421875" style="124" bestFit="1" customWidth="1"/>
    <col min="12048" max="12048" width="10.57421875" style="124" bestFit="1" customWidth="1"/>
    <col min="12049" max="12051" width="9.57421875" style="124" bestFit="1" customWidth="1"/>
    <col min="12052" max="12052" width="9.7109375" style="124" bestFit="1" customWidth="1"/>
    <col min="12053" max="12288" width="11.421875" style="124" customWidth="1"/>
    <col min="12289" max="12289" width="38.7109375" style="124" customWidth="1"/>
    <col min="12290" max="12294" width="19.421875" style="124" customWidth="1"/>
    <col min="12295" max="12295" width="17.57421875" style="124" customWidth="1"/>
    <col min="12296" max="12296" width="12.140625" style="124" bestFit="1" customWidth="1"/>
    <col min="12297" max="12297" width="10.57421875" style="124" bestFit="1" customWidth="1"/>
    <col min="12298" max="12298" width="9.57421875" style="124" bestFit="1" customWidth="1"/>
    <col min="12299" max="12299" width="11.00390625" style="124" bestFit="1" customWidth="1"/>
    <col min="12300" max="12303" width="9.57421875" style="124" bestFit="1" customWidth="1"/>
    <col min="12304" max="12304" width="10.57421875" style="124" bestFit="1" customWidth="1"/>
    <col min="12305" max="12307" width="9.57421875" style="124" bestFit="1" customWidth="1"/>
    <col min="12308" max="12308" width="9.7109375" style="124" bestFit="1" customWidth="1"/>
    <col min="12309" max="12544" width="11.421875" style="124" customWidth="1"/>
    <col min="12545" max="12545" width="38.7109375" style="124" customWidth="1"/>
    <col min="12546" max="12550" width="19.421875" style="124" customWidth="1"/>
    <col min="12551" max="12551" width="17.57421875" style="124" customWidth="1"/>
    <col min="12552" max="12552" width="12.140625" style="124" bestFit="1" customWidth="1"/>
    <col min="12553" max="12553" width="10.57421875" style="124" bestFit="1" customWidth="1"/>
    <col min="12554" max="12554" width="9.57421875" style="124" bestFit="1" customWidth="1"/>
    <col min="12555" max="12555" width="11.00390625" style="124" bestFit="1" customWidth="1"/>
    <col min="12556" max="12559" width="9.57421875" style="124" bestFit="1" customWidth="1"/>
    <col min="12560" max="12560" width="10.57421875" style="124" bestFit="1" customWidth="1"/>
    <col min="12561" max="12563" width="9.57421875" style="124" bestFit="1" customWidth="1"/>
    <col min="12564" max="12564" width="9.7109375" style="124" bestFit="1" customWidth="1"/>
    <col min="12565" max="12800" width="11.421875" style="124" customWidth="1"/>
    <col min="12801" max="12801" width="38.7109375" style="124" customWidth="1"/>
    <col min="12802" max="12806" width="19.421875" style="124" customWidth="1"/>
    <col min="12807" max="12807" width="17.57421875" style="124" customWidth="1"/>
    <col min="12808" max="12808" width="12.140625" style="124" bestFit="1" customWidth="1"/>
    <col min="12809" max="12809" width="10.57421875" style="124" bestFit="1" customWidth="1"/>
    <col min="12810" max="12810" width="9.57421875" style="124" bestFit="1" customWidth="1"/>
    <col min="12811" max="12811" width="11.00390625" style="124" bestFit="1" customWidth="1"/>
    <col min="12812" max="12815" width="9.57421875" style="124" bestFit="1" customWidth="1"/>
    <col min="12816" max="12816" width="10.57421875" style="124" bestFit="1" customWidth="1"/>
    <col min="12817" max="12819" width="9.57421875" style="124" bestFit="1" customWidth="1"/>
    <col min="12820" max="12820" width="9.7109375" style="124" bestFit="1" customWidth="1"/>
    <col min="12821" max="13056" width="11.421875" style="124" customWidth="1"/>
    <col min="13057" max="13057" width="38.7109375" style="124" customWidth="1"/>
    <col min="13058" max="13062" width="19.421875" style="124" customWidth="1"/>
    <col min="13063" max="13063" width="17.57421875" style="124" customWidth="1"/>
    <col min="13064" max="13064" width="12.140625" style="124" bestFit="1" customWidth="1"/>
    <col min="13065" max="13065" width="10.57421875" style="124" bestFit="1" customWidth="1"/>
    <col min="13066" max="13066" width="9.57421875" style="124" bestFit="1" customWidth="1"/>
    <col min="13067" max="13067" width="11.00390625" style="124" bestFit="1" customWidth="1"/>
    <col min="13068" max="13071" width="9.57421875" style="124" bestFit="1" customWidth="1"/>
    <col min="13072" max="13072" width="10.57421875" style="124" bestFit="1" customWidth="1"/>
    <col min="13073" max="13075" width="9.57421875" style="124" bestFit="1" customWidth="1"/>
    <col min="13076" max="13076" width="9.7109375" style="124" bestFit="1" customWidth="1"/>
    <col min="13077" max="13312" width="11.421875" style="124" customWidth="1"/>
    <col min="13313" max="13313" width="38.7109375" style="124" customWidth="1"/>
    <col min="13314" max="13318" width="19.421875" style="124" customWidth="1"/>
    <col min="13319" max="13319" width="17.57421875" style="124" customWidth="1"/>
    <col min="13320" max="13320" width="12.140625" style="124" bestFit="1" customWidth="1"/>
    <col min="13321" max="13321" width="10.57421875" style="124" bestFit="1" customWidth="1"/>
    <col min="13322" max="13322" width="9.57421875" style="124" bestFit="1" customWidth="1"/>
    <col min="13323" max="13323" width="11.00390625" style="124" bestFit="1" customWidth="1"/>
    <col min="13324" max="13327" width="9.57421875" style="124" bestFit="1" customWidth="1"/>
    <col min="13328" max="13328" width="10.57421875" style="124" bestFit="1" customWidth="1"/>
    <col min="13329" max="13331" width="9.57421875" style="124" bestFit="1" customWidth="1"/>
    <col min="13332" max="13332" width="9.7109375" style="124" bestFit="1" customWidth="1"/>
    <col min="13333" max="13568" width="11.421875" style="124" customWidth="1"/>
    <col min="13569" max="13569" width="38.7109375" style="124" customWidth="1"/>
    <col min="13570" max="13574" width="19.421875" style="124" customWidth="1"/>
    <col min="13575" max="13575" width="17.57421875" style="124" customWidth="1"/>
    <col min="13576" max="13576" width="12.140625" style="124" bestFit="1" customWidth="1"/>
    <col min="13577" max="13577" width="10.57421875" style="124" bestFit="1" customWidth="1"/>
    <col min="13578" max="13578" width="9.57421875" style="124" bestFit="1" customWidth="1"/>
    <col min="13579" max="13579" width="11.00390625" style="124" bestFit="1" customWidth="1"/>
    <col min="13580" max="13583" width="9.57421875" style="124" bestFit="1" customWidth="1"/>
    <col min="13584" max="13584" width="10.57421875" style="124" bestFit="1" customWidth="1"/>
    <col min="13585" max="13587" width="9.57421875" style="124" bestFit="1" customWidth="1"/>
    <col min="13588" max="13588" width="9.7109375" style="124" bestFit="1" customWidth="1"/>
    <col min="13589" max="13824" width="11.421875" style="124" customWidth="1"/>
    <col min="13825" max="13825" width="38.7109375" style="124" customWidth="1"/>
    <col min="13826" max="13830" width="19.421875" style="124" customWidth="1"/>
    <col min="13831" max="13831" width="17.57421875" style="124" customWidth="1"/>
    <col min="13832" max="13832" width="12.140625" style="124" bestFit="1" customWidth="1"/>
    <col min="13833" max="13833" width="10.57421875" style="124" bestFit="1" customWidth="1"/>
    <col min="13834" max="13834" width="9.57421875" style="124" bestFit="1" customWidth="1"/>
    <col min="13835" max="13835" width="11.00390625" style="124" bestFit="1" customWidth="1"/>
    <col min="13836" max="13839" width="9.57421875" style="124" bestFit="1" customWidth="1"/>
    <col min="13840" max="13840" width="10.57421875" style="124" bestFit="1" customWidth="1"/>
    <col min="13841" max="13843" width="9.57421875" style="124" bestFit="1" customWidth="1"/>
    <col min="13844" max="13844" width="9.7109375" style="124" bestFit="1" customWidth="1"/>
    <col min="13845" max="14080" width="11.421875" style="124" customWidth="1"/>
    <col min="14081" max="14081" width="38.7109375" style="124" customWidth="1"/>
    <col min="14082" max="14086" width="19.421875" style="124" customWidth="1"/>
    <col min="14087" max="14087" width="17.57421875" style="124" customWidth="1"/>
    <col min="14088" max="14088" width="12.140625" style="124" bestFit="1" customWidth="1"/>
    <col min="14089" max="14089" width="10.57421875" style="124" bestFit="1" customWidth="1"/>
    <col min="14090" max="14090" width="9.57421875" style="124" bestFit="1" customWidth="1"/>
    <col min="14091" max="14091" width="11.00390625" style="124" bestFit="1" customWidth="1"/>
    <col min="14092" max="14095" width="9.57421875" style="124" bestFit="1" customWidth="1"/>
    <col min="14096" max="14096" width="10.57421875" style="124" bestFit="1" customWidth="1"/>
    <col min="14097" max="14099" width="9.57421875" style="124" bestFit="1" customWidth="1"/>
    <col min="14100" max="14100" width="9.7109375" style="124" bestFit="1" customWidth="1"/>
    <col min="14101" max="14336" width="11.421875" style="124" customWidth="1"/>
    <col min="14337" max="14337" width="38.7109375" style="124" customWidth="1"/>
    <col min="14338" max="14342" width="19.421875" style="124" customWidth="1"/>
    <col min="14343" max="14343" width="17.57421875" style="124" customWidth="1"/>
    <col min="14344" max="14344" width="12.140625" style="124" bestFit="1" customWidth="1"/>
    <col min="14345" max="14345" width="10.57421875" style="124" bestFit="1" customWidth="1"/>
    <col min="14346" max="14346" width="9.57421875" style="124" bestFit="1" customWidth="1"/>
    <col min="14347" max="14347" width="11.00390625" style="124" bestFit="1" customWidth="1"/>
    <col min="14348" max="14351" width="9.57421875" style="124" bestFit="1" customWidth="1"/>
    <col min="14352" max="14352" width="10.57421875" style="124" bestFit="1" customWidth="1"/>
    <col min="14353" max="14355" width="9.57421875" style="124" bestFit="1" customWidth="1"/>
    <col min="14356" max="14356" width="9.7109375" style="124" bestFit="1" customWidth="1"/>
    <col min="14357" max="14592" width="11.421875" style="124" customWidth="1"/>
    <col min="14593" max="14593" width="38.7109375" style="124" customWidth="1"/>
    <col min="14594" max="14598" width="19.421875" style="124" customWidth="1"/>
    <col min="14599" max="14599" width="17.57421875" style="124" customWidth="1"/>
    <col min="14600" max="14600" width="12.140625" style="124" bestFit="1" customWidth="1"/>
    <col min="14601" max="14601" width="10.57421875" style="124" bestFit="1" customWidth="1"/>
    <col min="14602" max="14602" width="9.57421875" style="124" bestFit="1" customWidth="1"/>
    <col min="14603" max="14603" width="11.00390625" style="124" bestFit="1" customWidth="1"/>
    <col min="14604" max="14607" width="9.57421875" style="124" bestFit="1" customWidth="1"/>
    <col min="14608" max="14608" width="10.57421875" style="124" bestFit="1" customWidth="1"/>
    <col min="14609" max="14611" width="9.57421875" style="124" bestFit="1" customWidth="1"/>
    <col min="14612" max="14612" width="9.7109375" style="124" bestFit="1" customWidth="1"/>
    <col min="14613" max="14848" width="11.421875" style="124" customWidth="1"/>
    <col min="14849" max="14849" width="38.7109375" style="124" customWidth="1"/>
    <col min="14850" max="14854" width="19.421875" style="124" customWidth="1"/>
    <col min="14855" max="14855" width="17.57421875" style="124" customWidth="1"/>
    <col min="14856" max="14856" width="12.140625" style="124" bestFit="1" customWidth="1"/>
    <col min="14857" max="14857" width="10.57421875" style="124" bestFit="1" customWidth="1"/>
    <col min="14858" max="14858" width="9.57421875" style="124" bestFit="1" customWidth="1"/>
    <col min="14859" max="14859" width="11.00390625" style="124" bestFit="1" customWidth="1"/>
    <col min="14860" max="14863" width="9.57421875" style="124" bestFit="1" customWidth="1"/>
    <col min="14864" max="14864" width="10.57421875" style="124" bestFit="1" customWidth="1"/>
    <col min="14865" max="14867" width="9.57421875" style="124" bestFit="1" customWidth="1"/>
    <col min="14868" max="14868" width="9.7109375" style="124" bestFit="1" customWidth="1"/>
    <col min="14869" max="15104" width="11.421875" style="124" customWidth="1"/>
    <col min="15105" max="15105" width="38.7109375" style="124" customWidth="1"/>
    <col min="15106" max="15110" width="19.421875" style="124" customWidth="1"/>
    <col min="15111" max="15111" width="17.57421875" style="124" customWidth="1"/>
    <col min="15112" max="15112" width="12.140625" style="124" bestFit="1" customWidth="1"/>
    <col min="15113" max="15113" width="10.57421875" style="124" bestFit="1" customWidth="1"/>
    <col min="15114" max="15114" width="9.57421875" style="124" bestFit="1" customWidth="1"/>
    <col min="15115" max="15115" width="11.00390625" style="124" bestFit="1" customWidth="1"/>
    <col min="15116" max="15119" width="9.57421875" style="124" bestFit="1" customWidth="1"/>
    <col min="15120" max="15120" width="10.57421875" style="124" bestFit="1" customWidth="1"/>
    <col min="15121" max="15123" width="9.57421875" style="124" bestFit="1" customWidth="1"/>
    <col min="15124" max="15124" width="9.7109375" style="124" bestFit="1" customWidth="1"/>
    <col min="15125" max="15360" width="11.421875" style="124" customWidth="1"/>
    <col min="15361" max="15361" width="38.7109375" style="124" customWidth="1"/>
    <col min="15362" max="15366" width="19.421875" style="124" customWidth="1"/>
    <col min="15367" max="15367" width="17.57421875" style="124" customWidth="1"/>
    <col min="15368" max="15368" width="12.140625" style="124" bestFit="1" customWidth="1"/>
    <col min="15369" max="15369" width="10.57421875" style="124" bestFit="1" customWidth="1"/>
    <col min="15370" max="15370" width="9.57421875" style="124" bestFit="1" customWidth="1"/>
    <col min="15371" max="15371" width="11.00390625" style="124" bestFit="1" customWidth="1"/>
    <col min="15372" max="15375" width="9.57421875" style="124" bestFit="1" customWidth="1"/>
    <col min="15376" max="15376" width="10.57421875" style="124" bestFit="1" customWidth="1"/>
    <col min="15377" max="15379" width="9.57421875" style="124" bestFit="1" customWidth="1"/>
    <col min="15380" max="15380" width="9.7109375" style="124" bestFit="1" customWidth="1"/>
    <col min="15381" max="15616" width="11.421875" style="124" customWidth="1"/>
    <col min="15617" max="15617" width="38.7109375" style="124" customWidth="1"/>
    <col min="15618" max="15622" width="19.421875" style="124" customWidth="1"/>
    <col min="15623" max="15623" width="17.57421875" style="124" customWidth="1"/>
    <col min="15624" max="15624" width="12.140625" style="124" bestFit="1" customWidth="1"/>
    <col min="15625" max="15625" width="10.57421875" style="124" bestFit="1" customWidth="1"/>
    <col min="15626" max="15626" width="9.57421875" style="124" bestFit="1" customWidth="1"/>
    <col min="15627" max="15627" width="11.00390625" style="124" bestFit="1" customWidth="1"/>
    <col min="15628" max="15631" width="9.57421875" style="124" bestFit="1" customWidth="1"/>
    <col min="15632" max="15632" width="10.57421875" style="124" bestFit="1" customWidth="1"/>
    <col min="15633" max="15635" width="9.57421875" style="124" bestFit="1" customWidth="1"/>
    <col min="15636" max="15636" width="9.7109375" style="124" bestFit="1" customWidth="1"/>
    <col min="15637" max="15872" width="11.421875" style="124" customWidth="1"/>
    <col min="15873" max="15873" width="38.7109375" style="124" customWidth="1"/>
    <col min="15874" max="15878" width="19.421875" style="124" customWidth="1"/>
    <col min="15879" max="15879" width="17.57421875" style="124" customWidth="1"/>
    <col min="15880" max="15880" width="12.140625" style="124" bestFit="1" customWidth="1"/>
    <col min="15881" max="15881" width="10.57421875" style="124" bestFit="1" customWidth="1"/>
    <col min="15882" max="15882" width="9.57421875" style="124" bestFit="1" customWidth="1"/>
    <col min="15883" max="15883" width="11.00390625" style="124" bestFit="1" customWidth="1"/>
    <col min="15884" max="15887" width="9.57421875" style="124" bestFit="1" customWidth="1"/>
    <col min="15888" max="15888" width="10.57421875" style="124" bestFit="1" customWidth="1"/>
    <col min="15889" max="15891" width="9.57421875" style="124" bestFit="1" customWidth="1"/>
    <col min="15892" max="15892" width="9.7109375" style="124" bestFit="1" customWidth="1"/>
    <col min="15893" max="16128" width="11.421875" style="124" customWidth="1"/>
    <col min="16129" max="16129" width="38.7109375" style="124" customWidth="1"/>
    <col min="16130" max="16134" width="19.421875" style="124" customWidth="1"/>
    <col min="16135" max="16135" width="17.57421875" style="124" customWidth="1"/>
    <col min="16136" max="16136" width="12.140625" style="124" bestFit="1" customWidth="1"/>
    <col min="16137" max="16137" width="10.57421875" style="124" bestFit="1" customWidth="1"/>
    <col min="16138" max="16138" width="9.57421875" style="124" bestFit="1" customWidth="1"/>
    <col min="16139" max="16139" width="11.00390625" style="124" bestFit="1" customWidth="1"/>
    <col min="16140" max="16143" width="9.57421875" style="124" bestFit="1" customWidth="1"/>
    <col min="16144" max="16144" width="10.57421875" style="124" bestFit="1" customWidth="1"/>
    <col min="16145" max="16147" width="9.57421875" style="124" bestFit="1" customWidth="1"/>
    <col min="16148" max="16148" width="9.7109375" style="124" bestFit="1" customWidth="1"/>
    <col min="16149" max="16384" width="11.421875" style="124" customWidth="1"/>
  </cols>
  <sheetData>
    <row r="1" spans="1:7" s="99" customFormat="1" ht="18" customHeight="1">
      <c r="A1" s="288" t="s">
        <v>787</v>
      </c>
      <c r="B1" s="98"/>
      <c r="C1" s="98"/>
      <c r="D1" s="98"/>
      <c r="E1" s="98"/>
      <c r="F1" s="98"/>
      <c r="G1" s="98"/>
    </row>
    <row r="2" spans="1:7" s="100" customFormat="1" ht="24" customHeight="1">
      <c r="A2" s="448" t="s">
        <v>161</v>
      </c>
      <c r="B2" s="448"/>
      <c r="C2" s="448"/>
      <c r="D2" s="448"/>
      <c r="E2" s="448"/>
      <c r="F2" s="448"/>
      <c r="G2" s="448"/>
    </row>
    <row r="3" spans="1:7" s="101" customFormat="1" ht="24" customHeight="1">
      <c r="A3" s="448" t="s">
        <v>162</v>
      </c>
      <c r="B3" s="448"/>
      <c r="C3" s="448"/>
      <c r="D3" s="448"/>
      <c r="E3" s="448"/>
      <c r="F3" s="448"/>
      <c r="G3" s="448"/>
    </row>
    <row r="4" spans="1:7" s="102" customFormat="1" ht="17.25" customHeight="1">
      <c r="A4" s="405">
        <v>44012</v>
      </c>
      <c r="B4" s="405"/>
      <c r="C4" s="405"/>
      <c r="D4" s="405"/>
      <c r="E4" s="405"/>
      <c r="F4" s="405"/>
      <c r="G4" s="405"/>
    </row>
    <row r="5" spans="1:7" s="103" customFormat="1" ht="15.95" customHeight="1">
      <c r="A5" s="406" t="s">
        <v>163</v>
      </c>
      <c r="B5" s="406"/>
      <c r="C5" s="406"/>
      <c r="D5" s="406"/>
      <c r="E5" s="406"/>
      <c r="F5" s="406"/>
      <c r="G5" s="406"/>
    </row>
    <row r="6" spans="1:7" s="105" customFormat="1" ht="9.75" customHeight="1" thickBot="1">
      <c r="A6" s="104"/>
      <c r="B6" s="104"/>
      <c r="C6" s="104"/>
      <c r="D6" s="104"/>
      <c r="E6" s="104"/>
      <c r="F6" s="104"/>
      <c r="G6" s="104"/>
    </row>
    <row r="7" spans="1:7" s="106" customFormat="1" ht="20.1" customHeight="1">
      <c r="A7" s="449" t="s">
        <v>164</v>
      </c>
      <c r="B7" s="451" t="s">
        <v>165</v>
      </c>
      <c r="C7" s="451" t="s">
        <v>166</v>
      </c>
      <c r="D7" s="451" t="s">
        <v>167</v>
      </c>
      <c r="E7" s="451" t="s">
        <v>168</v>
      </c>
      <c r="F7" s="451" t="s">
        <v>169</v>
      </c>
      <c r="G7" s="446" t="s">
        <v>170</v>
      </c>
    </row>
    <row r="8" spans="1:7" s="106" customFormat="1" ht="43.5" customHeight="1">
      <c r="A8" s="450"/>
      <c r="B8" s="452"/>
      <c r="C8" s="452"/>
      <c r="D8" s="447"/>
      <c r="E8" s="452"/>
      <c r="F8" s="452"/>
      <c r="G8" s="447"/>
    </row>
    <row r="9" spans="1:7" s="106" customFormat="1" ht="9" customHeight="1">
      <c r="A9" s="107"/>
      <c r="B9" s="108"/>
      <c r="C9" s="108"/>
      <c r="D9" s="108"/>
      <c r="E9" s="108"/>
      <c r="F9" s="108"/>
      <c r="G9" s="109"/>
    </row>
    <row r="10" spans="1:8" s="114" customFormat="1" ht="20.1" customHeight="1">
      <c r="A10" s="110" t="s">
        <v>171</v>
      </c>
      <c r="B10" s="111">
        <v>95.22</v>
      </c>
      <c r="C10" s="111">
        <v>0.79</v>
      </c>
      <c r="D10" s="111">
        <v>0.57</v>
      </c>
      <c r="E10" s="111">
        <v>1.86</v>
      </c>
      <c r="F10" s="111">
        <v>1.57</v>
      </c>
      <c r="G10" s="112">
        <v>8918965.837</v>
      </c>
      <c r="H10" s="113"/>
    </row>
    <row r="11" spans="1:8" s="114" customFormat="1" ht="20.1" customHeight="1" thickBot="1">
      <c r="A11" s="115" t="s">
        <v>3</v>
      </c>
      <c r="B11" s="116">
        <v>12.64</v>
      </c>
      <c r="C11" s="116">
        <v>0.31</v>
      </c>
      <c r="D11" s="116">
        <v>1.6</v>
      </c>
      <c r="E11" s="116">
        <v>3.25</v>
      </c>
      <c r="F11" s="116">
        <v>82.2</v>
      </c>
      <c r="G11" s="117">
        <v>793837.5560000001</v>
      </c>
      <c r="H11" s="113"/>
    </row>
    <row r="12" spans="1:7" s="121" customFormat="1" ht="15.75" customHeight="1" thickTop="1">
      <c r="A12" s="118" t="s">
        <v>172</v>
      </c>
      <c r="B12" s="119"/>
      <c r="C12" s="120"/>
      <c r="D12" s="120"/>
      <c r="E12" s="120"/>
      <c r="F12" s="120"/>
      <c r="G12" s="120"/>
    </row>
    <row r="13" spans="1:7" s="121" customFormat="1" ht="12.75" customHeight="1">
      <c r="A13" s="118"/>
      <c r="B13" s="120"/>
      <c r="C13" s="120"/>
      <c r="D13" s="120"/>
      <c r="E13" s="120"/>
      <c r="F13" s="120"/>
      <c r="G13" s="120"/>
    </row>
    <row r="14" spans="1:7" s="105" customFormat="1" ht="15">
      <c r="A14" s="118"/>
      <c r="B14" s="111"/>
      <c r="C14" s="111"/>
      <c r="D14" s="111"/>
      <c r="E14" s="111"/>
      <c r="F14" s="111"/>
      <c r="G14" s="122"/>
    </row>
    <row r="15" s="105" customFormat="1" ht="15"/>
    <row r="16" s="105" customFormat="1" ht="15"/>
    <row r="17" s="105" customFormat="1" ht="15"/>
    <row r="18" s="105" customFormat="1" ht="15"/>
    <row r="19" s="105" customFormat="1" ht="15"/>
    <row r="20" s="105" customFormat="1" ht="15"/>
    <row r="21" s="105" customFormat="1" ht="15"/>
    <row r="22" s="105" customFormat="1" ht="15"/>
    <row r="23" s="105" customFormat="1" ht="15"/>
    <row r="24" s="105" customFormat="1" ht="15"/>
    <row r="25" s="105" customFormat="1" ht="15"/>
    <row r="26" s="105" customFormat="1" ht="15"/>
    <row r="27" s="105" customFormat="1" ht="15"/>
    <row r="28" s="105" customFormat="1" ht="15"/>
    <row r="29" s="105" customFormat="1" ht="15"/>
    <row r="30" s="105" customFormat="1" ht="15"/>
    <row r="31" s="105" customFormat="1" ht="15"/>
    <row r="32" s="105" customFormat="1" ht="15"/>
    <row r="33" s="105" customFormat="1" ht="15"/>
    <row r="34" s="105" customFormat="1" ht="15"/>
    <row r="35" s="105" customFormat="1" ht="15"/>
    <row r="36" s="105" customFormat="1" ht="15"/>
    <row r="37" s="105" customFormat="1" ht="15"/>
    <row r="39" spans="2:7" ht="15">
      <c r="B39" s="123"/>
      <c r="C39" s="123"/>
      <c r="D39" s="123"/>
      <c r="E39" s="123"/>
      <c r="F39" s="123"/>
      <c r="G39" s="123"/>
    </row>
    <row r="40" spans="2:7" ht="15">
      <c r="B40" s="123"/>
      <c r="C40" s="123"/>
      <c r="D40" s="123"/>
      <c r="E40" s="123"/>
      <c r="F40" s="123"/>
      <c r="G40" s="123"/>
    </row>
    <row r="41" spans="2:7" ht="15">
      <c r="B41" s="123"/>
      <c r="C41" s="123"/>
      <c r="D41" s="123"/>
      <c r="E41" s="123"/>
      <c r="F41" s="123"/>
      <c r="G41" s="123"/>
    </row>
    <row r="42" spans="2:7" ht="15">
      <c r="B42" s="123"/>
      <c r="C42" s="123"/>
      <c r="D42" s="123"/>
      <c r="E42" s="123"/>
      <c r="F42" s="123"/>
      <c r="G42" s="123"/>
    </row>
    <row r="43" spans="2:7" ht="15">
      <c r="B43" s="123"/>
      <c r="C43" s="123"/>
      <c r="D43" s="123"/>
      <c r="E43" s="123"/>
      <c r="F43" s="123"/>
      <c r="G43" s="123"/>
    </row>
    <row r="44" spans="2:7" ht="15">
      <c r="B44" s="123"/>
      <c r="C44" s="123"/>
      <c r="D44" s="123"/>
      <c r="E44" s="123"/>
      <c r="F44" s="123"/>
      <c r="G44" s="123"/>
    </row>
    <row r="45" spans="2:7" ht="15">
      <c r="B45" s="123"/>
      <c r="C45" s="123"/>
      <c r="D45" s="123"/>
      <c r="E45" s="123"/>
      <c r="F45" s="123"/>
      <c r="G45" s="123"/>
    </row>
    <row r="46" spans="2:7" ht="15">
      <c r="B46" s="123"/>
      <c r="C46" s="123"/>
      <c r="D46" s="123"/>
      <c r="E46" s="123"/>
      <c r="F46" s="123"/>
      <c r="G46" s="123"/>
    </row>
    <row r="47" spans="2:7" ht="15">
      <c r="B47" s="123"/>
      <c r="C47" s="123"/>
      <c r="D47" s="123"/>
      <c r="E47" s="123"/>
      <c r="F47" s="123"/>
      <c r="G47" s="123"/>
    </row>
    <row r="48" spans="2:7" ht="15">
      <c r="B48" s="123"/>
      <c r="C48" s="123"/>
      <c r="D48" s="123"/>
      <c r="E48" s="123"/>
      <c r="F48" s="123"/>
      <c r="G48" s="123"/>
    </row>
    <row r="49" spans="2:7" ht="15">
      <c r="B49" s="123"/>
      <c r="C49" s="123"/>
      <c r="D49" s="123"/>
      <c r="E49" s="123"/>
      <c r="F49" s="123"/>
      <c r="G49" s="123"/>
    </row>
    <row r="50" spans="2:7" ht="15">
      <c r="B50" s="123"/>
      <c r="C50" s="123"/>
      <c r="D50" s="123"/>
      <c r="E50" s="123"/>
      <c r="F50" s="123"/>
      <c r="G50" s="123"/>
    </row>
    <row r="51" spans="2:7" ht="15">
      <c r="B51" s="123"/>
      <c r="C51" s="123"/>
      <c r="D51" s="123"/>
      <c r="E51" s="123"/>
      <c r="F51" s="123"/>
      <c r="G51" s="123"/>
    </row>
    <row r="52" spans="2:7" ht="15">
      <c r="B52" s="123"/>
      <c r="C52" s="123"/>
      <c r="D52" s="123"/>
      <c r="E52" s="123"/>
      <c r="F52" s="123"/>
      <c r="G52" s="123"/>
    </row>
    <row r="53" spans="2:7" ht="15">
      <c r="B53" s="123"/>
      <c r="C53" s="123"/>
      <c r="D53" s="123"/>
      <c r="E53" s="123"/>
      <c r="F53" s="123"/>
      <c r="G53" s="123"/>
    </row>
    <row r="54" spans="2:7" ht="15">
      <c r="B54" s="123"/>
      <c r="C54" s="123"/>
      <c r="D54" s="123"/>
      <c r="E54" s="123"/>
      <c r="F54" s="123"/>
      <c r="G54" s="123"/>
    </row>
    <row r="55" spans="2:7" ht="15">
      <c r="B55" s="123"/>
      <c r="C55" s="123"/>
      <c r="D55" s="123"/>
      <c r="E55" s="123"/>
      <c r="F55" s="123"/>
      <c r="G55" s="123"/>
    </row>
    <row r="56" spans="2:7" ht="15">
      <c r="B56" s="123"/>
      <c r="C56" s="123"/>
      <c r="D56" s="123"/>
      <c r="E56" s="123"/>
      <c r="F56" s="123"/>
      <c r="G56" s="123"/>
    </row>
    <row r="57" spans="2:7" ht="15">
      <c r="B57" s="123"/>
      <c r="C57" s="123"/>
      <c r="D57" s="123"/>
      <c r="E57" s="123"/>
      <c r="F57" s="123"/>
      <c r="G57" s="123"/>
    </row>
    <row r="200" ht="15">
      <c r="C200" s="124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4.28125" style="286" customWidth="1"/>
    <col min="2" max="2" width="89.00390625" style="286" customWidth="1"/>
    <col min="3" max="3" width="12.57421875" style="286" customWidth="1"/>
    <col min="4" max="16384" width="11.421875" style="286" customWidth="1"/>
  </cols>
  <sheetData>
    <row r="1" ht="15">
      <c r="A1" s="288"/>
    </row>
    <row r="4" spans="1:3" ht="18.75">
      <c r="A4" s="365" t="s">
        <v>786</v>
      </c>
      <c r="B4" s="365"/>
      <c r="C4" s="365"/>
    </row>
    <row r="6" ht="15">
      <c r="B6" s="287" t="s">
        <v>1125</v>
      </c>
    </row>
    <row r="7" spans="2:3" ht="15">
      <c r="B7" s="287" t="s">
        <v>151</v>
      </c>
      <c r="C7" s="286">
        <v>1</v>
      </c>
    </row>
    <row r="8" spans="2:3" ht="15">
      <c r="B8" s="287" t="s">
        <v>154</v>
      </c>
      <c r="C8" s="286">
        <v>2</v>
      </c>
    </row>
    <row r="9" spans="2:3" ht="15">
      <c r="B9" s="287" t="s">
        <v>788</v>
      </c>
      <c r="C9" s="286">
        <v>3</v>
      </c>
    </row>
    <row r="10" spans="2:3" ht="15">
      <c r="B10" s="287" t="s">
        <v>789</v>
      </c>
      <c r="C10" s="286">
        <v>4</v>
      </c>
    </row>
    <row r="11" spans="2:3" ht="15">
      <c r="B11" s="287" t="s">
        <v>790</v>
      </c>
      <c r="C11" s="286">
        <v>5</v>
      </c>
    </row>
    <row r="12" spans="2:3" ht="15">
      <c r="B12" s="287" t="s">
        <v>791</v>
      </c>
      <c r="C12" s="286">
        <v>6</v>
      </c>
    </row>
    <row r="13" spans="2:3" ht="15">
      <c r="B13" s="287" t="s">
        <v>792</v>
      </c>
      <c r="C13" s="286">
        <v>7</v>
      </c>
    </row>
    <row r="14" spans="2:3" ht="15">
      <c r="B14" s="287" t="s">
        <v>793</v>
      </c>
      <c r="C14" s="286">
        <v>8</v>
      </c>
    </row>
    <row r="15" spans="2:3" ht="15">
      <c r="B15" s="287" t="s">
        <v>794</v>
      </c>
      <c r="C15" s="286">
        <v>9</v>
      </c>
    </row>
    <row r="16" spans="2:3" ht="15">
      <c r="B16" s="287" t="s">
        <v>795</v>
      </c>
      <c r="C16" s="286">
        <v>10</v>
      </c>
    </row>
    <row r="17" spans="2:3" ht="15">
      <c r="B17" s="287" t="s">
        <v>796</v>
      </c>
      <c r="C17" s="286">
        <v>11</v>
      </c>
    </row>
    <row r="18" spans="2:3" ht="15">
      <c r="B18" s="287" t="s">
        <v>797</v>
      </c>
      <c r="C18" s="286">
        <v>12</v>
      </c>
    </row>
    <row r="19" spans="2:3" ht="15">
      <c r="B19" s="287" t="s">
        <v>728</v>
      </c>
      <c r="C19" s="286">
        <v>13</v>
      </c>
    </row>
    <row r="20" spans="2:3" ht="15">
      <c r="B20" s="287" t="s">
        <v>173</v>
      </c>
      <c r="C20" s="286">
        <v>14</v>
      </c>
    </row>
    <row r="21" spans="2:3" ht="15">
      <c r="B21" s="287" t="s">
        <v>161</v>
      </c>
      <c r="C21" s="286">
        <v>15</v>
      </c>
    </row>
  </sheetData>
  <mergeCells count="1">
    <mergeCell ref="A4:C4"/>
  </mergeCells>
  <hyperlinks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5" bestFit="1" customWidth="1"/>
    <col min="2" max="2" width="69.421875" style="305" bestFit="1" customWidth="1"/>
    <col min="3" max="3" width="99.7109375" style="305" customWidth="1"/>
    <col min="4" max="16384" width="12.7109375" style="305" customWidth="1"/>
  </cols>
  <sheetData>
    <row r="1" ht="15">
      <c r="B1" s="306" t="s">
        <v>799</v>
      </c>
    </row>
    <row r="2" ht="6.6" customHeight="1"/>
    <row r="3" spans="2:3" ht="12.75" customHeight="1">
      <c r="B3" s="366" t="s">
        <v>800</v>
      </c>
      <c r="C3" s="367"/>
    </row>
    <row r="4" spans="2:3" ht="15">
      <c r="B4" s="368"/>
      <c r="C4" s="369"/>
    </row>
    <row r="5" spans="2:3" ht="15">
      <c r="B5" s="368"/>
      <c r="C5" s="369"/>
    </row>
    <row r="6" spans="2:3" ht="30.75" customHeight="1">
      <c r="B6" s="370"/>
      <c r="C6" s="371"/>
    </row>
    <row r="7" spans="2:3" ht="15">
      <c r="B7" s="307"/>
      <c r="C7" s="307"/>
    </row>
    <row r="8" spans="1:3" ht="15">
      <c r="A8" s="308"/>
      <c r="B8" s="308"/>
      <c r="C8" s="308"/>
    </row>
    <row r="9" spans="1:3" ht="15">
      <c r="A9" s="309"/>
      <c r="B9" s="309" t="s">
        <v>801</v>
      </c>
      <c r="C9" s="309"/>
    </row>
    <row r="10" spans="1:3" ht="13.5" thickBot="1">
      <c r="A10" s="310"/>
      <c r="B10" s="310"/>
      <c r="C10" s="310"/>
    </row>
    <row r="11" spans="2:3" ht="24" customHeight="1">
      <c r="B11" s="311" t="s">
        <v>802</v>
      </c>
      <c r="C11" s="312"/>
    </row>
    <row r="12" spans="2:3" ht="11.45" customHeight="1">
      <c r="B12" s="311"/>
      <c r="C12" s="312"/>
    </row>
    <row r="13" spans="1:3" ht="15">
      <c r="A13" s="313" t="s">
        <v>803</v>
      </c>
      <c r="B13" s="311" t="s">
        <v>7</v>
      </c>
      <c r="C13" s="314" t="str">
        <f>A14&amp;"+"&amp;A15&amp;"+"&amp;A16&amp;"+"&amp;A17</f>
        <v>(A.1)+(A.2)+(A.3)+(A.4)</v>
      </c>
    </row>
    <row r="14" spans="1:3" ht="15">
      <c r="A14" s="315" t="s">
        <v>804</v>
      </c>
      <c r="B14" s="316" t="s">
        <v>805</v>
      </c>
      <c r="C14" s="317">
        <v>1101</v>
      </c>
    </row>
    <row r="15" spans="1:3" ht="15">
      <c r="A15" s="315" t="s">
        <v>806</v>
      </c>
      <c r="B15" s="316" t="s">
        <v>807</v>
      </c>
      <c r="C15" s="318" t="s">
        <v>808</v>
      </c>
    </row>
    <row r="16" spans="1:3" ht="15">
      <c r="A16" s="315" t="s">
        <v>809</v>
      </c>
      <c r="B16" s="316" t="s">
        <v>810</v>
      </c>
      <c r="C16" s="318" t="s">
        <v>811</v>
      </c>
    </row>
    <row r="17" spans="1:3" ht="15">
      <c r="A17" s="315" t="s">
        <v>812</v>
      </c>
      <c r="B17" s="316" t="s">
        <v>813</v>
      </c>
      <c r="C17" s="317">
        <v>1105</v>
      </c>
    </row>
    <row r="18" spans="1:3" ht="15">
      <c r="A18" s="313" t="s">
        <v>814</v>
      </c>
      <c r="B18" s="311" t="s">
        <v>12</v>
      </c>
      <c r="C18" s="319">
        <v>1201</v>
      </c>
    </row>
    <row r="19" spans="1:3" ht="18.75" customHeight="1">
      <c r="A19" s="313" t="s">
        <v>815</v>
      </c>
      <c r="B19" s="311" t="s">
        <v>816</v>
      </c>
      <c r="C19" s="314" t="str">
        <f>A20&amp;"+"&amp;A21&amp;"+"&amp;A22&amp;"+"&amp;A23&amp;"+"&amp;A24&amp;"+"&amp;A25</f>
        <v>(C.1)+(C.2)+(C.3)+(C.4)+(C.5)+(C.6)</v>
      </c>
    </row>
    <row r="20" spans="1:3" ht="15">
      <c r="A20" s="315" t="s">
        <v>817</v>
      </c>
      <c r="B20" s="316" t="s">
        <v>818</v>
      </c>
      <c r="C20" s="318" t="s">
        <v>819</v>
      </c>
    </row>
    <row r="21" spans="1:3" ht="15">
      <c r="A21" s="315" t="s">
        <v>820</v>
      </c>
      <c r="B21" s="316" t="s">
        <v>821</v>
      </c>
      <c r="C21" s="318" t="s">
        <v>822</v>
      </c>
    </row>
    <row r="22" spans="1:3" ht="15">
      <c r="A22" s="315" t="s">
        <v>823</v>
      </c>
      <c r="B22" s="316" t="s">
        <v>824</v>
      </c>
      <c r="C22" s="317">
        <v>1305</v>
      </c>
    </row>
    <row r="23" spans="1:3" ht="15">
      <c r="A23" s="315" t="s">
        <v>825</v>
      </c>
      <c r="B23" s="316" t="s">
        <v>826</v>
      </c>
      <c r="C23" s="317">
        <v>1306</v>
      </c>
    </row>
    <row r="24" spans="1:3" ht="15">
      <c r="A24" s="315" t="s">
        <v>827</v>
      </c>
      <c r="B24" s="316" t="s">
        <v>828</v>
      </c>
      <c r="C24" s="317" t="s">
        <v>829</v>
      </c>
    </row>
    <row r="25" spans="1:3" ht="15">
      <c r="A25" s="315" t="s">
        <v>830</v>
      </c>
      <c r="B25" s="316" t="s">
        <v>831</v>
      </c>
      <c r="C25" s="320" t="s">
        <v>832</v>
      </c>
    </row>
    <row r="26" spans="1:3" ht="19.15" customHeight="1">
      <c r="A26" s="313" t="s">
        <v>833</v>
      </c>
      <c r="B26" s="311" t="s">
        <v>834</v>
      </c>
      <c r="C26" s="314" t="str">
        <f>A27&amp;"+"&amp;A38&amp;"+"&amp;A39&amp;"+"&amp;A42&amp;"+"&amp;A43</f>
        <v>(D.1)+(D.12)+(D.13)+(D.16)+(D.17)</v>
      </c>
    </row>
    <row r="27" spans="1:3" ht="15">
      <c r="A27" s="315" t="s">
        <v>835</v>
      </c>
      <c r="B27" s="321" t="s">
        <v>185</v>
      </c>
      <c r="C27" s="314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5" t="s">
        <v>836</v>
      </c>
      <c r="B28" s="322" t="s">
        <v>837</v>
      </c>
      <c r="C28" s="323" t="s">
        <v>838</v>
      </c>
    </row>
    <row r="29" spans="1:3" ht="25.5">
      <c r="A29" s="315" t="s">
        <v>839</v>
      </c>
      <c r="B29" s="322" t="s">
        <v>840</v>
      </c>
      <c r="C29" s="324" t="s">
        <v>841</v>
      </c>
    </row>
    <row r="30" spans="1:3" ht="15">
      <c r="A30" s="315" t="s">
        <v>842</v>
      </c>
      <c r="B30" s="322" t="s">
        <v>843</v>
      </c>
      <c r="C30" s="325" t="s">
        <v>844</v>
      </c>
    </row>
    <row r="31" spans="1:3" ht="15">
      <c r="A31" s="315" t="s">
        <v>845</v>
      </c>
      <c r="B31" s="322" t="s">
        <v>846</v>
      </c>
      <c r="C31" s="325" t="s">
        <v>847</v>
      </c>
    </row>
    <row r="32" spans="1:3" ht="25.5">
      <c r="A32" s="315" t="s">
        <v>848</v>
      </c>
      <c r="B32" s="322" t="s">
        <v>849</v>
      </c>
      <c r="C32" s="324" t="s">
        <v>850</v>
      </c>
    </row>
    <row r="33" spans="1:3" ht="25.5">
      <c r="A33" s="315" t="s">
        <v>851</v>
      </c>
      <c r="B33" s="322" t="s">
        <v>852</v>
      </c>
      <c r="C33" s="324" t="s">
        <v>853</v>
      </c>
    </row>
    <row r="34" spans="1:3" ht="15">
      <c r="A34" s="315" t="s">
        <v>854</v>
      </c>
      <c r="B34" s="322" t="s">
        <v>181</v>
      </c>
      <c r="C34" s="326">
        <v>1401.04</v>
      </c>
    </row>
    <row r="35" spans="1:3" ht="15">
      <c r="A35" s="315" t="s">
        <v>855</v>
      </c>
      <c r="B35" s="322" t="s">
        <v>856</v>
      </c>
      <c r="C35" s="327" t="s">
        <v>857</v>
      </c>
    </row>
    <row r="36" spans="1:3" ht="15">
      <c r="A36" s="328" t="s">
        <v>858</v>
      </c>
      <c r="B36" s="322" t="s">
        <v>859</v>
      </c>
      <c r="C36" s="324" t="s">
        <v>860</v>
      </c>
    </row>
    <row r="37" spans="1:3" ht="63.75">
      <c r="A37" s="328" t="s">
        <v>861</v>
      </c>
      <c r="B37" s="322" t="s">
        <v>810</v>
      </c>
      <c r="C37" s="329" t="s">
        <v>862</v>
      </c>
    </row>
    <row r="38" spans="1:3" ht="15">
      <c r="A38" s="328" t="s">
        <v>863</v>
      </c>
      <c r="B38" s="321" t="s">
        <v>864</v>
      </c>
      <c r="C38" s="330" t="s">
        <v>865</v>
      </c>
    </row>
    <row r="39" spans="1:3" ht="15">
      <c r="A39" s="315" t="s">
        <v>866</v>
      </c>
      <c r="B39" s="321" t="s">
        <v>187</v>
      </c>
      <c r="C39" s="311" t="str">
        <f>A40&amp;"+"&amp;A41</f>
        <v>(D.14)+(D.15)</v>
      </c>
    </row>
    <row r="40" spans="1:3" ht="15">
      <c r="A40" s="315" t="s">
        <v>867</v>
      </c>
      <c r="B40" s="331" t="s">
        <v>779</v>
      </c>
      <c r="C40" s="320">
        <v>1405</v>
      </c>
    </row>
    <row r="41" spans="1:3" ht="15">
      <c r="A41" s="315" t="s">
        <v>868</v>
      </c>
      <c r="B41" s="331" t="s">
        <v>780</v>
      </c>
      <c r="C41" s="320">
        <v>1406</v>
      </c>
    </row>
    <row r="42" spans="1:3" ht="15">
      <c r="A42" s="315" t="s">
        <v>869</v>
      </c>
      <c r="B42" s="321" t="s">
        <v>831</v>
      </c>
      <c r="C42" s="332" t="s">
        <v>870</v>
      </c>
    </row>
    <row r="43" spans="1:3" ht="24" customHeight="1">
      <c r="A43" s="315" t="s">
        <v>871</v>
      </c>
      <c r="B43" s="321" t="s">
        <v>872</v>
      </c>
      <c r="C43" s="333" t="s">
        <v>873</v>
      </c>
    </row>
    <row r="44" spans="1:3" ht="19.5" customHeight="1">
      <c r="A44" s="313" t="s">
        <v>874</v>
      </c>
      <c r="B44" s="311" t="s">
        <v>36</v>
      </c>
      <c r="C44" s="333" t="s">
        <v>875</v>
      </c>
    </row>
    <row r="45" spans="1:3" ht="15">
      <c r="A45" s="313" t="s">
        <v>876</v>
      </c>
      <c r="B45" s="311" t="s">
        <v>877</v>
      </c>
      <c r="C45" s="311" t="str">
        <f>A46&amp;"+"&amp;A47&amp;"+"&amp;A48&amp;"+"&amp;A49&amp;"+"&amp;A50</f>
        <v>(F.1)+(F.2)+(F.3)+(F.4)+(F.5)</v>
      </c>
    </row>
    <row r="46" spans="1:3" ht="15">
      <c r="A46" s="315" t="s">
        <v>878</v>
      </c>
      <c r="B46" s="316" t="s">
        <v>38</v>
      </c>
      <c r="C46" s="317">
        <v>1108</v>
      </c>
    </row>
    <row r="47" spans="1:3" ht="15">
      <c r="A47" s="315" t="s">
        <v>879</v>
      </c>
      <c r="B47" s="316" t="s">
        <v>880</v>
      </c>
      <c r="C47" s="317">
        <v>1208</v>
      </c>
    </row>
    <row r="48" spans="1:3" ht="15">
      <c r="A48" s="315" t="s">
        <v>881</v>
      </c>
      <c r="B48" s="316" t="s">
        <v>882</v>
      </c>
      <c r="C48" s="317">
        <v>1308</v>
      </c>
    </row>
    <row r="49" spans="1:3" ht="15">
      <c r="A49" s="315" t="s">
        <v>883</v>
      </c>
      <c r="B49" s="316" t="s">
        <v>884</v>
      </c>
      <c r="C49" s="317">
        <v>1408</v>
      </c>
    </row>
    <row r="50" spans="1:3" ht="15">
      <c r="A50" s="315" t="s">
        <v>885</v>
      </c>
      <c r="B50" s="316" t="s">
        <v>886</v>
      </c>
      <c r="C50" s="317">
        <v>1508</v>
      </c>
    </row>
    <row r="51" spans="1:3" ht="18.75" customHeight="1">
      <c r="A51" s="313" t="s">
        <v>887</v>
      </c>
      <c r="B51" s="330" t="s">
        <v>43</v>
      </c>
      <c r="C51" s="334" t="s">
        <v>888</v>
      </c>
    </row>
    <row r="52" spans="1:3" ht="21" customHeight="1">
      <c r="A52" s="313" t="s">
        <v>889</v>
      </c>
      <c r="B52" s="311" t="s">
        <v>890</v>
      </c>
      <c r="C52" s="319">
        <v>18</v>
      </c>
    </row>
    <row r="53" spans="1:3" ht="42.75">
      <c r="A53" s="372" t="s">
        <v>891</v>
      </c>
      <c r="B53" s="373" t="s">
        <v>892</v>
      </c>
      <c r="C53" s="335" t="s">
        <v>893</v>
      </c>
    </row>
    <row r="54" spans="1:3" ht="42.75">
      <c r="A54" s="372"/>
      <c r="B54" s="373"/>
      <c r="C54" s="335" t="s">
        <v>894</v>
      </c>
    </row>
    <row r="55" spans="1:3" ht="18.6" customHeight="1">
      <c r="A55" s="313" t="s">
        <v>895</v>
      </c>
      <c r="B55" s="336" t="s">
        <v>896</v>
      </c>
      <c r="C55" s="314" t="str">
        <f>A13&amp;"+"&amp;A18&amp;"+"&amp;A19&amp;"+"&amp;A26&amp;"+"&amp;A44&amp;"+"&amp;A45&amp;"+"&amp;A51&amp;"+"&amp;A52&amp;"+"&amp;A53</f>
        <v>(A)+(B)+(C)+(D)+(E)+(F)+(G)+(H)+(I)</v>
      </c>
    </row>
    <row r="56" ht="15">
      <c r="B56" s="337"/>
    </row>
    <row r="57" ht="15">
      <c r="B57" s="337"/>
    </row>
    <row r="58" ht="15">
      <c r="B58" s="338" t="s">
        <v>897</v>
      </c>
    </row>
    <row r="59" ht="15">
      <c r="B59" s="338"/>
    </row>
    <row r="60" spans="1:3" ht="15">
      <c r="A60" s="313" t="s">
        <v>898</v>
      </c>
      <c r="B60" s="338" t="s">
        <v>49</v>
      </c>
      <c r="C60" s="314" t="str">
        <f>A61&amp;"+"&amp;A62&amp;"+"&amp;A63&amp;"+"&amp;A68&amp;"+"&amp;A69</f>
        <v>(K.1)+(K.2)+(K.3)+(K.8)+(K.9)</v>
      </c>
    </row>
    <row r="61" spans="1:3" ht="15">
      <c r="A61" s="315" t="s">
        <v>899</v>
      </c>
      <c r="B61" s="316" t="s">
        <v>197</v>
      </c>
      <c r="C61" s="339" t="s">
        <v>900</v>
      </c>
    </row>
    <row r="62" spans="1:3" ht="15">
      <c r="A62" s="315" t="s">
        <v>901</v>
      </c>
      <c r="B62" s="316" t="s">
        <v>902</v>
      </c>
      <c r="C62" s="317">
        <v>2102</v>
      </c>
    </row>
    <row r="63" spans="1:3" ht="15">
      <c r="A63" s="315" t="s">
        <v>903</v>
      </c>
      <c r="B63" s="316" t="s">
        <v>199</v>
      </c>
      <c r="C63" s="340" t="str">
        <f>A64&amp;"+"&amp;A65&amp;"+"&amp;A66&amp;"+"&amp;A67</f>
        <v>(K.4)+(K.5)+(K.6)+(K.7)</v>
      </c>
    </row>
    <row r="64" spans="1:3" ht="15">
      <c r="A64" s="315" t="s">
        <v>904</v>
      </c>
      <c r="B64" s="316" t="s">
        <v>905</v>
      </c>
      <c r="C64" s="341" t="s">
        <v>906</v>
      </c>
    </row>
    <row r="65" spans="1:3" ht="15">
      <c r="A65" s="315" t="s">
        <v>907</v>
      </c>
      <c r="B65" s="316" t="s">
        <v>908</v>
      </c>
      <c r="C65" s="341">
        <v>2103.03</v>
      </c>
    </row>
    <row r="66" spans="1:3" ht="15">
      <c r="A66" s="315" t="s">
        <v>909</v>
      </c>
      <c r="B66" s="316" t="s">
        <v>910</v>
      </c>
      <c r="C66" s="341">
        <v>2103.05</v>
      </c>
    </row>
    <row r="67" spans="1:3" ht="15">
      <c r="A67" s="315" t="s">
        <v>911</v>
      </c>
      <c r="B67" s="316" t="s">
        <v>912</v>
      </c>
      <c r="C67" s="318" t="s">
        <v>913</v>
      </c>
    </row>
    <row r="68" spans="1:3" ht="15">
      <c r="A68" s="315" t="s">
        <v>914</v>
      </c>
      <c r="B68" s="316" t="s">
        <v>915</v>
      </c>
      <c r="C68" s="341">
        <v>2107</v>
      </c>
    </row>
    <row r="69" spans="1:3" ht="15">
      <c r="A69" s="315" t="s">
        <v>916</v>
      </c>
      <c r="B69" s="316" t="s">
        <v>917</v>
      </c>
      <c r="C69" s="340" t="str">
        <f>A70&amp;"+"&amp;A71</f>
        <v>(K.10)+(K.11)</v>
      </c>
    </row>
    <row r="70" spans="1:3" ht="30">
      <c r="A70" s="328" t="s">
        <v>918</v>
      </c>
      <c r="B70" s="342" t="s">
        <v>919</v>
      </c>
      <c r="C70" s="327" t="s">
        <v>920</v>
      </c>
    </row>
    <row r="71" spans="1:3" ht="15">
      <c r="A71" s="328" t="s">
        <v>921</v>
      </c>
      <c r="B71" s="342" t="s">
        <v>922</v>
      </c>
      <c r="C71" s="341">
        <v>2105</v>
      </c>
    </row>
    <row r="72" spans="1:3" ht="15">
      <c r="A72" s="313" t="s">
        <v>923</v>
      </c>
      <c r="B72" s="338" t="s">
        <v>924</v>
      </c>
      <c r="C72" s="340" t="str">
        <f>A73&amp;"+"&amp;A74&amp;"+"&amp;A75</f>
        <v>(L.1)+(L.2)+(L.3)</v>
      </c>
    </row>
    <row r="73" spans="1:3" ht="15">
      <c r="A73" s="315" t="s">
        <v>925</v>
      </c>
      <c r="B73" s="316" t="s">
        <v>197</v>
      </c>
      <c r="C73" s="317">
        <v>2301</v>
      </c>
    </row>
    <row r="74" spans="1:3" ht="15">
      <c r="A74" s="315" t="s">
        <v>926</v>
      </c>
      <c r="B74" s="316" t="s">
        <v>902</v>
      </c>
      <c r="C74" s="317">
        <v>2302</v>
      </c>
    </row>
    <row r="75" spans="1:3" ht="15">
      <c r="A75" s="315" t="s">
        <v>927</v>
      </c>
      <c r="B75" s="316" t="s">
        <v>199</v>
      </c>
      <c r="C75" s="317">
        <v>2303</v>
      </c>
    </row>
    <row r="76" spans="1:3" ht="15">
      <c r="A76" s="313" t="s">
        <v>928</v>
      </c>
      <c r="B76" s="338" t="s">
        <v>12</v>
      </c>
      <c r="C76" s="318" t="s">
        <v>929</v>
      </c>
    </row>
    <row r="77" spans="1:3" ht="15">
      <c r="A77" s="313" t="s">
        <v>930</v>
      </c>
      <c r="B77" s="338" t="s">
        <v>931</v>
      </c>
      <c r="C77" s="340" t="str">
        <f>A78&amp;"+"&amp;A79</f>
        <v>(N.1)+(N.2)</v>
      </c>
    </row>
    <row r="78" spans="1:3" ht="15">
      <c r="A78" s="315" t="s">
        <v>932</v>
      </c>
      <c r="B78" s="317" t="s">
        <v>933</v>
      </c>
      <c r="C78" s="318" t="s">
        <v>934</v>
      </c>
    </row>
    <row r="79" spans="1:3" ht="15">
      <c r="A79" s="315" t="s">
        <v>935</v>
      </c>
      <c r="B79" s="317" t="s">
        <v>936</v>
      </c>
      <c r="C79" s="318" t="s">
        <v>937</v>
      </c>
    </row>
    <row r="80" spans="1:3" ht="15">
      <c r="A80" s="313" t="s">
        <v>938</v>
      </c>
      <c r="B80" s="338" t="s">
        <v>939</v>
      </c>
      <c r="C80" s="340" t="str">
        <f>A81&amp;"+"&amp;A82&amp;"+"&amp;A83</f>
        <v>(Ñ.1)+(Ñ.2)+(Ñ.3)</v>
      </c>
    </row>
    <row r="81" spans="1:3" ht="15">
      <c r="A81" s="315" t="s">
        <v>940</v>
      </c>
      <c r="B81" s="305" t="s">
        <v>941</v>
      </c>
      <c r="C81" s="317">
        <v>2804</v>
      </c>
    </row>
    <row r="82" spans="1:3" ht="12.75" customHeight="1">
      <c r="A82" s="315" t="s">
        <v>942</v>
      </c>
      <c r="B82" s="305" t="s">
        <v>943</v>
      </c>
      <c r="C82" s="317">
        <v>2805</v>
      </c>
    </row>
    <row r="83" spans="1:3" ht="15">
      <c r="A83" s="315" t="s">
        <v>944</v>
      </c>
      <c r="B83" s="317" t="s">
        <v>945</v>
      </c>
      <c r="C83" s="318" t="s">
        <v>946</v>
      </c>
    </row>
    <row r="84" spans="1:3" ht="15">
      <c r="A84" s="313" t="s">
        <v>947</v>
      </c>
      <c r="B84" s="338" t="s">
        <v>948</v>
      </c>
      <c r="C84" s="318" t="s">
        <v>949</v>
      </c>
    </row>
    <row r="85" spans="1:3" ht="15">
      <c r="A85" s="313" t="s">
        <v>950</v>
      </c>
      <c r="B85" s="338" t="s">
        <v>951</v>
      </c>
      <c r="C85" s="314" t="str">
        <f>A86&amp;"+"&amp;A87&amp;"+"&amp;A88&amp;"+"&amp;A89&amp;"+"&amp;A90&amp;"+"&amp;A91</f>
        <v>(P.1)+(P.2)+(P.3)+(P.4)+(P.5)+(P.6)</v>
      </c>
    </row>
    <row r="86" spans="1:3" ht="15">
      <c r="A86" s="315" t="s">
        <v>952</v>
      </c>
      <c r="B86" s="317" t="s">
        <v>953</v>
      </c>
      <c r="C86" s="318" t="s">
        <v>954</v>
      </c>
    </row>
    <row r="87" spans="1:3" ht="15">
      <c r="A87" s="315" t="s">
        <v>955</v>
      </c>
      <c r="B87" s="317" t="s">
        <v>956</v>
      </c>
      <c r="C87" s="317">
        <v>2308</v>
      </c>
    </row>
    <row r="88" spans="1:3" ht="15">
      <c r="A88" s="315" t="s">
        <v>957</v>
      </c>
      <c r="B88" s="317" t="s">
        <v>39</v>
      </c>
      <c r="C88" s="317">
        <v>2208</v>
      </c>
    </row>
    <row r="89" spans="1:3" ht="15">
      <c r="A89" s="315" t="s">
        <v>958</v>
      </c>
      <c r="B89" s="317" t="s">
        <v>959</v>
      </c>
      <c r="C89" s="318" t="s">
        <v>960</v>
      </c>
    </row>
    <row r="90" spans="1:3" ht="15">
      <c r="A90" s="315" t="s">
        <v>961</v>
      </c>
      <c r="B90" s="317" t="s">
        <v>962</v>
      </c>
      <c r="C90" s="318" t="s">
        <v>963</v>
      </c>
    </row>
    <row r="91" spans="1:3" ht="15">
      <c r="A91" s="315" t="s">
        <v>964</v>
      </c>
      <c r="B91" s="317" t="s">
        <v>965</v>
      </c>
      <c r="C91" s="317">
        <v>2508</v>
      </c>
    </row>
    <row r="92" spans="1:3" ht="75">
      <c r="A92" s="372" t="s">
        <v>966</v>
      </c>
      <c r="B92" s="373" t="s">
        <v>80</v>
      </c>
      <c r="C92" s="343" t="s">
        <v>967</v>
      </c>
    </row>
    <row r="93" spans="1:3" ht="45">
      <c r="A93" s="372"/>
      <c r="B93" s="373"/>
      <c r="C93" s="343" t="s">
        <v>968</v>
      </c>
    </row>
    <row r="94" spans="1:3" ht="8.45" customHeight="1">
      <c r="A94" s="313"/>
      <c r="B94" s="338"/>
      <c r="C94" s="343"/>
    </row>
    <row r="95" spans="1:3" ht="15">
      <c r="A95" s="313" t="s">
        <v>969</v>
      </c>
      <c r="B95" s="338" t="s">
        <v>970</v>
      </c>
      <c r="C95" s="340" t="str">
        <f>A96&amp;"+"&amp;A97</f>
        <v>(R.1)+(R.2)</v>
      </c>
    </row>
    <row r="96" spans="1:3" ht="15">
      <c r="A96" s="315" t="s">
        <v>971</v>
      </c>
      <c r="B96" s="316" t="s">
        <v>972</v>
      </c>
      <c r="C96" s="317">
        <v>2701</v>
      </c>
    </row>
    <row r="97" spans="1:3" ht="15">
      <c r="A97" s="315" t="s">
        <v>973</v>
      </c>
      <c r="B97" s="316" t="s">
        <v>974</v>
      </c>
      <c r="C97" s="341" t="s">
        <v>975</v>
      </c>
    </row>
    <row r="98" spans="1:3" ht="15">
      <c r="A98" s="313" t="s">
        <v>976</v>
      </c>
      <c r="B98" s="344" t="s">
        <v>977</v>
      </c>
      <c r="C98" s="345" t="s">
        <v>978</v>
      </c>
    </row>
    <row r="99" spans="1:3" ht="6.6" customHeight="1">
      <c r="A99" s="313"/>
      <c r="B99" s="344"/>
      <c r="C99" s="345"/>
    </row>
    <row r="100" spans="1:3" ht="15">
      <c r="A100" s="313" t="s">
        <v>979</v>
      </c>
      <c r="B100" s="344" t="s">
        <v>85</v>
      </c>
      <c r="C100" s="33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3"/>
      <c r="B101" s="344"/>
      <c r="C101" s="336"/>
    </row>
    <row r="102" spans="1:3" ht="15">
      <c r="A102" s="313" t="s">
        <v>980</v>
      </c>
      <c r="B102" s="344" t="s">
        <v>86</v>
      </c>
      <c r="C102" s="346" t="str">
        <f>A103&amp;"+"&amp;A104&amp;"+"&amp;A105&amp;"+"&amp;A106&amp;"+"&amp;A107&amp;"+"&amp;A108</f>
        <v>(U.1)+(U.2)+(U.3)+(U.4)+(U.5)+(U.6)</v>
      </c>
    </row>
    <row r="103" spans="1:3" ht="15">
      <c r="A103" s="315" t="s">
        <v>981</v>
      </c>
      <c r="B103" s="347" t="s">
        <v>982</v>
      </c>
      <c r="C103" s="345" t="s">
        <v>983</v>
      </c>
    </row>
    <row r="104" spans="1:3" ht="15">
      <c r="A104" s="315" t="s">
        <v>984</v>
      </c>
      <c r="B104" s="347" t="s">
        <v>985</v>
      </c>
      <c r="C104" s="348" t="s">
        <v>986</v>
      </c>
    </row>
    <row r="105" spans="1:3" ht="15">
      <c r="A105" s="315" t="s">
        <v>987</v>
      </c>
      <c r="B105" s="347" t="s">
        <v>988</v>
      </c>
      <c r="C105" s="345" t="s">
        <v>989</v>
      </c>
    </row>
    <row r="106" spans="1:3" ht="15">
      <c r="A106" s="315" t="s">
        <v>990</v>
      </c>
      <c r="B106" s="347" t="s">
        <v>991</v>
      </c>
      <c r="C106" s="345" t="s">
        <v>992</v>
      </c>
    </row>
    <row r="107" spans="1:3" ht="15">
      <c r="A107" s="315" t="s">
        <v>993</v>
      </c>
      <c r="B107" s="347" t="s">
        <v>994</v>
      </c>
      <c r="C107" s="345" t="s">
        <v>995</v>
      </c>
    </row>
    <row r="108" spans="1:3" ht="15">
      <c r="A108" s="315" t="s">
        <v>996</v>
      </c>
      <c r="B108" s="347" t="s">
        <v>997</v>
      </c>
      <c r="C108" s="345" t="s">
        <v>998</v>
      </c>
    </row>
    <row r="109" spans="1:3" ht="15">
      <c r="A109" s="313" t="s">
        <v>999</v>
      </c>
      <c r="B109" s="344" t="s">
        <v>93</v>
      </c>
      <c r="C109" s="336" t="str">
        <f>A100&amp;"+"&amp;A102</f>
        <v>(T)+(U)</v>
      </c>
    </row>
    <row r="110" spans="1:3" ht="9.6" customHeight="1">
      <c r="A110" s="313"/>
      <c r="B110" s="344"/>
      <c r="C110" s="336"/>
    </row>
    <row r="111" spans="1:3" ht="15">
      <c r="A111" s="313" t="s">
        <v>1000</v>
      </c>
      <c r="B111" s="338" t="s">
        <v>1001</v>
      </c>
      <c r="C111" s="340" t="str">
        <f>A112&amp;"+"&amp;A113&amp;"+"&amp;A114&amp;"+"&amp;A115</f>
        <v>(W.1)+(W.2)+(W.3)+(W.4)</v>
      </c>
    </row>
    <row r="112" spans="1:3" ht="15">
      <c r="A112" s="315" t="s">
        <v>1002</v>
      </c>
      <c r="B112" s="316" t="s">
        <v>972</v>
      </c>
      <c r="C112" s="318" t="s">
        <v>1003</v>
      </c>
    </row>
    <row r="113" spans="1:3" ht="15">
      <c r="A113" s="315" t="s">
        <v>1004</v>
      </c>
      <c r="B113" s="316" t="s">
        <v>1005</v>
      </c>
      <c r="C113" s="317">
        <v>7205</v>
      </c>
    </row>
    <row r="114" spans="1:3" ht="15">
      <c r="A114" s="315" t="s">
        <v>1006</v>
      </c>
      <c r="B114" s="316" t="s">
        <v>1007</v>
      </c>
      <c r="C114" s="317">
        <v>7206</v>
      </c>
    </row>
    <row r="115" spans="1:3" ht="15">
      <c r="A115" s="315" t="s">
        <v>1008</v>
      </c>
      <c r="B115" s="316" t="s">
        <v>1009</v>
      </c>
      <c r="C115" s="341" t="s">
        <v>1010</v>
      </c>
    </row>
    <row r="116" spans="2:3" ht="15">
      <c r="B116" s="316"/>
      <c r="C116" s="341"/>
    </row>
    <row r="118" spans="1:4" ht="15">
      <c r="A118" s="308"/>
      <c r="B118" s="308"/>
      <c r="C118" s="308"/>
      <c r="D118" s="308"/>
    </row>
    <row r="119" spans="1:4" ht="15">
      <c r="A119" s="349"/>
      <c r="B119" s="374" t="s">
        <v>1011</v>
      </c>
      <c r="C119" s="374"/>
      <c r="D119" s="350"/>
    </row>
    <row r="120" spans="1:4" ht="13.5" thickBot="1">
      <c r="A120" s="310"/>
      <c r="B120" s="310"/>
      <c r="C120" s="310"/>
      <c r="D120" s="310"/>
    </row>
    <row r="121" spans="2:4" ht="15">
      <c r="B121" s="351"/>
      <c r="C121" s="352"/>
      <c r="D121" s="353"/>
    </row>
    <row r="122" spans="1:3" ht="15">
      <c r="A122" s="313" t="s">
        <v>803</v>
      </c>
      <c r="B122" s="338" t="s">
        <v>1012</v>
      </c>
      <c r="C122" s="319" t="s">
        <v>1013</v>
      </c>
    </row>
    <row r="123" spans="1:3" ht="15">
      <c r="A123" s="315" t="s">
        <v>804</v>
      </c>
      <c r="B123" s="316" t="s">
        <v>38</v>
      </c>
      <c r="C123" s="317">
        <v>5101</v>
      </c>
    </row>
    <row r="124" spans="1:3" ht="15">
      <c r="A124" s="315" t="s">
        <v>806</v>
      </c>
      <c r="B124" s="316" t="s">
        <v>880</v>
      </c>
      <c r="C124" s="317">
        <v>5102</v>
      </c>
    </row>
    <row r="125" spans="1:3" ht="15">
      <c r="A125" s="315" t="s">
        <v>809</v>
      </c>
      <c r="B125" s="316" t="s">
        <v>882</v>
      </c>
      <c r="C125" s="317">
        <v>5103</v>
      </c>
    </row>
    <row r="126" spans="1:3" ht="15">
      <c r="A126" s="315" t="s">
        <v>812</v>
      </c>
      <c r="B126" s="316" t="s">
        <v>1014</v>
      </c>
      <c r="C126" s="317" t="s">
        <v>1015</v>
      </c>
    </row>
    <row r="127" spans="1:3" ht="15">
      <c r="A127" s="315" t="s">
        <v>1016</v>
      </c>
      <c r="B127" s="316" t="s">
        <v>1017</v>
      </c>
      <c r="C127" s="317" t="s">
        <v>1018</v>
      </c>
    </row>
    <row r="128" spans="1:3" ht="15">
      <c r="A128" s="315" t="s">
        <v>1019</v>
      </c>
      <c r="B128" s="316" t="s">
        <v>1020</v>
      </c>
      <c r="C128" s="317" t="s">
        <v>1021</v>
      </c>
    </row>
    <row r="129" spans="1:3" ht="15">
      <c r="A129" s="315" t="s">
        <v>1022</v>
      </c>
      <c r="B129" s="316" t="s">
        <v>1023</v>
      </c>
      <c r="C129" s="317" t="s">
        <v>1024</v>
      </c>
    </row>
    <row r="130" spans="1:3" ht="15">
      <c r="A130" s="315" t="s">
        <v>1025</v>
      </c>
      <c r="B130" s="316" t="s">
        <v>1026</v>
      </c>
      <c r="C130" s="317" t="s">
        <v>1027</v>
      </c>
    </row>
    <row r="131" spans="1:3" ht="15">
      <c r="A131" s="315" t="s">
        <v>1028</v>
      </c>
      <c r="B131" s="316" t="s">
        <v>810</v>
      </c>
      <c r="C131" s="317" t="s">
        <v>1029</v>
      </c>
    </row>
    <row r="132" spans="1:3" ht="9" customHeight="1">
      <c r="A132" s="354"/>
      <c r="B132" s="355"/>
      <c r="C132" s="317"/>
    </row>
    <row r="133" spans="1:3" ht="15">
      <c r="A133" s="313" t="s">
        <v>814</v>
      </c>
      <c r="B133" s="338" t="s">
        <v>1030</v>
      </c>
      <c r="C133" s="319" t="s">
        <v>1031</v>
      </c>
    </row>
    <row r="134" spans="1:3" ht="15">
      <c r="A134" s="315" t="s">
        <v>1032</v>
      </c>
      <c r="B134" s="316" t="s">
        <v>1033</v>
      </c>
      <c r="C134" s="317">
        <v>4101</v>
      </c>
    </row>
    <row r="135" spans="1:3" ht="15">
      <c r="A135" s="315" t="s">
        <v>1034</v>
      </c>
      <c r="B135" s="316" t="s">
        <v>880</v>
      </c>
      <c r="C135" s="317">
        <v>4102</v>
      </c>
    </row>
    <row r="136" spans="1:3" ht="15">
      <c r="A136" s="315" t="s">
        <v>1035</v>
      </c>
      <c r="B136" s="316" t="s">
        <v>1036</v>
      </c>
      <c r="C136" s="317">
        <v>4103</v>
      </c>
    </row>
    <row r="137" spans="1:3" ht="15">
      <c r="A137" s="315" t="s">
        <v>1037</v>
      </c>
      <c r="B137" s="316" t="s">
        <v>1038</v>
      </c>
      <c r="C137" s="317" t="s">
        <v>1039</v>
      </c>
    </row>
    <row r="138" spans="1:3" ht="15">
      <c r="A138" s="315" t="s">
        <v>1040</v>
      </c>
      <c r="B138" s="316" t="s">
        <v>1041</v>
      </c>
      <c r="C138" s="317" t="s">
        <v>1042</v>
      </c>
    </row>
    <row r="139" spans="1:3" ht="15">
      <c r="A139" s="315" t="s">
        <v>1043</v>
      </c>
      <c r="B139" s="316" t="s">
        <v>1044</v>
      </c>
      <c r="C139" s="317" t="s">
        <v>1045</v>
      </c>
    </row>
    <row r="140" spans="1:3" ht="15">
      <c r="A140" s="315" t="s">
        <v>1046</v>
      </c>
      <c r="B140" s="316" t="s">
        <v>1047</v>
      </c>
      <c r="C140" s="317" t="s">
        <v>1048</v>
      </c>
    </row>
    <row r="141" spans="1:3" ht="15">
      <c r="A141" s="315" t="s">
        <v>1049</v>
      </c>
      <c r="B141" s="316" t="s">
        <v>1050</v>
      </c>
      <c r="C141" s="317" t="s">
        <v>1051</v>
      </c>
    </row>
    <row r="142" spans="1:3" ht="15">
      <c r="A142" s="315" t="s">
        <v>1052</v>
      </c>
      <c r="B142" s="316" t="s">
        <v>1053</v>
      </c>
      <c r="C142" s="317">
        <v>4109.05</v>
      </c>
    </row>
    <row r="143" spans="1:3" ht="15">
      <c r="A143" s="328" t="s">
        <v>1054</v>
      </c>
      <c r="B143" s="316" t="s">
        <v>1055</v>
      </c>
      <c r="C143" s="317" t="s">
        <v>1056</v>
      </c>
    </row>
    <row r="144" spans="1:3" ht="15">
      <c r="A144" s="328" t="s">
        <v>1057</v>
      </c>
      <c r="B144" s="316" t="s">
        <v>1058</v>
      </c>
      <c r="C144" s="317" t="s">
        <v>1059</v>
      </c>
    </row>
    <row r="145" spans="1:3" ht="15">
      <c r="A145" s="328" t="s">
        <v>1060</v>
      </c>
      <c r="B145" s="316" t="s">
        <v>810</v>
      </c>
      <c r="C145" s="317" t="s">
        <v>1061</v>
      </c>
    </row>
    <row r="146" spans="1:3" ht="9" customHeight="1">
      <c r="A146" s="354"/>
      <c r="B146" s="351"/>
      <c r="C146" s="317"/>
    </row>
    <row r="147" spans="1:3" ht="15">
      <c r="A147" s="356" t="s">
        <v>815</v>
      </c>
      <c r="B147" s="338" t="s">
        <v>120</v>
      </c>
      <c r="C147" s="319" t="s">
        <v>1062</v>
      </c>
    </row>
    <row r="148" spans="1:3" ht="15">
      <c r="A148" s="313" t="s">
        <v>833</v>
      </c>
      <c r="B148" s="316" t="s">
        <v>1063</v>
      </c>
      <c r="C148" s="317" t="s">
        <v>1064</v>
      </c>
    </row>
    <row r="149" spans="1:3" ht="9" customHeight="1">
      <c r="A149" s="315"/>
      <c r="B149" s="316"/>
      <c r="C149" s="317"/>
    </row>
    <row r="150" spans="1:3" ht="15">
      <c r="A150" s="356" t="s">
        <v>874</v>
      </c>
      <c r="B150" s="338" t="s">
        <v>122</v>
      </c>
      <c r="C150" s="319" t="s">
        <v>1065</v>
      </c>
    </row>
    <row r="151" spans="1:3" ht="9" customHeight="1">
      <c r="A151" s="357"/>
      <c r="B151" s="338"/>
      <c r="C151" s="317"/>
    </row>
    <row r="152" spans="1:3" ht="15">
      <c r="A152" s="313" t="s">
        <v>876</v>
      </c>
      <c r="B152" s="338" t="s">
        <v>123</v>
      </c>
      <c r="C152" s="319" t="s">
        <v>1066</v>
      </c>
    </row>
    <row r="153" spans="1:3" ht="15">
      <c r="A153" s="315" t="s">
        <v>878</v>
      </c>
      <c r="B153" s="316" t="s">
        <v>1067</v>
      </c>
      <c r="C153" s="317">
        <v>5105</v>
      </c>
    </row>
    <row r="154" spans="1:3" ht="15">
      <c r="A154" s="315" t="s">
        <v>879</v>
      </c>
      <c r="B154" s="316" t="s">
        <v>972</v>
      </c>
      <c r="C154" s="317">
        <v>5201</v>
      </c>
    </row>
    <row r="155" spans="1:3" ht="15">
      <c r="A155" s="315" t="s">
        <v>881</v>
      </c>
      <c r="B155" s="316" t="s">
        <v>1068</v>
      </c>
      <c r="C155" s="317" t="s">
        <v>1069</v>
      </c>
    </row>
    <row r="156" spans="1:3" ht="15">
      <c r="A156" s="315" t="s">
        <v>883</v>
      </c>
      <c r="B156" s="316" t="s">
        <v>1070</v>
      </c>
      <c r="C156" s="317" t="s">
        <v>1071</v>
      </c>
    </row>
    <row r="157" spans="1:3" ht="9" customHeight="1">
      <c r="A157" s="315"/>
      <c r="B157" s="316"/>
      <c r="C157" s="317"/>
    </row>
    <row r="158" spans="1:3" ht="15">
      <c r="A158" s="313" t="s">
        <v>887</v>
      </c>
      <c r="B158" s="338" t="s">
        <v>128</v>
      </c>
      <c r="C158" s="319" t="s">
        <v>1072</v>
      </c>
    </row>
    <row r="159" spans="1:3" ht="15">
      <c r="A159" s="315" t="s">
        <v>1073</v>
      </c>
      <c r="B159" s="316" t="s">
        <v>1074</v>
      </c>
      <c r="C159" s="317">
        <v>4105</v>
      </c>
    </row>
    <row r="160" spans="1:3" ht="15">
      <c r="A160" s="315" t="s">
        <v>1075</v>
      </c>
      <c r="B160" s="316" t="s">
        <v>1076</v>
      </c>
      <c r="C160" s="317" t="s">
        <v>1077</v>
      </c>
    </row>
    <row r="161" spans="1:3" ht="15">
      <c r="A161" s="315" t="s">
        <v>1078</v>
      </c>
      <c r="B161" s="316" t="s">
        <v>1068</v>
      </c>
      <c r="C161" s="317" t="s">
        <v>1079</v>
      </c>
    </row>
    <row r="162" spans="1:3" ht="15">
      <c r="A162" s="315" t="s">
        <v>1080</v>
      </c>
      <c r="B162" s="316" t="s">
        <v>1081</v>
      </c>
      <c r="C162" s="317" t="s">
        <v>1082</v>
      </c>
    </row>
    <row r="163" spans="1:3" ht="9" customHeight="1">
      <c r="A163" s="315"/>
      <c r="B163" s="316"/>
      <c r="C163" s="317"/>
    </row>
    <row r="164" spans="1:3" ht="15">
      <c r="A164" s="313" t="s">
        <v>891</v>
      </c>
      <c r="B164" s="338" t="s">
        <v>1083</v>
      </c>
      <c r="C164" s="317" t="s">
        <v>1084</v>
      </c>
    </row>
    <row r="165" spans="1:3" ht="9" customHeight="1">
      <c r="A165" s="313"/>
      <c r="B165" s="338"/>
      <c r="C165" s="317"/>
    </row>
    <row r="166" spans="1:3" ht="15">
      <c r="A166" s="313" t="s">
        <v>895</v>
      </c>
      <c r="B166" s="338" t="s">
        <v>132</v>
      </c>
      <c r="C166" s="319" t="s">
        <v>1085</v>
      </c>
    </row>
    <row r="167" spans="1:3" ht="9" customHeight="1">
      <c r="A167" s="313"/>
      <c r="B167" s="338"/>
      <c r="C167" s="317"/>
    </row>
    <row r="168" spans="1:3" ht="15">
      <c r="A168" s="313" t="s">
        <v>898</v>
      </c>
      <c r="B168" s="338" t="s">
        <v>1086</v>
      </c>
      <c r="C168" s="319" t="s">
        <v>1087</v>
      </c>
    </row>
    <row r="169" spans="1:3" ht="15">
      <c r="A169" s="315" t="s">
        <v>899</v>
      </c>
      <c r="B169" s="316" t="s">
        <v>1088</v>
      </c>
      <c r="C169" s="317">
        <v>4501</v>
      </c>
    </row>
    <row r="170" spans="1:3" ht="15">
      <c r="A170" s="315" t="s">
        <v>901</v>
      </c>
      <c r="B170" s="316" t="s">
        <v>1089</v>
      </c>
      <c r="C170" s="317">
        <v>4502</v>
      </c>
    </row>
    <row r="171" spans="1:3" ht="15">
      <c r="A171" s="315" t="s">
        <v>903</v>
      </c>
      <c r="B171" s="316" t="s">
        <v>1090</v>
      </c>
      <c r="C171" s="317">
        <v>4503</v>
      </c>
    </row>
    <row r="172" spans="1:3" ht="15">
      <c r="A172" s="315" t="s">
        <v>904</v>
      </c>
      <c r="B172" s="316" t="s">
        <v>1091</v>
      </c>
      <c r="C172" s="317">
        <v>4504</v>
      </c>
    </row>
    <row r="173" spans="1:3" ht="9" customHeight="1">
      <c r="A173" s="315"/>
      <c r="B173" s="316"/>
      <c r="C173" s="317"/>
    </row>
    <row r="174" spans="1:3" ht="15">
      <c r="A174" s="313" t="s">
        <v>923</v>
      </c>
      <c r="B174" s="338" t="s">
        <v>138</v>
      </c>
      <c r="C174" s="319" t="s">
        <v>1092</v>
      </c>
    </row>
    <row r="175" spans="1:3" ht="9" customHeight="1">
      <c r="A175" s="313"/>
      <c r="B175" s="338"/>
      <c r="C175" s="317"/>
    </row>
    <row r="176" spans="1:3" ht="15">
      <c r="A176" s="313" t="s">
        <v>928</v>
      </c>
      <c r="B176" s="338" t="s">
        <v>1093</v>
      </c>
      <c r="C176" s="319" t="s">
        <v>1094</v>
      </c>
    </row>
    <row r="177" spans="1:3" ht="15">
      <c r="A177" s="315" t="s">
        <v>1095</v>
      </c>
      <c r="B177" s="316" t="s">
        <v>1096</v>
      </c>
      <c r="C177" s="317" t="s">
        <v>1097</v>
      </c>
    </row>
    <row r="178" spans="1:3" ht="15">
      <c r="A178" s="315" t="s">
        <v>1098</v>
      </c>
      <c r="B178" s="316" t="s">
        <v>1099</v>
      </c>
      <c r="C178" s="317" t="s">
        <v>1100</v>
      </c>
    </row>
    <row r="179" spans="1:3" ht="15">
      <c r="A179" s="315" t="s">
        <v>1101</v>
      </c>
      <c r="B179" s="316" t="s">
        <v>1102</v>
      </c>
      <c r="C179" s="317" t="s">
        <v>1103</v>
      </c>
    </row>
    <row r="180" spans="1:3" ht="15">
      <c r="A180" s="315" t="s">
        <v>1104</v>
      </c>
      <c r="B180" s="316" t="s">
        <v>1105</v>
      </c>
      <c r="C180" s="317" t="s">
        <v>1106</v>
      </c>
    </row>
    <row r="181" spans="1:3" ht="15">
      <c r="A181" s="315" t="s">
        <v>1107</v>
      </c>
      <c r="B181" s="316" t="s">
        <v>974</v>
      </c>
      <c r="C181" s="317" t="s">
        <v>1108</v>
      </c>
    </row>
    <row r="182" spans="1:3" ht="15">
      <c r="A182" s="315" t="s">
        <v>1109</v>
      </c>
      <c r="B182" s="316" t="s">
        <v>1110</v>
      </c>
      <c r="C182" s="317" t="s">
        <v>1111</v>
      </c>
    </row>
    <row r="183" spans="1:3" ht="15">
      <c r="A183" s="315" t="s">
        <v>1112</v>
      </c>
      <c r="B183" s="316" t="s">
        <v>1113</v>
      </c>
      <c r="C183" s="317" t="s">
        <v>1114</v>
      </c>
    </row>
    <row r="184" spans="1:3" ht="9" customHeight="1">
      <c r="A184" s="315"/>
      <c r="B184" s="316"/>
      <c r="C184" s="317"/>
    </row>
    <row r="185" spans="1:3" ht="15">
      <c r="A185" s="313" t="s">
        <v>930</v>
      </c>
      <c r="B185" s="338" t="s">
        <v>1115</v>
      </c>
      <c r="C185" s="319" t="s">
        <v>1116</v>
      </c>
    </row>
    <row r="186" spans="1:3" ht="9" customHeight="1">
      <c r="A186" s="313"/>
      <c r="B186" s="338"/>
      <c r="C186" s="317"/>
    </row>
    <row r="187" spans="1:3" ht="15">
      <c r="A187" s="313" t="s">
        <v>947</v>
      </c>
      <c r="B187" s="338" t="s">
        <v>1117</v>
      </c>
      <c r="C187" s="319" t="s">
        <v>1118</v>
      </c>
    </row>
    <row r="188" spans="1:3" ht="9" customHeight="1">
      <c r="A188" s="313"/>
      <c r="B188" s="338"/>
      <c r="C188" s="317"/>
    </row>
    <row r="189" spans="1:3" ht="15">
      <c r="A189" s="356" t="s">
        <v>950</v>
      </c>
      <c r="B189" s="338" t="s">
        <v>149</v>
      </c>
      <c r="C189" s="319">
        <v>6801</v>
      </c>
    </row>
    <row r="190" spans="1:3" ht="9" customHeight="1">
      <c r="A190" s="356"/>
      <c r="B190" s="338"/>
      <c r="C190" s="317"/>
    </row>
    <row r="191" spans="1:3" ht="15">
      <c r="A191" s="358" t="s">
        <v>966</v>
      </c>
      <c r="B191" s="338" t="s">
        <v>150</v>
      </c>
      <c r="C191" s="319" t="s">
        <v>1119</v>
      </c>
    </row>
    <row r="192" spans="1:4" ht="15">
      <c r="A192" s="354"/>
      <c r="B192" s="351"/>
      <c r="C192" s="351"/>
      <c r="D192" s="351"/>
    </row>
    <row r="193" spans="1:4" ht="15">
      <c r="A193" s="354" t="s">
        <v>1120</v>
      </c>
      <c r="B193" s="351"/>
      <c r="C193" s="351"/>
      <c r="D193" s="351"/>
    </row>
    <row r="194" spans="1:4" ht="15">
      <c r="A194" s="354"/>
      <c r="B194" s="351" t="s">
        <v>1121</v>
      </c>
      <c r="C194" s="351"/>
      <c r="D194" s="351"/>
    </row>
    <row r="195" spans="1:4" ht="15">
      <c r="A195" s="354"/>
      <c r="B195" s="351" t="s">
        <v>1122</v>
      </c>
      <c r="D195" s="351"/>
    </row>
    <row r="196" spans="2:4" ht="15">
      <c r="B196" s="351" t="s">
        <v>1123</v>
      </c>
      <c r="D196" s="351"/>
    </row>
    <row r="197" spans="2:3" ht="15">
      <c r="B197" s="351" t="s">
        <v>1124</v>
      </c>
      <c r="C197" s="359"/>
    </row>
    <row r="198" spans="2:3" ht="15">
      <c r="B198" s="360"/>
      <c r="C198" s="35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4" s="4" customFormat="1" ht="24" customHeight="1">
      <c r="A2" s="376" t="s">
        <v>151</v>
      </c>
      <c r="B2" s="376"/>
      <c r="C2" s="376"/>
      <c r="D2" s="376"/>
    </row>
    <row r="3" spans="1:4" s="6" customFormat="1" ht="18" customHeight="1">
      <c r="A3" s="377">
        <v>44012</v>
      </c>
      <c r="B3" s="377"/>
      <c r="C3" s="377"/>
      <c r="D3" s="377"/>
    </row>
    <row r="4" spans="1:4" s="8" customFormat="1" ht="15" customHeight="1">
      <c r="A4" s="379" t="s">
        <v>1</v>
      </c>
      <c r="B4" s="380"/>
      <c r="C4" s="380"/>
      <c r="D4" s="380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152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18046401.47</v>
      </c>
      <c r="C9" s="14">
        <v>2266637.674</v>
      </c>
      <c r="D9" s="14">
        <v>20313039.144</v>
      </c>
    </row>
    <row r="10" spans="1:7" s="17" customFormat="1" ht="9.75" customHeight="1">
      <c r="A10" s="18" t="s">
        <v>8</v>
      </c>
      <c r="B10" s="19">
        <v>2126130.942</v>
      </c>
      <c r="C10" s="19">
        <v>133391.93</v>
      </c>
      <c r="D10" s="19">
        <v>2259522.873</v>
      </c>
      <c r="G10" s="16"/>
    </row>
    <row r="11" spans="1:4" s="17" customFormat="1" ht="9.75" customHeight="1">
      <c r="A11" s="18" t="s">
        <v>9</v>
      </c>
      <c r="B11" s="19">
        <v>15916291.717</v>
      </c>
      <c r="C11" s="19">
        <v>2132850.875</v>
      </c>
      <c r="D11" s="19">
        <v>18049142.593</v>
      </c>
    </row>
    <row r="12" spans="1:4" s="17" customFormat="1" ht="9.75" customHeight="1">
      <c r="A12" s="18" t="s">
        <v>10</v>
      </c>
      <c r="B12" s="19">
        <v>3378.489</v>
      </c>
      <c r="C12" s="19">
        <v>168.19</v>
      </c>
      <c r="D12" s="19">
        <v>3546.68</v>
      </c>
    </row>
    <row r="13" spans="1:4" s="17" customFormat="1" ht="9.75" customHeight="1">
      <c r="A13" s="18" t="s">
        <v>11</v>
      </c>
      <c r="B13" s="19">
        <v>600.321</v>
      </c>
      <c r="C13" s="19">
        <v>226.676</v>
      </c>
      <c r="D13" s="19">
        <v>826.998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6170679.033</v>
      </c>
      <c r="C17" s="14">
        <v>289895.634</v>
      </c>
      <c r="D17" s="14">
        <v>6460574.668</v>
      </c>
    </row>
    <row r="18" spans="1:4" s="17" customFormat="1" ht="9.75" customHeight="1">
      <c r="A18" s="23" t="s">
        <v>14</v>
      </c>
      <c r="B18" s="19">
        <v>0</v>
      </c>
      <c r="C18" s="19">
        <v>81263.453</v>
      </c>
      <c r="D18" s="19">
        <v>81263.453</v>
      </c>
    </row>
    <row r="19" spans="1:4" s="17" customFormat="1" ht="9.75" customHeight="1">
      <c r="A19" s="23" t="s">
        <v>15</v>
      </c>
      <c r="B19" s="19">
        <v>4342014.256</v>
      </c>
      <c r="C19" s="19">
        <v>208632.181</v>
      </c>
      <c r="D19" s="19">
        <v>4550646.437</v>
      </c>
    </row>
    <row r="20" spans="1:7" s="17" customFormat="1" ht="9.75" customHeight="1">
      <c r="A20" s="23" t="s">
        <v>16</v>
      </c>
      <c r="B20" s="19">
        <v>1828664.777</v>
      </c>
      <c r="C20" s="19">
        <v>0</v>
      </c>
      <c r="D20" s="19">
        <v>1828664.777</v>
      </c>
      <c r="G20" s="86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7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7846872.178</v>
      </c>
      <c r="C24" s="14">
        <v>0</v>
      </c>
      <c r="D24" s="14">
        <v>7846872.178</v>
      </c>
      <c r="E24" s="88"/>
    </row>
    <row r="25" spans="1:5" s="17" customFormat="1" ht="9.75" customHeight="1">
      <c r="A25" s="24" t="s">
        <v>20</v>
      </c>
      <c r="B25" s="21">
        <v>8065004.722</v>
      </c>
      <c r="C25" s="21">
        <v>0</v>
      </c>
      <c r="D25" s="21">
        <v>8065004.722</v>
      </c>
      <c r="E25" s="16"/>
    </row>
    <row r="26" spans="1:5" s="17" customFormat="1" ht="9.75" customHeight="1">
      <c r="A26" s="18" t="s">
        <v>21</v>
      </c>
      <c r="B26" s="19">
        <v>190284.512</v>
      </c>
      <c r="C26" s="19">
        <v>0</v>
      </c>
      <c r="D26" s="19">
        <v>190284.512</v>
      </c>
      <c r="E26" s="16"/>
    </row>
    <row r="27" spans="1:4" s="17" customFormat="1" ht="9.75" customHeight="1">
      <c r="A27" s="18" t="s">
        <v>22</v>
      </c>
      <c r="B27" s="19">
        <v>590979.581</v>
      </c>
      <c r="C27" s="19">
        <v>0</v>
      </c>
      <c r="D27" s="19">
        <v>590979.581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6040865.468</v>
      </c>
      <c r="C30" s="19">
        <v>0</v>
      </c>
      <c r="D30" s="19">
        <v>6040865.468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321779.242</v>
      </c>
      <c r="C32" s="19">
        <v>0</v>
      </c>
      <c r="D32" s="19">
        <v>321779.242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921095.915</v>
      </c>
      <c r="C34" s="19">
        <v>0</v>
      </c>
      <c r="D34" s="19">
        <v>921095.915</v>
      </c>
    </row>
    <row r="35" spans="1:4" s="17" customFormat="1" ht="9.75" customHeight="1">
      <c r="A35" s="24" t="s">
        <v>30</v>
      </c>
      <c r="B35" s="21">
        <v>13637.057</v>
      </c>
      <c r="C35" s="21">
        <v>0</v>
      </c>
      <c r="D35" s="21">
        <v>13637.057</v>
      </c>
    </row>
    <row r="36" spans="1:4" s="17" customFormat="1" ht="9.75" customHeight="1">
      <c r="A36" s="24" t="s">
        <v>31</v>
      </c>
      <c r="B36" s="21">
        <v>162274.76</v>
      </c>
      <c r="C36" s="21">
        <v>2459.808</v>
      </c>
      <c r="D36" s="21">
        <v>164734.568</v>
      </c>
    </row>
    <row r="37" spans="1:4" s="17" customFormat="1" ht="9.75" customHeight="1">
      <c r="A37" s="18" t="s">
        <v>32</v>
      </c>
      <c r="B37" s="19">
        <v>123594.408</v>
      </c>
      <c r="C37" s="19">
        <v>615.052</v>
      </c>
      <c r="D37" s="19">
        <v>124209.46</v>
      </c>
    </row>
    <row r="38" spans="1:4" s="17" customFormat="1" ht="9.75" customHeight="1">
      <c r="A38" s="18" t="s">
        <v>33</v>
      </c>
      <c r="B38" s="19">
        <v>38680.352</v>
      </c>
      <c r="C38" s="19">
        <v>1844.755</v>
      </c>
      <c r="D38" s="19">
        <v>40525.107</v>
      </c>
    </row>
    <row r="39" spans="1:4" s="17" customFormat="1" ht="9.75" customHeight="1">
      <c r="A39" s="20" t="s">
        <v>34</v>
      </c>
      <c r="B39" s="21">
        <v>-390742.378</v>
      </c>
      <c r="C39" s="21">
        <v>-2459.808</v>
      </c>
      <c r="D39" s="21">
        <v>-393202.187</v>
      </c>
    </row>
    <row r="40" spans="1:4" s="17" customFormat="1" ht="9.75" customHeight="1">
      <c r="A40" s="20" t="s">
        <v>35</v>
      </c>
      <c r="B40" s="21">
        <v>-3301.983</v>
      </c>
      <c r="C40" s="21">
        <v>0</v>
      </c>
      <c r="D40" s="21">
        <v>-3301.983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483058.133</v>
      </c>
      <c r="C42" s="21">
        <v>12345.73</v>
      </c>
      <c r="D42" s="21">
        <v>495403.863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150512.998</v>
      </c>
      <c r="C44" s="14">
        <v>3.47</v>
      </c>
      <c r="D44" s="14">
        <v>150516.469</v>
      </c>
    </row>
    <row r="45" spans="1:4" s="17" customFormat="1" ht="9.75" customHeight="1">
      <c r="A45" s="26" t="s">
        <v>38</v>
      </c>
      <c r="B45" s="19">
        <v>106537.511</v>
      </c>
      <c r="C45" s="19">
        <v>3.47</v>
      </c>
      <c r="D45" s="19">
        <v>106540.982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43975.486</v>
      </c>
      <c r="C48" s="19">
        <v>0</v>
      </c>
      <c r="D48" s="19">
        <v>43975.486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618932.837</v>
      </c>
      <c r="C53" s="21">
        <v>0</v>
      </c>
      <c r="D53" s="21">
        <v>618932.837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557785.742</v>
      </c>
      <c r="C55" s="21">
        <v>3552.777</v>
      </c>
      <c r="D55" s="21">
        <v>561338.52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33874242.395</v>
      </c>
      <c r="C57" s="14">
        <v>2572435.287</v>
      </c>
      <c r="D57" s="14">
        <v>36446677.682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5"/>
      <c r="B62" s="375"/>
      <c r="C62" s="375"/>
      <c r="D62" s="375"/>
    </row>
    <row r="63" spans="1:4" s="4" customFormat="1" ht="24" customHeight="1">
      <c r="A63" s="376" t="s">
        <v>151</v>
      </c>
      <c r="B63" s="376"/>
      <c r="C63" s="376"/>
      <c r="D63" s="376"/>
    </row>
    <row r="64" spans="1:4" s="6" customFormat="1" ht="17.1" customHeight="1">
      <c r="A64" s="377">
        <v>44012</v>
      </c>
      <c r="B64" s="378"/>
      <c r="C64" s="378"/>
      <c r="D64" s="378"/>
    </row>
    <row r="65" spans="1:4" s="40" customFormat="1" ht="15" customHeight="1">
      <c r="A65" s="379" t="s">
        <v>1</v>
      </c>
      <c r="B65" s="380"/>
      <c r="C65" s="380"/>
      <c r="D65" s="380"/>
    </row>
    <row r="66" spans="1:4" ht="3.95" customHeight="1" thickBot="1">
      <c r="A66" s="41"/>
      <c r="B66" s="41"/>
      <c r="C66" s="41"/>
      <c r="D66" s="41"/>
    </row>
    <row r="67" spans="1:4" ht="14.1" customHeight="1">
      <c r="A67" s="381" t="s">
        <v>48</v>
      </c>
      <c r="B67" s="383" t="s">
        <v>152</v>
      </c>
      <c r="C67" s="383"/>
      <c r="D67" s="383"/>
    </row>
    <row r="68" spans="1:4" ht="14.1" customHeight="1">
      <c r="A68" s="382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28547693.289</v>
      </c>
      <c r="C70" s="14">
        <v>2522358.021</v>
      </c>
      <c r="D70" s="14">
        <v>31070051.311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12580796.598</v>
      </c>
      <c r="C72" s="21">
        <v>1000759.586</v>
      </c>
      <c r="D72" s="21">
        <v>13581556.185</v>
      </c>
    </row>
    <row r="73" spans="1:4" s="17" customFormat="1" ht="9.95" customHeight="1">
      <c r="A73" s="44" t="s">
        <v>51</v>
      </c>
      <c r="B73" s="21">
        <v>13367400.005</v>
      </c>
      <c r="C73" s="21">
        <v>135258.453</v>
      </c>
      <c r="D73" s="21">
        <v>13502658.458</v>
      </c>
    </row>
    <row r="74" spans="1:4" s="17" customFormat="1" ht="9.95" customHeight="1">
      <c r="A74" s="44" t="s">
        <v>52</v>
      </c>
      <c r="B74" s="21">
        <v>226510.732</v>
      </c>
      <c r="C74" s="21">
        <v>79010.006</v>
      </c>
      <c r="D74" s="21">
        <v>305520.738</v>
      </c>
    </row>
    <row r="75" spans="1:4" s="17" customFormat="1" ht="9.95" customHeight="1">
      <c r="A75" s="45" t="s">
        <v>53</v>
      </c>
      <c r="B75" s="19">
        <v>0</v>
      </c>
      <c r="C75" s="19">
        <v>4900.335</v>
      </c>
      <c r="D75" s="19">
        <v>4900.335</v>
      </c>
    </row>
    <row r="76" spans="1:4" s="17" customFormat="1" ht="9.95" customHeight="1">
      <c r="A76" s="45" t="s">
        <v>54</v>
      </c>
      <c r="B76" s="19">
        <v>150626.719</v>
      </c>
      <c r="C76" s="19">
        <v>53290.941</v>
      </c>
      <c r="D76" s="19">
        <v>203917.661</v>
      </c>
    </row>
    <row r="77" spans="1:4" s="17" customFormat="1" ht="9.95" customHeight="1">
      <c r="A77" s="45" t="s">
        <v>55</v>
      </c>
      <c r="B77" s="19">
        <v>75884.013</v>
      </c>
      <c r="C77" s="19">
        <v>20818.728</v>
      </c>
      <c r="D77" s="19">
        <v>96702.742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2166473.337</v>
      </c>
      <c r="C79" s="21">
        <v>1297936.828</v>
      </c>
      <c r="D79" s="21">
        <v>3464410.165</v>
      </c>
    </row>
    <row r="80" spans="1:4" s="17" customFormat="1" ht="9.95" customHeight="1">
      <c r="A80" s="44" t="s">
        <v>58</v>
      </c>
      <c r="B80" s="21">
        <v>206512.616</v>
      </c>
      <c r="C80" s="21">
        <v>9393.147</v>
      </c>
      <c r="D80" s="21">
        <v>215905.764</v>
      </c>
    </row>
    <row r="81" spans="1:4" s="17" customFormat="1" ht="9.95" customHeight="1">
      <c r="A81" s="45" t="s">
        <v>59</v>
      </c>
      <c r="B81" s="19">
        <v>206512.616</v>
      </c>
      <c r="C81" s="19">
        <v>9393.147</v>
      </c>
      <c r="D81" s="19">
        <v>215905.764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464197.7</v>
      </c>
      <c r="C84" s="14">
        <v>7009.105</v>
      </c>
      <c r="D84" s="14">
        <v>471206.805</v>
      </c>
    </row>
    <row r="85" spans="1:4" s="17" customFormat="1" ht="9.95" customHeight="1">
      <c r="A85" s="45" t="s">
        <v>62</v>
      </c>
      <c r="B85" s="19">
        <v>457147.024</v>
      </c>
      <c r="C85" s="19">
        <v>7009.105</v>
      </c>
      <c r="D85" s="19">
        <v>464156.13</v>
      </c>
    </row>
    <row r="86" spans="1:4" s="17" customFormat="1" ht="9.95" customHeight="1">
      <c r="A86" s="45" t="s">
        <v>63</v>
      </c>
      <c r="B86" s="19">
        <v>7050.675</v>
      </c>
      <c r="C86" s="19">
        <v>0</v>
      </c>
      <c r="D86" s="19">
        <v>7050.675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335934.096</v>
      </c>
      <c r="C100" s="21">
        <v>916.532</v>
      </c>
      <c r="D100" s="21">
        <v>336850.628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87584.792</v>
      </c>
      <c r="C102" s="14">
        <v>10425.042</v>
      </c>
      <c r="D102" s="14">
        <v>98009.835</v>
      </c>
    </row>
    <row r="103" spans="1:4" s="17" customFormat="1" ht="9.95" customHeight="1">
      <c r="A103" s="45" t="s">
        <v>74</v>
      </c>
      <c r="B103" s="19">
        <v>87584.792</v>
      </c>
      <c r="C103" s="19">
        <v>10276.269</v>
      </c>
      <c r="D103" s="19">
        <v>97861.062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148.772</v>
      </c>
      <c r="D108" s="19">
        <v>148.772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2046185.349</v>
      </c>
      <c r="C110" s="14">
        <v>4622.488</v>
      </c>
      <c r="D110" s="14">
        <v>2050807.838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95454.864</v>
      </c>
      <c r="C112" s="14">
        <v>23562.188</v>
      </c>
      <c r="D112" s="14">
        <v>119017.053</v>
      </c>
    </row>
    <row r="113" spans="1:4" s="17" customFormat="1" ht="9.95" customHeight="1">
      <c r="A113" s="23" t="s">
        <v>82</v>
      </c>
      <c r="B113" s="21">
        <v>789.773</v>
      </c>
      <c r="C113" s="21">
        <v>10766.47</v>
      </c>
      <c r="D113" s="21">
        <v>11556.243</v>
      </c>
    </row>
    <row r="114" spans="1:4" s="17" customFormat="1" ht="9.95" customHeight="1">
      <c r="A114" s="23" t="s">
        <v>83</v>
      </c>
      <c r="B114" s="21">
        <v>94665.091</v>
      </c>
      <c r="C114" s="21">
        <v>12795.718</v>
      </c>
      <c r="D114" s="21">
        <v>107460.809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251599.805</v>
      </c>
      <c r="C116" s="48">
        <v>0</v>
      </c>
      <c r="D116" s="48">
        <v>251599.805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31828649.898</v>
      </c>
      <c r="C118" s="14">
        <v>2568893.379</v>
      </c>
      <c r="D118" s="14">
        <v>34397543.278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2049134.404</v>
      </c>
      <c r="C120" s="14">
        <v>0</v>
      </c>
      <c r="D120" s="14">
        <v>2049134.404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1452.197</v>
      </c>
      <c r="C122" s="19">
        <v>0</v>
      </c>
      <c r="D122" s="19">
        <v>1452.197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24103.771</v>
      </c>
      <c r="C124" s="19">
        <v>0</v>
      </c>
      <c r="D124" s="19">
        <v>24103.771</v>
      </c>
    </row>
    <row r="125" spans="1:4" s="17" customFormat="1" ht="9.95" customHeight="1">
      <c r="A125" s="45" t="s">
        <v>91</v>
      </c>
      <c r="B125" s="19">
        <v>-3310.126</v>
      </c>
      <c r="C125" s="19">
        <v>0</v>
      </c>
      <c r="D125" s="19">
        <v>-3310.126</v>
      </c>
    </row>
    <row r="126" spans="1:4" s="17" customFormat="1" ht="9.95" customHeight="1">
      <c r="A126" s="45" t="s">
        <v>92</v>
      </c>
      <c r="B126" s="19">
        <v>406888.562</v>
      </c>
      <c r="C126" s="19">
        <v>0</v>
      </c>
      <c r="D126" s="19">
        <v>406888.562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33877784.303</v>
      </c>
      <c r="C128" s="14">
        <v>2568893.379</v>
      </c>
      <c r="D128" s="14">
        <v>36446677.682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2359376.186</v>
      </c>
      <c r="C130" s="14">
        <v>1270293.157</v>
      </c>
      <c r="D130" s="14">
        <v>3629669.344</v>
      </c>
    </row>
    <row r="131" spans="1:4" s="17" customFormat="1" ht="9.95" customHeight="1">
      <c r="A131" s="23" t="s">
        <v>95</v>
      </c>
      <c r="B131" s="19">
        <v>38062.971</v>
      </c>
      <c r="C131" s="19">
        <v>640828.501</v>
      </c>
      <c r="D131" s="19">
        <v>678891.473</v>
      </c>
    </row>
    <row r="132" spans="1:4" s="17" customFormat="1" ht="9.95" customHeight="1">
      <c r="A132" s="45" t="s">
        <v>96</v>
      </c>
      <c r="B132" s="19">
        <v>2321313.215</v>
      </c>
      <c r="C132" s="19">
        <v>629464.655</v>
      </c>
      <c r="D132" s="19">
        <v>2950777.871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3" t="s">
        <v>47</v>
      </c>
      <c r="B136" s="54"/>
      <c r="C136" s="54"/>
      <c r="D136" s="54"/>
    </row>
    <row r="137" spans="1:4" s="36" customFormat="1" ht="15">
      <c r="A137" s="53" t="s">
        <v>99</v>
      </c>
      <c r="B137" s="54"/>
      <c r="C137" s="54"/>
      <c r="D137" s="54"/>
    </row>
    <row r="139" spans="2:4" ht="15">
      <c r="B139" s="56"/>
      <c r="D139" s="56">
        <v>0</v>
      </c>
    </row>
    <row r="200" ht="15">
      <c r="B200" s="55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2" bestFit="1" customWidth="1"/>
    <col min="6" max="16384" width="11.421875" style="2" customWidth="1"/>
  </cols>
  <sheetData>
    <row r="1" spans="1:4" s="57" customFormat="1" ht="15.95" customHeight="1">
      <c r="A1" s="385" t="s">
        <v>787</v>
      </c>
      <c r="B1" s="385"/>
      <c r="C1" s="385"/>
      <c r="D1" s="385"/>
    </row>
    <row r="2" spans="1:4" s="58" customFormat="1" ht="24" customHeight="1">
      <c r="A2" s="386" t="s">
        <v>154</v>
      </c>
      <c r="B2" s="386"/>
      <c r="C2" s="386"/>
      <c r="D2" s="386"/>
    </row>
    <row r="3" spans="1:4" s="59" customFormat="1" ht="15.95" customHeight="1">
      <c r="A3" s="387">
        <v>44012</v>
      </c>
      <c r="B3" s="387"/>
      <c r="C3" s="387"/>
      <c r="D3" s="387"/>
    </row>
    <row r="4" spans="1:4" s="60" customFormat="1" ht="15" customHeight="1">
      <c r="A4" s="379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9" t="s">
        <v>152</v>
      </c>
      <c r="C6" s="389"/>
      <c r="D6" s="389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833946.22712</v>
      </c>
      <c r="C9" s="70">
        <v>41451.940310000005</v>
      </c>
      <c r="D9" s="70">
        <v>875398.1674299999</v>
      </c>
      <c r="E9" s="71"/>
    </row>
    <row r="10" spans="1:4" s="50" customFormat="1" ht="8.45" customHeight="1">
      <c r="A10" s="72" t="s">
        <v>102</v>
      </c>
      <c r="B10" s="73">
        <v>125121.72804999999</v>
      </c>
      <c r="C10" s="73">
        <v>5974.988969999999</v>
      </c>
      <c r="D10" s="73">
        <v>131096.71701999998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134579.26938999997</v>
      </c>
      <c r="C12" s="73">
        <v>2960.19162</v>
      </c>
      <c r="D12" s="73">
        <v>137539.46101</v>
      </c>
    </row>
    <row r="13" spans="1:4" s="50" customFormat="1" ht="8.45" customHeight="1">
      <c r="A13" s="18" t="s">
        <v>105</v>
      </c>
      <c r="B13" s="73">
        <v>430500.62012</v>
      </c>
      <c r="C13" s="73">
        <v>0</v>
      </c>
      <c r="D13" s="73">
        <v>430500.62012</v>
      </c>
    </row>
    <row r="14" spans="1:4" s="50" customFormat="1" ht="8.45" customHeight="1">
      <c r="A14" s="23" t="s">
        <v>106</v>
      </c>
      <c r="B14" s="73">
        <v>143744.60956</v>
      </c>
      <c r="C14" s="73">
        <v>31278.08272</v>
      </c>
      <c r="D14" s="73">
        <v>175022.69228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1238.48144</v>
      </c>
      <c r="D16" s="73">
        <v>1238.48144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0.19556</v>
      </c>
      <c r="D18" s="73">
        <v>0.19556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33947.10819</v>
      </c>
      <c r="C20" s="70">
        <v>890.10182</v>
      </c>
      <c r="D20" s="70">
        <v>34837.210009999995</v>
      </c>
    </row>
    <row r="21" spans="1:4" s="50" customFormat="1" ht="8.45" customHeight="1">
      <c r="A21" s="18" t="s">
        <v>111</v>
      </c>
      <c r="B21" s="73">
        <v>23954.41995</v>
      </c>
      <c r="C21" s="73">
        <v>890.10182</v>
      </c>
      <c r="D21" s="73">
        <v>24844.52177</v>
      </c>
    </row>
    <row r="22" spans="1:4" s="50" customFormat="1" ht="8.45" customHeight="1">
      <c r="A22" s="18" t="s">
        <v>112</v>
      </c>
      <c r="B22" s="73">
        <v>1.22173</v>
      </c>
      <c r="C22" s="73">
        <v>0</v>
      </c>
      <c r="D22" s="73">
        <v>1.22173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25</v>
      </c>
      <c r="C24" s="73">
        <v>0</v>
      </c>
      <c r="D24" s="73">
        <v>25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9966.46651</v>
      </c>
      <c r="C26" s="73">
        <v>0</v>
      </c>
      <c r="D26" s="73">
        <v>9966.46651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799999.11893</v>
      </c>
      <c r="C34" s="70">
        <v>40561.83849</v>
      </c>
      <c r="D34" s="70">
        <v>840560.95742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4288.09267</v>
      </c>
      <c r="C36" s="70">
        <v>0</v>
      </c>
      <c r="D36" s="70">
        <v>4288.09267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795711.02626</v>
      </c>
      <c r="C38" s="70">
        <v>40561.83849</v>
      </c>
      <c r="D38" s="70">
        <v>836272.86475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264009.05938</v>
      </c>
      <c r="C40" s="70">
        <v>9727.71632</v>
      </c>
      <c r="D40" s="70">
        <v>273736.7757</v>
      </c>
    </row>
    <row r="41" spans="1:4" s="50" customFormat="1" ht="8.45" customHeight="1">
      <c r="A41" s="18" t="s">
        <v>124</v>
      </c>
      <c r="B41" s="73">
        <v>0.21999000000000002</v>
      </c>
      <c r="C41" s="73">
        <v>81.24434</v>
      </c>
      <c r="D41" s="73">
        <v>81.46433</v>
      </c>
    </row>
    <row r="42" spans="1:4" s="50" customFormat="1" ht="8.45" customHeight="1">
      <c r="A42" s="18" t="s">
        <v>125</v>
      </c>
      <c r="B42" s="73">
        <v>291.58182</v>
      </c>
      <c r="C42" s="73">
        <v>3202.89394</v>
      </c>
      <c r="D42" s="73">
        <v>3494.47576</v>
      </c>
    </row>
    <row r="43" spans="1:4" s="50" customFormat="1" ht="8.45" customHeight="1">
      <c r="A43" s="18" t="s">
        <v>126</v>
      </c>
      <c r="B43" s="73">
        <v>2022.47235</v>
      </c>
      <c r="C43" s="73">
        <v>610.2064399999999</v>
      </c>
      <c r="D43" s="73">
        <v>2632.67879</v>
      </c>
    </row>
    <row r="44" spans="1:4" s="50" customFormat="1" ht="8.45" customHeight="1">
      <c r="A44" s="18" t="s">
        <v>127</v>
      </c>
      <c r="B44" s="73">
        <v>261694.78522</v>
      </c>
      <c r="C44" s="73">
        <v>5833.3715999999995</v>
      </c>
      <c r="D44" s="73">
        <v>267528.15682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95095.91701</v>
      </c>
      <c r="C46" s="70">
        <v>17520.77687</v>
      </c>
      <c r="D46" s="70">
        <v>112616.69387999999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266.10758000000004</v>
      </c>
      <c r="C49" s="73">
        <v>0</v>
      </c>
      <c r="D49" s="73">
        <v>266.10758000000004</v>
      </c>
    </row>
    <row r="50" spans="1:4" s="50" customFormat="1" ht="8.45" customHeight="1">
      <c r="A50" s="18" t="s">
        <v>130</v>
      </c>
      <c r="B50" s="73">
        <v>94829.80943000001</v>
      </c>
      <c r="C50" s="73">
        <v>17520.77687</v>
      </c>
      <c r="D50" s="73">
        <v>112350.5863</v>
      </c>
    </row>
    <row r="51" spans="1:4" s="50" customFormat="1" ht="5.25" customHeight="1">
      <c r="A51" s="18"/>
      <c r="B51" s="74"/>
      <c r="C51" s="74"/>
      <c r="D51" s="74"/>
    </row>
    <row r="52" spans="1:4" s="50" customFormat="1" ht="8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8.25" customHeight="1">
      <c r="A53" s="18"/>
      <c r="B53" s="74"/>
      <c r="C53" s="74"/>
      <c r="D53" s="74"/>
    </row>
    <row r="54" spans="1:4" s="50" customFormat="1" ht="8.45" customHeight="1">
      <c r="A54" s="13" t="s">
        <v>132</v>
      </c>
      <c r="B54" s="70">
        <v>964624.16863</v>
      </c>
      <c r="C54" s="70">
        <v>32768.77794</v>
      </c>
      <c r="D54" s="70">
        <v>997392.94657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453338.94176</v>
      </c>
      <c r="C56" s="70">
        <v>0</v>
      </c>
      <c r="D56" s="70">
        <v>453338.94176</v>
      </c>
    </row>
    <row r="57" spans="1:4" s="50" customFormat="1" ht="8.45" customHeight="1">
      <c r="A57" s="18" t="s">
        <v>134</v>
      </c>
      <c r="B57" s="73">
        <v>281022.44987</v>
      </c>
      <c r="C57" s="73">
        <v>0</v>
      </c>
      <c r="D57" s="73">
        <v>281022.44987</v>
      </c>
    </row>
    <row r="58" spans="1:4" s="50" customFormat="1" ht="8.45" customHeight="1">
      <c r="A58" s="18" t="s">
        <v>135</v>
      </c>
      <c r="B58" s="73">
        <v>167.875</v>
      </c>
      <c r="C58" s="73">
        <v>0</v>
      </c>
      <c r="D58" s="73">
        <v>167.875</v>
      </c>
    </row>
    <row r="59" spans="1:4" s="50" customFormat="1" ht="8.45" customHeight="1">
      <c r="A59" s="18" t="s">
        <v>136</v>
      </c>
      <c r="B59" s="73">
        <v>131874.58305</v>
      </c>
      <c r="C59" s="73">
        <v>0</v>
      </c>
      <c r="D59" s="73">
        <v>131874.58305</v>
      </c>
    </row>
    <row r="60" spans="1:4" s="50" customFormat="1" ht="8.45" customHeight="1">
      <c r="A60" s="18" t="s">
        <v>137</v>
      </c>
      <c r="B60" s="73">
        <v>40274.033840000004</v>
      </c>
      <c r="C60" s="73">
        <v>0</v>
      </c>
      <c r="D60" s="73">
        <v>40274.033840000004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511285.22687</v>
      </c>
      <c r="C62" s="70">
        <v>32768.77794</v>
      </c>
      <c r="D62" s="70">
        <v>544054.00481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63072.389729999995</v>
      </c>
      <c r="C64" s="70">
        <v>3352.42608</v>
      </c>
      <c r="D64" s="70">
        <v>66424.81581</v>
      </c>
    </row>
    <row r="65" spans="1:4" s="50" customFormat="1" ht="8.45" customHeight="1">
      <c r="A65" s="18" t="s">
        <v>140</v>
      </c>
      <c r="B65" s="73">
        <v>22.73142</v>
      </c>
      <c r="C65" s="73">
        <v>3254.5085099999997</v>
      </c>
      <c r="D65" s="73">
        <v>3277.23993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1800.78771</v>
      </c>
      <c r="C67" s="73">
        <v>33.8688</v>
      </c>
      <c r="D67" s="73">
        <v>1834.65651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14895.793619999999</v>
      </c>
      <c r="C69" s="73">
        <v>64.04876999999999</v>
      </c>
      <c r="D69" s="73">
        <v>14959.84239</v>
      </c>
    </row>
    <row r="70" spans="1:4" s="50" customFormat="1" ht="8.45" customHeight="1">
      <c r="A70" s="18" t="s">
        <v>145</v>
      </c>
      <c r="B70" s="73">
        <v>34613.59323</v>
      </c>
      <c r="C70" s="73">
        <v>0</v>
      </c>
      <c r="D70" s="73">
        <v>34613.59323</v>
      </c>
    </row>
    <row r="71" spans="1:4" s="50" customFormat="1" ht="8.45" customHeight="1">
      <c r="A71" s="18" t="s">
        <v>146</v>
      </c>
      <c r="B71" s="73">
        <v>11739.48375</v>
      </c>
      <c r="C71" s="73">
        <v>0</v>
      </c>
      <c r="D71" s="73">
        <v>11739.48375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9476.687179999999</v>
      </c>
      <c r="C73" s="70">
        <v>49.71679</v>
      </c>
      <c r="D73" s="70">
        <v>9526.403970000001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457689.52431999997</v>
      </c>
      <c r="C75" s="70">
        <v>29466.068649999997</v>
      </c>
      <c r="D75" s="70">
        <v>487155.59297000006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80280.54686</v>
      </c>
      <c r="C77" s="73">
        <v>0</v>
      </c>
      <c r="D77" s="73">
        <v>80280.54686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377408.97745999997</v>
      </c>
      <c r="C79" s="74">
        <v>29466.068649999997</v>
      </c>
      <c r="D79" s="74">
        <v>406875.04611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1"/>
      <c r="C83" s="81"/>
      <c r="D83" s="81"/>
    </row>
    <row r="84" spans="1:4" s="57" customFormat="1" ht="15">
      <c r="A84" s="80"/>
      <c r="B84" s="83"/>
      <c r="C84" s="83"/>
      <c r="D84" s="83"/>
    </row>
    <row r="85" spans="1:4" s="57" customFormat="1" ht="15">
      <c r="A85" s="80"/>
      <c r="B85" s="84"/>
      <c r="C85" s="84"/>
      <c r="D85" s="84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18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5" s="4" customFormat="1" ht="24" customHeight="1">
      <c r="A2" s="376" t="s">
        <v>155</v>
      </c>
      <c r="B2" s="376"/>
      <c r="C2" s="376"/>
      <c r="D2" s="376"/>
      <c r="E2" s="3"/>
    </row>
    <row r="3" spans="1:5" s="6" customFormat="1" ht="18" customHeight="1">
      <c r="A3" s="377">
        <v>44012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156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116586.279</v>
      </c>
      <c r="C9" s="14">
        <v>1449906.886</v>
      </c>
      <c r="D9" s="14">
        <v>1566493.165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116571.045</v>
      </c>
      <c r="C11" s="19">
        <v>634956.4</v>
      </c>
      <c r="D11" s="19">
        <v>751527.445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15.233</v>
      </c>
      <c r="C13" s="19">
        <v>814950.485</v>
      </c>
      <c r="D13" s="19">
        <v>814965.719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2913650.015</v>
      </c>
      <c r="C17" s="14">
        <v>2048118.589</v>
      </c>
      <c r="D17" s="14">
        <v>4961768.605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2916650.015</v>
      </c>
      <c r="C19" s="19">
        <v>2053850.983</v>
      </c>
      <c r="D19" s="19">
        <v>4970500.999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-5732.394</v>
      </c>
      <c r="D22" s="19">
        <v>-8732.394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3901414.152</v>
      </c>
      <c r="C24" s="14">
        <v>1820831.649</v>
      </c>
      <c r="D24" s="14">
        <v>5722245.802</v>
      </c>
      <c r="E24" s="88"/>
      <c r="F24" s="88"/>
      <c r="G24" s="88"/>
      <c r="H24" s="16"/>
    </row>
    <row r="25" spans="1:6" s="17" customFormat="1" ht="9.75" customHeight="1">
      <c r="A25" s="24" t="s">
        <v>20</v>
      </c>
      <c r="B25" s="21">
        <v>3789485.25</v>
      </c>
      <c r="C25" s="21">
        <v>1857187.688</v>
      </c>
      <c r="D25" s="21">
        <v>5646672.939</v>
      </c>
      <c r="E25" s="89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9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9"/>
      <c r="F29" s="16"/>
    </row>
    <row r="30" spans="1:6" s="17" customFormat="1" ht="9.75" customHeight="1">
      <c r="A30" s="18" t="s">
        <v>25</v>
      </c>
      <c r="B30" s="19">
        <v>3783866.334</v>
      </c>
      <c r="C30" s="19">
        <v>1857187.688</v>
      </c>
      <c r="D30" s="19">
        <v>5641054.022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5618.916</v>
      </c>
      <c r="C32" s="19">
        <v>0</v>
      </c>
      <c r="D32" s="19">
        <v>5618.916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531049.015</v>
      </c>
      <c r="C35" s="21">
        <v>51411.01</v>
      </c>
      <c r="D35" s="21">
        <v>582460.026</v>
      </c>
      <c r="E35" s="25"/>
      <c r="F35" s="16"/>
    </row>
    <row r="36" spans="1:6" s="17" customFormat="1" ht="9.75" customHeight="1">
      <c r="A36" s="24" t="s">
        <v>31</v>
      </c>
      <c r="B36" s="21">
        <v>8421.721</v>
      </c>
      <c r="C36" s="21">
        <v>410225.134</v>
      </c>
      <c r="D36" s="21">
        <v>418646.855</v>
      </c>
      <c r="E36" s="15"/>
      <c r="F36" s="16"/>
    </row>
    <row r="37" spans="1:6" s="17" customFormat="1" ht="9.75" customHeight="1">
      <c r="A37" s="18" t="s">
        <v>32</v>
      </c>
      <c r="B37" s="19">
        <v>7924.468</v>
      </c>
      <c r="C37" s="19">
        <v>410225.134</v>
      </c>
      <c r="D37" s="19">
        <v>418149.602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-427477.777</v>
      </c>
      <c r="C39" s="21">
        <v>-497777.706</v>
      </c>
      <c r="D39" s="21">
        <v>-925255.484</v>
      </c>
      <c r="E39" s="15"/>
      <c r="F39" s="16"/>
    </row>
    <row r="40" spans="1:6" s="17" customFormat="1" ht="9.75" customHeight="1">
      <c r="A40" s="20" t="s">
        <v>35</v>
      </c>
      <c r="B40" s="21">
        <v>-64.057</v>
      </c>
      <c r="C40" s="21">
        <v>-214.477</v>
      </c>
      <c r="D40" s="21">
        <v>-278.534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17043.749</v>
      </c>
      <c r="C42" s="21">
        <v>16254.009</v>
      </c>
      <c r="D42" s="21">
        <v>33297.759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16330.618</v>
      </c>
      <c r="C44" s="14">
        <v>24861.08</v>
      </c>
      <c r="D44" s="14">
        <v>41191.699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13617.21</v>
      </c>
      <c r="D45" s="19">
        <v>13617.21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16330.615</v>
      </c>
      <c r="C48" s="19">
        <v>11243.869</v>
      </c>
      <c r="D48" s="19">
        <v>27574.485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5002.669</v>
      </c>
      <c r="C53" s="21">
        <v>0</v>
      </c>
      <c r="D53" s="21">
        <v>5002.669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29865.003</v>
      </c>
      <c r="C55" s="21">
        <v>3707.753</v>
      </c>
      <c r="D55" s="21">
        <v>33572.756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6999892.488</v>
      </c>
      <c r="C57" s="14">
        <v>5363679.968</v>
      </c>
      <c r="D57" s="14">
        <v>12363572.457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0"/>
      <c r="C60" s="90"/>
      <c r="D60" s="90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155</v>
      </c>
      <c r="B63" s="376"/>
      <c r="C63" s="376"/>
      <c r="D63" s="376"/>
      <c r="E63" s="3"/>
      <c r="F63" s="16"/>
    </row>
    <row r="64" spans="1:6" s="6" customFormat="1" ht="17.1" customHeight="1">
      <c r="A64" s="377">
        <v>44012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156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15831.115</v>
      </c>
      <c r="C70" s="14">
        <v>1608.021</v>
      </c>
      <c r="D70" s="14">
        <v>17439.136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15831.115</v>
      </c>
      <c r="C79" s="21">
        <v>1608.021</v>
      </c>
      <c r="D79" s="21">
        <v>17439.136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186500</v>
      </c>
      <c r="C84" s="14">
        <v>0</v>
      </c>
      <c r="D84" s="14">
        <v>186500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186500</v>
      </c>
      <c r="C87" s="19">
        <v>0</v>
      </c>
      <c r="D87" s="19">
        <v>186500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2250087.092</v>
      </c>
      <c r="C91" s="14">
        <v>465314.345</v>
      </c>
      <c r="D91" s="14">
        <v>2715401.438</v>
      </c>
      <c r="E91" s="15"/>
      <c r="F91" s="16"/>
    </row>
    <row r="92" spans="1:6" s="17" customFormat="1" ht="9.95" customHeight="1">
      <c r="A92" s="45" t="s">
        <v>66</v>
      </c>
      <c r="B92" s="19">
        <v>2050087.092</v>
      </c>
      <c r="C92" s="19">
        <v>0</v>
      </c>
      <c r="D92" s="19">
        <v>2050087.092</v>
      </c>
      <c r="E92" s="15"/>
      <c r="F92" s="16"/>
    </row>
    <row r="93" spans="1:6" s="17" customFormat="1" ht="9.95" customHeight="1">
      <c r="A93" s="45" t="s">
        <v>67</v>
      </c>
      <c r="B93" s="19">
        <v>200000</v>
      </c>
      <c r="C93" s="19">
        <v>465314.345</v>
      </c>
      <c r="D93" s="19">
        <v>665314.345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1477465.748</v>
      </c>
      <c r="C95" s="14">
        <v>3877981.63</v>
      </c>
      <c r="D95" s="14">
        <v>5355447.378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1477465.748</v>
      </c>
      <c r="C98" s="19">
        <v>3877981.63</v>
      </c>
      <c r="D98" s="19">
        <v>5355447.378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534779.463</v>
      </c>
      <c r="C100" s="21">
        <v>3546.81</v>
      </c>
      <c r="D100" s="21">
        <v>538326.273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53542.405</v>
      </c>
      <c r="C102" s="14">
        <v>87593.059</v>
      </c>
      <c r="D102" s="14">
        <v>141135.464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681.828</v>
      </c>
      <c r="C104" s="19">
        <v>0</v>
      </c>
      <c r="D104" s="19">
        <v>681.828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12755.717</v>
      </c>
      <c r="C106" s="19">
        <v>8233.753</v>
      </c>
      <c r="D106" s="19">
        <v>20989.471</v>
      </c>
      <c r="E106" s="15"/>
      <c r="F106" s="16"/>
    </row>
    <row r="107" spans="1:6" s="17" customFormat="1" ht="9.95" customHeight="1">
      <c r="A107" s="45" t="s">
        <v>78</v>
      </c>
      <c r="B107" s="19">
        <v>37904.203</v>
      </c>
      <c r="C107" s="19">
        <v>79359.305</v>
      </c>
      <c r="D107" s="19">
        <v>117263.509</v>
      </c>
      <c r="E107" s="15"/>
      <c r="F107" s="16"/>
    </row>
    <row r="108" spans="1:6" s="17" customFormat="1" ht="9.95" customHeight="1">
      <c r="A108" s="45" t="s">
        <v>79</v>
      </c>
      <c r="B108" s="19">
        <v>2200.201</v>
      </c>
      <c r="C108" s="19">
        <v>0</v>
      </c>
      <c r="D108" s="19">
        <v>2200.201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206240.136</v>
      </c>
      <c r="C110" s="14">
        <v>28540.945</v>
      </c>
      <c r="D110" s="14">
        <v>234781.081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6311.423</v>
      </c>
      <c r="C112" s="14">
        <v>51172.509</v>
      </c>
      <c r="D112" s="14">
        <v>57483.933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50192.483</v>
      </c>
      <c r="D113" s="19">
        <v>50829.638</v>
      </c>
      <c r="E113" s="15"/>
      <c r="F113" s="16"/>
    </row>
    <row r="114" spans="1:6" s="17" customFormat="1" ht="9.95" customHeight="1">
      <c r="A114" s="23" t="s">
        <v>83</v>
      </c>
      <c r="B114" s="19">
        <v>5674.268</v>
      </c>
      <c r="C114" s="19">
        <v>980.026</v>
      </c>
      <c r="D114" s="19">
        <v>6654.294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1082743.947</v>
      </c>
      <c r="D116" s="48">
        <v>1082743.947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4730757.384</v>
      </c>
      <c r="C118" s="14">
        <v>5598501.268</v>
      </c>
      <c r="D118" s="14">
        <v>10329258.653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1946403.886</v>
      </c>
      <c r="C120" s="14">
        <v>87909.917</v>
      </c>
      <c r="D120" s="14">
        <v>2034313.803</v>
      </c>
      <c r="E120" s="88"/>
      <c r="F120" s="88"/>
      <c r="G120" s="88"/>
      <c r="H120" s="88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83.81</v>
      </c>
      <c r="C122" s="19">
        <v>0</v>
      </c>
      <c r="D122" s="19">
        <v>83.81</v>
      </c>
      <c r="E122" s="15"/>
      <c r="F122" s="16"/>
    </row>
    <row r="123" spans="1:6" s="17" customFormat="1" ht="9.95" customHeight="1">
      <c r="A123" s="45" t="s">
        <v>89</v>
      </c>
      <c r="B123" s="19">
        <v>2148.445</v>
      </c>
      <c r="C123" s="19">
        <v>0</v>
      </c>
      <c r="D123" s="19">
        <v>2148.445</v>
      </c>
      <c r="E123" s="15"/>
      <c r="F123" s="16"/>
    </row>
    <row r="124" spans="1:6" s="17" customFormat="1" ht="9.95" customHeight="1">
      <c r="A124" s="45" t="s">
        <v>90</v>
      </c>
      <c r="B124" s="19">
        <v>2434.781</v>
      </c>
      <c r="C124" s="19">
        <v>87909.917</v>
      </c>
      <c r="D124" s="19">
        <v>90344.699</v>
      </c>
      <c r="E124" s="15"/>
      <c r="F124" s="16"/>
    </row>
    <row r="125" spans="1:6" s="17" customFormat="1" ht="9.95" customHeight="1">
      <c r="A125" s="45" t="s">
        <v>91</v>
      </c>
      <c r="B125" s="19">
        <v>42637.685</v>
      </c>
      <c r="C125" s="19">
        <v>0</v>
      </c>
      <c r="D125" s="19">
        <v>42637.685</v>
      </c>
      <c r="E125" s="15"/>
      <c r="F125" s="16"/>
    </row>
    <row r="126" spans="1:6" s="17" customFormat="1" ht="9.95" customHeight="1">
      <c r="A126" s="45" t="s">
        <v>92</v>
      </c>
      <c r="B126" s="19">
        <v>2811.973</v>
      </c>
      <c r="C126" s="19">
        <v>0</v>
      </c>
      <c r="D126" s="19">
        <v>2811.973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6677161.271</v>
      </c>
      <c r="C128" s="14">
        <v>5686411.186</v>
      </c>
      <c r="D128" s="14">
        <v>12363572.457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850073.436</v>
      </c>
      <c r="D130" s="14">
        <v>941095.596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214458.349</v>
      </c>
      <c r="D131" s="19">
        <v>305480.508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79605</v>
      </c>
      <c r="D132" s="19">
        <v>79605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357606.491</v>
      </c>
      <c r="D133" s="19">
        <v>357606.491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198403.596</v>
      </c>
      <c r="D134" s="19">
        <v>198403.596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91"/>
      <c r="C136" s="91"/>
      <c r="D136" s="91"/>
      <c r="E136" s="35"/>
    </row>
    <row r="137" spans="1:5" s="36" customFormat="1" ht="15">
      <c r="A137" s="53" t="s">
        <v>99</v>
      </c>
      <c r="B137" s="91"/>
      <c r="C137" s="91"/>
      <c r="D137" s="92"/>
      <c r="E137" s="35"/>
    </row>
    <row r="139" ht="15">
      <c r="D139" s="56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2" bestFit="1" customWidth="1"/>
    <col min="6" max="16384" width="11.421875" style="2" customWidth="1"/>
  </cols>
  <sheetData>
    <row r="1" spans="1:4" s="57" customFormat="1" ht="15.95" customHeight="1">
      <c r="A1" s="385" t="s">
        <v>787</v>
      </c>
      <c r="B1" s="385"/>
      <c r="C1" s="385"/>
      <c r="D1" s="385"/>
    </row>
    <row r="2" spans="1:4" s="58" customFormat="1" ht="24" customHeight="1">
      <c r="A2" s="386" t="s">
        <v>157</v>
      </c>
      <c r="B2" s="386"/>
      <c r="C2" s="386"/>
      <c r="D2" s="386"/>
    </row>
    <row r="3" spans="1:4" s="59" customFormat="1" ht="15.95" customHeight="1">
      <c r="A3" s="387">
        <v>44012</v>
      </c>
      <c r="B3" s="387"/>
      <c r="C3" s="387"/>
      <c r="D3" s="387"/>
    </row>
    <row r="4" spans="1:4" s="60" customFormat="1" ht="15" customHeight="1">
      <c r="A4" s="379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9" t="s">
        <v>156</v>
      </c>
      <c r="C6" s="389"/>
      <c r="D6" s="389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110134.91923999999</v>
      </c>
      <c r="C9" s="70">
        <v>269699.41174</v>
      </c>
      <c r="D9" s="70">
        <v>379834.33098</v>
      </c>
      <c r="E9" s="71"/>
    </row>
    <row r="10" spans="1:4" s="50" customFormat="1" ht="8.45" customHeight="1">
      <c r="A10" s="72" t="s">
        <v>102</v>
      </c>
      <c r="B10" s="73">
        <v>181.15778</v>
      </c>
      <c r="C10" s="73">
        <v>9561.26188</v>
      </c>
      <c r="D10" s="73">
        <v>9742.41966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23445.9538</v>
      </c>
      <c r="C12" s="73">
        <v>42435.150799999996</v>
      </c>
      <c r="D12" s="73">
        <v>65881.1046</v>
      </c>
    </row>
    <row r="13" spans="1:4" s="50" customFormat="1" ht="8.45" customHeight="1">
      <c r="A13" s="18" t="s">
        <v>105</v>
      </c>
      <c r="B13" s="73">
        <v>78125.90573999999</v>
      </c>
      <c r="C13" s="73">
        <v>53889.450560000005</v>
      </c>
      <c r="D13" s="73">
        <v>132015.35629999998</v>
      </c>
    </row>
    <row r="14" spans="1:4" s="50" customFormat="1" ht="8.45" customHeight="1">
      <c r="A14" s="23" t="s">
        <v>106</v>
      </c>
      <c r="B14" s="73">
        <v>8380.4325</v>
      </c>
      <c r="C14" s="73">
        <v>144091.13762999998</v>
      </c>
      <c r="D14" s="73">
        <v>152471.57013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109</v>
      </c>
      <c r="B17" s="73">
        <v>0</v>
      </c>
      <c r="C17" s="73">
        <v>19475.98463</v>
      </c>
      <c r="D17" s="73">
        <v>19475.98463</v>
      </c>
    </row>
    <row r="18" spans="1:4" s="50" customFormat="1" ht="8.45" customHeight="1">
      <c r="A18" s="18" t="s">
        <v>29</v>
      </c>
      <c r="B18" s="73">
        <v>1.4694200000000002</v>
      </c>
      <c r="C18" s="73">
        <v>246.42623999999998</v>
      </c>
      <c r="D18" s="73">
        <v>247.89566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69200.65278</v>
      </c>
      <c r="C20" s="70">
        <v>292346.38811</v>
      </c>
      <c r="D20" s="70">
        <v>361547.04089</v>
      </c>
    </row>
    <row r="21" spans="1:4" s="50" customFormat="1" ht="8.45" customHeight="1">
      <c r="A21" s="18" t="s">
        <v>111</v>
      </c>
      <c r="B21" s="73">
        <v>17.61541</v>
      </c>
      <c r="C21" s="73">
        <v>0</v>
      </c>
      <c r="D21" s="73">
        <v>17.61541</v>
      </c>
    </row>
    <row r="22" spans="1:4" s="50" customFormat="1" ht="8.45" customHeight="1">
      <c r="A22" s="18" t="s">
        <v>112</v>
      </c>
      <c r="B22" s="73">
        <v>1051.9795100000001</v>
      </c>
      <c r="C22" s="73">
        <v>0</v>
      </c>
      <c r="D22" s="73">
        <v>1051.9795100000001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24508.17507</v>
      </c>
      <c r="C24" s="73">
        <v>11367.35248</v>
      </c>
      <c r="D24" s="73">
        <v>35875.52755</v>
      </c>
    </row>
    <row r="25" spans="1:4" s="50" customFormat="1" ht="8.45" customHeight="1">
      <c r="A25" s="18" t="s">
        <v>114</v>
      </c>
      <c r="B25" s="73">
        <v>42244.74377</v>
      </c>
      <c r="C25" s="73">
        <v>89195.74690000001</v>
      </c>
      <c r="D25" s="73">
        <v>131440.49067</v>
      </c>
    </row>
    <row r="26" spans="1:4" s="50" customFormat="1" ht="8.45" customHeight="1">
      <c r="A26" s="18" t="s">
        <v>115</v>
      </c>
      <c r="B26" s="73">
        <v>0</v>
      </c>
      <c r="C26" s="73">
        <v>26941.47163</v>
      </c>
      <c r="D26" s="73">
        <v>26941.47163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164098.21838</v>
      </c>
      <c r="D30" s="73">
        <v>164098.21838</v>
      </c>
    </row>
    <row r="31" spans="1:4" s="50" customFormat="1" ht="8.45" customHeight="1">
      <c r="A31" s="18" t="s">
        <v>119</v>
      </c>
      <c r="B31" s="73">
        <v>0</v>
      </c>
      <c r="C31" s="73">
        <v>743.59872</v>
      </c>
      <c r="D31" s="73">
        <v>743.59872</v>
      </c>
    </row>
    <row r="32" spans="1:4" s="50" customFormat="1" ht="8.45" customHeight="1">
      <c r="A32" s="18" t="s">
        <v>29</v>
      </c>
      <c r="B32" s="73">
        <v>1378.13902</v>
      </c>
      <c r="C32" s="73">
        <v>0</v>
      </c>
      <c r="D32" s="73">
        <v>1378.13902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40934.26646</v>
      </c>
      <c r="C34" s="70">
        <v>-22646.97637</v>
      </c>
      <c r="D34" s="70">
        <v>18287.29009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10318.79703</v>
      </c>
      <c r="C36" s="70">
        <v>-17858.31415</v>
      </c>
      <c r="D36" s="70">
        <v>-7539.51712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30615.46943</v>
      </c>
      <c r="C38" s="70">
        <v>-4788.66222</v>
      </c>
      <c r="D38" s="70">
        <v>25826.807210000003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16085.81056</v>
      </c>
      <c r="C40" s="70">
        <v>3955.2353399999997</v>
      </c>
      <c r="D40" s="70">
        <v>20041.045899999997</v>
      </c>
    </row>
    <row r="41" spans="1:4" s="50" customFormat="1" ht="8.45" customHeight="1">
      <c r="A41" s="18" t="s">
        <v>124</v>
      </c>
      <c r="B41" s="73">
        <v>0.00328</v>
      </c>
      <c r="C41" s="73">
        <v>0</v>
      </c>
      <c r="D41" s="73">
        <v>0.00328</v>
      </c>
    </row>
    <row r="42" spans="1:4" s="50" customFormat="1" ht="8.45" customHeight="1">
      <c r="A42" s="18" t="s">
        <v>125</v>
      </c>
      <c r="B42" s="73">
        <v>271.63736</v>
      </c>
      <c r="C42" s="73">
        <v>2101.2257799999998</v>
      </c>
      <c r="D42" s="73">
        <v>2372.86314</v>
      </c>
    </row>
    <row r="43" spans="1:4" s="50" customFormat="1" ht="8.45" customHeight="1">
      <c r="A43" s="18" t="s">
        <v>126</v>
      </c>
      <c r="B43" s="73">
        <v>15729.62673</v>
      </c>
      <c r="C43" s="73">
        <v>1849.9646</v>
      </c>
      <c r="D43" s="73">
        <v>17579.59133</v>
      </c>
    </row>
    <row r="44" spans="1:4" s="50" customFormat="1" ht="8.45" customHeight="1">
      <c r="A44" s="18" t="s">
        <v>127</v>
      </c>
      <c r="B44" s="73">
        <v>84.54319</v>
      </c>
      <c r="C44" s="73">
        <v>4.04496</v>
      </c>
      <c r="D44" s="73">
        <v>88.58815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6661.38353</v>
      </c>
      <c r="C46" s="70">
        <v>1491.3486799999998</v>
      </c>
      <c r="D46" s="70">
        <v>8152.73221</v>
      </c>
    </row>
    <row r="47" spans="1:4" s="50" customFormat="1" ht="8.45" customHeight="1">
      <c r="A47" s="18" t="s">
        <v>129</v>
      </c>
      <c r="B47" s="73">
        <v>3046.43408</v>
      </c>
      <c r="C47" s="73">
        <v>0</v>
      </c>
      <c r="D47" s="73">
        <v>3046.43408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80.24</v>
      </c>
      <c r="C49" s="73">
        <v>0</v>
      </c>
      <c r="D49" s="73">
        <v>80.24</v>
      </c>
    </row>
    <row r="50" spans="1:4" s="50" customFormat="1" ht="8.45" customHeight="1">
      <c r="A50" s="18" t="s">
        <v>130</v>
      </c>
      <c r="B50" s="73">
        <v>3534.7094500000003</v>
      </c>
      <c r="C50" s="73">
        <v>1491.3486799999998</v>
      </c>
      <c r="D50" s="73">
        <v>5026.058129999999</v>
      </c>
    </row>
    <row r="51" spans="1:4" s="50" customFormat="1" ht="3.75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3" customHeight="1">
      <c r="A53" s="18"/>
      <c r="B53" s="74"/>
      <c r="C53" s="74"/>
      <c r="D53" s="74"/>
    </row>
    <row r="54" spans="1:4" s="50" customFormat="1" ht="8.45" customHeight="1">
      <c r="A54" s="13" t="s">
        <v>132</v>
      </c>
      <c r="B54" s="70">
        <v>40039.89646</v>
      </c>
      <c r="C54" s="70">
        <v>-2324.77556</v>
      </c>
      <c r="D54" s="70">
        <v>37715.1209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24786.21667</v>
      </c>
      <c r="C56" s="70">
        <v>2867.99843</v>
      </c>
      <c r="D56" s="70">
        <v>27654.2151</v>
      </c>
    </row>
    <row r="57" spans="1:4" s="50" customFormat="1" ht="8.45" customHeight="1">
      <c r="A57" s="18" t="s">
        <v>134</v>
      </c>
      <c r="B57" s="73">
        <v>15699.020369999998</v>
      </c>
      <c r="C57" s="73">
        <v>310.51362</v>
      </c>
      <c r="D57" s="73">
        <v>16009.53399</v>
      </c>
    </row>
    <row r="58" spans="1:4" s="50" customFormat="1" ht="8.45" customHeight="1">
      <c r="A58" s="18" t="s">
        <v>135</v>
      </c>
      <c r="B58" s="73">
        <v>473.26367999999997</v>
      </c>
      <c r="C58" s="73">
        <v>0</v>
      </c>
      <c r="D58" s="73">
        <v>473.26367999999997</v>
      </c>
    </row>
    <row r="59" spans="1:4" s="50" customFormat="1" ht="8.45" customHeight="1">
      <c r="A59" s="18" t="s">
        <v>136</v>
      </c>
      <c r="B59" s="73">
        <v>6485.22535</v>
      </c>
      <c r="C59" s="73">
        <v>2553.3490899999997</v>
      </c>
      <c r="D59" s="73">
        <v>9038.57444</v>
      </c>
    </row>
    <row r="60" spans="1:4" s="50" customFormat="1" ht="8.45" customHeight="1">
      <c r="A60" s="18" t="s">
        <v>137</v>
      </c>
      <c r="B60" s="73">
        <v>2128.70727</v>
      </c>
      <c r="C60" s="73">
        <v>4.13572</v>
      </c>
      <c r="D60" s="73">
        <v>2132.84299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15253.679789999998</v>
      </c>
      <c r="C62" s="70">
        <v>-5192.773990000001</v>
      </c>
      <c r="D62" s="70">
        <v>10060.9058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2534.98686</v>
      </c>
      <c r="C64" s="70">
        <v>7358.16398</v>
      </c>
      <c r="D64" s="70">
        <v>9893.15084</v>
      </c>
    </row>
    <row r="65" spans="1:4" s="50" customFormat="1" ht="8.45" customHeight="1">
      <c r="A65" s="18" t="s">
        <v>140</v>
      </c>
      <c r="B65" s="73">
        <v>-12.07901</v>
      </c>
      <c r="C65" s="73">
        <v>5304.02412</v>
      </c>
      <c r="D65" s="73">
        <v>5291.945110000001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388.18799</v>
      </c>
      <c r="C67" s="73">
        <v>1093.69866</v>
      </c>
      <c r="D67" s="73">
        <v>1481.88665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1195.94948</v>
      </c>
      <c r="C69" s="73">
        <v>960.4412</v>
      </c>
      <c r="D69" s="73">
        <v>2156.39068</v>
      </c>
    </row>
    <row r="70" spans="1:4" s="50" customFormat="1" ht="8.45" customHeight="1">
      <c r="A70" s="18" t="s">
        <v>145</v>
      </c>
      <c r="B70" s="73">
        <v>680.02909</v>
      </c>
      <c r="C70" s="73">
        <v>0</v>
      </c>
      <c r="D70" s="73">
        <v>680.02909</v>
      </c>
    </row>
    <row r="71" spans="1:4" s="50" customFormat="1" ht="8.45" customHeight="1">
      <c r="A71" s="18" t="s">
        <v>146</v>
      </c>
      <c r="B71" s="73">
        <v>282.89931</v>
      </c>
      <c r="C71" s="73">
        <v>0</v>
      </c>
      <c r="D71" s="73">
        <v>282.89931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532.72837</v>
      </c>
      <c r="C73" s="70">
        <v>175.50997</v>
      </c>
      <c r="D73" s="70">
        <v>708.23834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13251.4213</v>
      </c>
      <c r="C75" s="70">
        <v>-12375.428</v>
      </c>
      <c r="D75" s="70">
        <v>875.9933000000001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-1935.98021</v>
      </c>
      <c r="C77" s="73">
        <v>0</v>
      </c>
      <c r="D77" s="73">
        <v>-1935.98021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15187.40151</v>
      </c>
      <c r="C79" s="74">
        <v>-12375.428</v>
      </c>
      <c r="D79" s="74">
        <v>2811.97351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0"/>
      <c r="C83" s="81"/>
      <c r="D83" s="80"/>
    </row>
    <row r="84" spans="1:4" s="57" customFormat="1" ht="15">
      <c r="A84" s="80"/>
      <c r="B84" s="83"/>
      <c r="C84" s="83"/>
      <c r="D84" s="83"/>
    </row>
    <row r="85" spans="1:4" s="57" customFormat="1" ht="15">
      <c r="A85" s="80"/>
      <c r="B85" s="84"/>
      <c r="C85" s="84"/>
      <c r="D85" s="84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4" t="s">
        <v>787</v>
      </c>
      <c r="B1" s="384"/>
      <c r="C1" s="384"/>
      <c r="D1" s="384"/>
    </row>
    <row r="2" spans="1:5" s="4" customFormat="1" ht="24" customHeight="1">
      <c r="A2" s="376" t="s">
        <v>0</v>
      </c>
      <c r="B2" s="376"/>
      <c r="C2" s="376"/>
      <c r="D2" s="376"/>
      <c r="E2" s="3"/>
    </row>
    <row r="3" spans="1:5" s="6" customFormat="1" ht="18" customHeight="1">
      <c r="A3" s="377">
        <v>44012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3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101581.689</v>
      </c>
      <c r="C9" s="14">
        <v>1618.524</v>
      </c>
      <c r="D9" s="14">
        <v>103200.213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101315.833</v>
      </c>
      <c r="C11" s="19">
        <v>1618.524</v>
      </c>
      <c r="D11" s="19">
        <v>102934.357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265.856</v>
      </c>
      <c r="C13" s="19">
        <v>0</v>
      </c>
      <c r="D13" s="19">
        <v>265.856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133427.116</v>
      </c>
      <c r="C24" s="14">
        <v>76774.21</v>
      </c>
      <c r="D24" s="14">
        <v>210201.326</v>
      </c>
      <c r="E24" s="15"/>
      <c r="F24" s="16"/>
    </row>
    <row r="25" spans="1:6" s="17" customFormat="1" ht="9.75" customHeight="1">
      <c r="A25" s="24" t="s">
        <v>20</v>
      </c>
      <c r="B25" s="21">
        <v>108412.58</v>
      </c>
      <c r="C25" s="21">
        <v>3428.537</v>
      </c>
      <c r="D25" s="21">
        <v>111841.117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96038.334</v>
      </c>
      <c r="C30" s="19">
        <v>2078.81</v>
      </c>
      <c r="D30" s="19">
        <v>98117.145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12374.245</v>
      </c>
      <c r="C34" s="19">
        <v>1349.726</v>
      </c>
      <c r="D34" s="19">
        <v>13723.972</v>
      </c>
      <c r="E34" s="15"/>
      <c r="F34" s="16"/>
    </row>
    <row r="35" spans="1:6" s="17" customFormat="1" ht="9.75" customHeight="1">
      <c r="A35" s="24" t="s">
        <v>30</v>
      </c>
      <c r="B35" s="21">
        <v>7903.085</v>
      </c>
      <c r="C35" s="21">
        <v>10457.461</v>
      </c>
      <c r="D35" s="21">
        <v>18360.547</v>
      </c>
      <c r="E35" s="25"/>
      <c r="F35" s="16"/>
    </row>
    <row r="36" spans="1:6" s="17" customFormat="1" ht="9.75" customHeight="1">
      <c r="A36" s="24" t="s">
        <v>31</v>
      </c>
      <c r="B36" s="21">
        <v>339270.781</v>
      </c>
      <c r="C36" s="21">
        <v>362887.475</v>
      </c>
      <c r="D36" s="21">
        <v>702158.256</v>
      </c>
      <c r="E36" s="15"/>
      <c r="F36" s="16"/>
    </row>
    <row r="37" spans="1:6" s="17" customFormat="1" ht="9.75" customHeight="1">
      <c r="A37" s="18" t="s">
        <v>32</v>
      </c>
      <c r="B37" s="19">
        <v>159496.624</v>
      </c>
      <c r="C37" s="19">
        <v>73993.132</v>
      </c>
      <c r="D37" s="19">
        <v>233489.756</v>
      </c>
      <c r="E37" s="15"/>
      <c r="F37" s="16"/>
    </row>
    <row r="38" spans="1:6" s="17" customFormat="1" ht="9.75" customHeight="1">
      <c r="A38" s="18" t="s">
        <v>33</v>
      </c>
      <c r="B38" s="19">
        <v>179774.157</v>
      </c>
      <c r="C38" s="19">
        <v>288894.342</v>
      </c>
      <c r="D38" s="19">
        <v>468668.499</v>
      </c>
      <c r="E38" s="15"/>
      <c r="F38" s="16"/>
    </row>
    <row r="39" spans="1:6" s="17" customFormat="1" ht="9.75" customHeight="1">
      <c r="A39" s="20" t="s">
        <v>34</v>
      </c>
      <c r="B39" s="21">
        <v>-303776.288</v>
      </c>
      <c r="C39" s="21">
        <v>-279859.942</v>
      </c>
      <c r="D39" s="21">
        <v>-583636.231</v>
      </c>
      <c r="E39" s="15"/>
      <c r="F39" s="16"/>
    </row>
    <row r="40" spans="1:6" s="17" customFormat="1" ht="9.75" customHeight="1">
      <c r="A40" s="20" t="s">
        <v>35</v>
      </c>
      <c r="B40" s="21">
        <v>-18383.042</v>
      </c>
      <c r="C40" s="21">
        <v>-20139.321</v>
      </c>
      <c r="D40" s="21">
        <v>-38522.363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1347.043</v>
      </c>
      <c r="C42" s="21">
        <v>421.091</v>
      </c>
      <c r="D42" s="21">
        <v>1768.134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10434.913</v>
      </c>
      <c r="C44" s="14">
        <v>176.918</v>
      </c>
      <c r="D44" s="14">
        <v>10611.832</v>
      </c>
      <c r="E44" s="15"/>
      <c r="F44" s="16"/>
    </row>
    <row r="45" spans="1:6" s="17" customFormat="1" ht="9.75" customHeight="1">
      <c r="A45" s="26" t="s">
        <v>38</v>
      </c>
      <c r="B45" s="19">
        <v>118.679</v>
      </c>
      <c r="C45" s="19">
        <v>0.307</v>
      </c>
      <c r="D45" s="19">
        <v>118.986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10316.233</v>
      </c>
      <c r="C48" s="19">
        <v>176.611</v>
      </c>
      <c r="D48" s="19">
        <v>10492.845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187.1</v>
      </c>
      <c r="C51" s="21">
        <v>0</v>
      </c>
      <c r="D51" s="21">
        <v>187.1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6618.329</v>
      </c>
      <c r="C53" s="21">
        <v>0</v>
      </c>
      <c r="D53" s="21">
        <v>6618.329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29276.163</v>
      </c>
      <c r="C55" s="21">
        <v>392.905</v>
      </c>
      <c r="D55" s="21">
        <v>29669.069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282872.356</v>
      </c>
      <c r="C57" s="14">
        <v>79383.65</v>
      </c>
      <c r="D57" s="14">
        <v>362256.006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0</v>
      </c>
      <c r="B63" s="376"/>
      <c r="C63" s="376"/>
      <c r="D63" s="376"/>
      <c r="E63" s="3"/>
      <c r="F63" s="16"/>
    </row>
    <row r="64" spans="1:6" s="6" customFormat="1" ht="17.1" customHeight="1">
      <c r="A64" s="377">
        <v>44012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3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89142.857</v>
      </c>
      <c r="C91" s="14">
        <v>28234.412</v>
      </c>
      <c r="D91" s="14">
        <v>117377.27</v>
      </c>
      <c r="E91" s="15"/>
      <c r="F91" s="16"/>
    </row>
    <row r="92" spans="1:6" s="17" customFormat="1" ht="9.95" customHeight="1">
      <c r="A92" s="45" t="s">
        <v>66</v>
      </c>
      <c r="B92" s="19">
        <v>89142.857</v>
      </c>
      <c r="C92" s="19">
        <v>28234.412</v>
      </c>
      <c r="D92" s="19">
        <v>117377.27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12650.909</v>
      </c>
      <c r="C100" s="21">
        <v>138.136</v>
      </c>
      <c r="D100" s="21">
        <v>12789.046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0</v>
      </c>
      <c r="C102" s="14">
        <v>0</v>
      </c>
      <c r="D102" s="14">
        <v>0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895.776</v>
      </c>
      <c r="C110" s="14">
        <v>540.42</v>
      </c>
      <c r="D110" s="14">
        <v>1436.197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7535.987</v>
      </c>
      <c r="C112" s="14">
        <v>1117.26</v>
      </c>
      <c r="D112" s="14">
        <v>8653.247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7535.987</v>
      </c>
      <c r="C114" s="21">
        <v>1117.26</v>
      </c>
      <c r="D114" s="21">
        <v>8653.247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110225.531</v>
      </c>
      <c r="C118" s="14">
        <v>30030.23</v>
      </c>
      <c r="D118" s="14">
        <v>140255.761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222000.245</v>
      </c>
      <c r="C120" s="14">
        <v>0</v>
      </c>
      <c r="D120" s="14">
        <v>222000.245</v>
      </c>
      <c r="E120" s="15"/>
      <c r="F120" s="16"/>
    </row>
    <row r="121" spans="1:6" s="17" customFormat="1" ht="9.95" customHeight="1">
      <c r="A121" s="45" t="s">
        <v>87</v>
      </c>
      <c r="B121" s="19">
        <v>825505.31</v>
      </c>
      <c r="C121" s="19">
        <v>0</v>
      </c>
      <c r="D121" s="19">
        <v>825505.31</v>
      </c>
      <c r="E121" s="15"/>
      <c r="F121" s="16"/>
    </row>
    <row r="122" spans="1:6" s="17" customFormat="1" ht="9.95" customHeight="1">
      <c r="A122" s="45" t="s">
        <v>88</v>
      </c>
      <c r="B122" s="19">
        <v>70000</v>
      </c>
      <c r="C122" s="19">
        <v>0</v>
      </c>
      <c r="D122" s="19">
        <v>70000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-18434.455</v>
      </c>
      <c r="C126" s="19">
        <v>0</v>
      </c>
      <c r="D126" s="19">
        <v>-18434.455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332225.776</v>
      </c>
      <c r="C128" s="14">
        <v>30030.23</v>
      </c>
      <c r="D128" s="14">
        <v>362256.006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3" t="s">
        <v>99</v>
      </c>
      <c r="B137" s="54"/>
      <c r="C137" s="54"/>
      <c r="D137" s="54"/>
      <c r="E137" s="35"/>
    </row>
    <row r="139" ht="15">
      <c r="D139" s="56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6" width="20.00390625" style="2" bestFit="1" customWidth="1"/>
    <col min="7" max="16384" width="11.421875" style="2" customWidth="1"/>
  </cols>
  <sheetData>
    <row r="1" spans="1:4" s="57" customFormat="1" ht="15.95" customHeight="1">
      <c r="A1" s="385" t="s">
        <v>787</v>
      </c>
      <c r="B1" s="385"/>
      <c r="C1" s="385"/>
      <c r="D1" s="385"/>
    </row>
    <row r="2" spans="1:4" s="58" customFormat="1" ht="24" customHeight="1">
      <c r="A2" s="386" t="s">
        <v>100</v>
      </c>
      <c r="B2" s="386"/>
      <c r="C2" s="386"/>
      <c r="D2" s="386"/>
    </row>
    <row r="3" spans="1:4" s="59" customFormat="1" ht="15.95" customHeight="1">
      <c r="A3" s="387">
        <v>44012</v>
      </c>
      <c r="B3" s="387"/>
      <c r="C3" s="387"/>
      <c r="D3" s="387"/>
    </row>
    <row r="4" spans="1:4" s="60" customFormat="1" ht="15" customHeight="1">
      <c r="A4" s="379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90" t="s">
        <v>3</v>
      </c>
      <c r="C6" s="390"/>
      <c r="D6" s="390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11240.8895</v>
      </c>
      <c r="C9" s="70">
        <v>4281.02787</v>
      </c>
      <c r="D9" s="70">
        <v>15521.91737</v>
      </c>
      <c r="E9" s="71"/>
    </row>
    <row r="10" spans="1:4" s="50" customFormat="1" ht="8.45" customHeight="1">
      <c r="A10" s="72" t="s">
        <v>102</v>
      </c>
      <c r="B10" s="73">
        <v>603.78163</v>
      </c>
      <c r="C10" s="73">
        <v>24.05534</v>
      </c>
      <c r="D10" s="73">
        <v>627.83697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0</v>
      </c>
      <c r="C12" s="73">
        <v>0</v>
      </c>
      <c r="D12" s="73">
        <v>0</v>
      </c>
    </row>
    <row r="13" spans="1:4" s="50" customFormat="1" ht="8.45" customHeight="1">
      <c r="A13" s="18" t="s">
        <v>105</v>
      </c>
      <c r="B13" s="73">
        <v>10637.107810000001</v>
      </c>
      <c r="C13" s="73">
        <v>542.39757</v>
      </c>
      <c r="D13" s="73">
        <v>11179.50538</v>
      </c>
    </row>
    <row r="14" spans="1:4" s="50" customFormat="1" ht="8.45" customHeight="1">
      <c r="A14" s="23" t="s">
        <v>106</v>
      </c>
      <c r="B14" s="73">
        <v>0</v>
      </c>
      <c r="C14" s="73">
        <v>0</v>
      </c>
      <c r="D14" s="73">
        <v>0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5.9999999999999995E-05</v>
      </c>
      <c r="C16" s="73">
        <v>3714.57496</v>
      </c>
      <c r="D16" s="73">
        <v>3714.57502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</v>
      </c>
      <c r="D18" s="73">
        <v>0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3949.43877</v>
      </c>
      <c r="C20" s="70">
        <v>-8.42417</v>
      </c>
      <c r="D20" s="70">
        <v>3941.0146</v>
      </c>
    </row>
    <row r="21" spans="1:4" s="50" customFormat="1" ht="8.45" customHeight="1">
      <c r="A21" s="18" t="s">
        <v>111</v>
      </c>
      <c r="B21" s="73">
        <v>0</v>
      </c>
      <c r="C21" s="73">
        <v>0</v>
      </c>
      <c r="D21" s="73">
        <v>0</v>
      </c>
    </row>
    <row r="22" spans="1:4" s="50" customFormat="1" ht="8.45" customHeight="1">
      <c r="A22" s="18" t="s">
        <v>112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3949.43877</v>
      </c>
      <c r="C24" s="73">
        <v>-8.42417</v>
      </c>
      <c r="D24" s="73">
        <v>3941.0146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7291.4507300000005</v>
      </c>
      <c r="C34" s="70">
        <v>4289.45204</v>
      </c>
      <c r="D34" s="70">
        <v>11580.902769999999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3977.81935</v>
      </c>
      <c r="C36" s="70">
        <v>7314.22789</v>
      </c>
      <c r="D36" s="70">
        <v>11292.04724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3313.63138</v>
      </c>
      <c r="C38" s="70">
        <v>-3024.77585</v>
      </c>
      <c r="D38" s="70">
        <v>288.85553000000004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5550.83549</v>
      </c>
      <c r="C40" s="70">
        <v>57.65994</v>
      </c>
      <c r="D40" s="70">
        <v>5608.49543</v>
      </c>
    </row>
    <row r="41" spans="1:4" s="50" customFormat="1" ht="8.45" customHeight="1">
      <c r="A41" s="18" t="s">
        <v>124</v>
      </c>
      <c r="B41" s="73">
        <v>0</v>
      </c>
      <c r="C41" s="73">
        <v>0</v>
      </c>
      <c r="D41" s="73">
        <v>0</v>
      </c>
    </row>
    <row r="42" spans="1:4" s="50" customFormat="1" ht="8.45" customHeight="1">
      <c r="A42" s="18" t="s">
        <v>125</v>
      </c>
      <c r="B42" s="73">
        <v>0</v>
      </c>
      <c r="C42" s="73">
        <v>0</v>
      </c>
      <c r="D42" s="73">
        <v>0</v>
      </c>
    </row>
    <row r="43" spans="1:4" s="50" customFormat="1" ht="8.45" customHeight="1">
      <c r="A43" s="18" t="s">
        <v>126</v>
      </c>
      <c r="B43" s="73">
        <v>5320.98559</v>
      </c>
      <c r="C43" s="73">
        <v>0</v>
      </c>
      <c r="D43" s="73">
        <v>5320.98559</v>
      </c>
    </row>
    <row r="44" spans="1:4" s="50" customFormat="1" ht="8.45" customHeight="1">
      <c r="A44" s="18" t="s">
        <v>127</v>
      </c>
      <c r="B44" s="73">
        <v>229.8499</v>
      </c>
      <c r="C44" s="73">
        <v>57.65994</v>
      </c>
      <c r="D44" s="73">
        <v>287.50984000000005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522.83165</v>
      </c>
      <c r="C46" s="70">
        <v>5.15888</v>
      </c>
      <c r="D46" s="70">
        <v>527.99053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0</v>
      </c>
      <c r="C49" s="73">
        <v>0</v>
      </c>
      <c r="D49" s="73">
        <v>0</v>
      </c>
    </row>
    <row r="50" spans="1:4" s="50" customFormat="1" ht="8.45" customHeight="1">
      <c r="A50" s="18" t="s">
        <v>130</v>
      </c>
      <c r="B50" s="73">
        <v>522.83165</v>
      </c>
      <c r="C50" s="73">
        <v>5.15888</v>
      </c>
      <c r="D50" s="73">
        <v>527.99053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7.5" customHeight="1">
      <c r="A53" s="24"/>
      <c r="B53" s="73"/>
      <c r="C53" s="73"/>
      <c r="D53" s="73"/>
    </row>
    <row r="54" spans="1:4" s="50" customFormat="1" ht="8.45" customHeight="1">
      <c r="A54" s="13" t="s">
        <v>132</v>
      </c>
      <c r="B54" s="70">
        <v>8341.63522</v>
      </c>
      <c r="C54" s="70">
        <v>-2972.27479</v>
      </c>
      <c r="D54" s="70">
        <v>5369.36043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19272.72148</v>
      </c>
      <c r="C56" s="70">
        <v>1927.8648799999999</v>
      </c>
      <c r="D56" s="70">
        <v>21200.58636</v>
      </c>
    </row>
    <row r="57" spans="1:4" s="50" customFormat="1" ht="8.45" customHeight="1">
      <c r="A57" s="18" t="s">
        <v>134</v>
      </c>
      <c r="B57" s="73">
        <v>12102.21575</v>
      </c>
      <c r="C57" s="73">
        <v>16.89916</v>
      </c>
      <c r="D57" s="73">
        <v>12119.11491</v>
      </c>
    </row>
    <row r="58" spans="1:4" s="50" customFormat="1" ht="8.45" customHeight="1">
      <c r="A58" s="18" t="s">
        <v>135</v>
      </c>
      <c r="B58" s="73">
        <v>255</v>
      </c>
      <c r="C58" s="73">
        <v>0</v>
      </c>
      <c r="D58" s="73">
        <v>255</v>
      </c>
    </row>
    <row r="59" spans="1:4" s="50" customFormat="1" ht="8.45" customHeight="1">
      <c r="A59" s="18" t="s">
        <v>136</v>
      </c>
      <c r="B59" s="73">
        <v>6607.70968</v>
      </c>
      <c r="C59" s="73">
        <v>1910.96572</v>
      </c>
      <c r="D59" s="73">
        <v>8518.6754</v>
      </c>
    </row>
    <row r="60" spans="1:4" s="50" customFormat="1" ht="8.45" customHeight="1">
      <c r="A60" s="18" t="s">
        <v>137</v>
      </c>
      <c r="B60" s="73">
        <v>307.79605</v>
      </c>
      <c r="C60" s="73">
        <v>0</v>
      </c>
      <c r="D60" s="73">
        <v>307.79605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-10931.08626</v>
      </c>
      <c r="C62" s="70">
        <v>-4900.13967</v>
      </c>
      <c r="D62" s="70">
        <v>-15831.22593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2505.18815</v>
      </c>
      <c r="C64" s="70">
        <v>89.91578999999999</v>
      </c>
      <c r="D64" s="70">
        <v>2595.10394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970.8721800000001</v>
      </c>
      <c r="C67" s="73">
        <v>89.91578999999999</v>
      </c>
      <c r="D67" s="73">
        <v>1060.7879699999999</v>
      </c>
    </row>
    <row r="68" spans="1:4" s="50" customFormat="1" ht="8.45" customHeight="1">
      <c r="A68" s="18" t="s">
        <v>143</v>
      </c>
      <c r="B68" s="73">
        <v>178.89788000000001</v>
      </c>
      <c r="C68" s="73">
        <v>0</v>
      </c>
      <c r="D68" s="73">
        <v>178.89788000000001</v>
      </c>
    </row>
    <row r="69" spans="1:4" s="50" customFormat="1" ht="8.45" customHeight="1">
      <c r="A69" s="18" t="s">
        <v>144</v>
      </c>
      <c r="B69" s="73">
        <v>75.93525</v>
      </c>
      <c r="C69" s="73">
        <v>0</v>
      </c>
      <c r="D69" s="73">
        <v>75.93525</v>
      </c>
    </row>
    <row r="70" spans="1:4" s="50" customFormat="1" ht="8.45" customHeight="1">
      <c r="A70" s="18" t="s">
        <v>145</v>
      </c>
      <c r="B70" s="73">
        <v>1149.10564</v>
      </c>
      <c r="C70" s="73">
        <v>0</v>
      </c>
      <c r="D70" s="73">
        <v>1149.10564</v>
      </c>
    </row>
    <row r="71" spans="1:4" s="50" customFormat="1" ht="8.45" customHeight="1">
      <c r="A71" s="18" t="s">
        <v>146</v>
      </c>
      <c r="B71" s="73">
        <v>130.3772</v>
      </c>
      <c r="C71" s="73">
        <v>0</v>
      </c>
      <c r="D71" s="73">
        <v>130.3772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-7.283060000000001</v>
      </c>
      <c r="C73" s="70">
        <v>-0.84269</v>
      </c>
      <c r="D73" s="70">
        <v>-8.12575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-13443.557470000002</v>
      </c>
      <c r="C75" s="70">
        <v>-4990.89815</v>
      </c>
      <c r="D75" s="70">
        <v>-18434.45562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0</v>
      </c>
      <c r="C77" s="73">
        <v>0</v>
      </c>
      <c r="D77" s="73">
        <v>0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-13443.557470000002</v>
      </c>
      <c r="C79" s="74">
        <v>-4990.89815</v>
      </c>
      <c r="D79" s="74">
        <v>-18434.45562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6" s="57" customFormat="1" ht="15">
      <c r="A83" s="80"/>
      <c r="B83" s="81"/>
      <c r="C83" s="81"/>
      <c r="D83" s="81"/>
      <c r="E83" s="82"/>
      <c r="F83" s="82"/>
    </row>
    <row r="84" spans="1:4" s="57" customFormat="1" ht="15">
      <c r="A84" s="80"/>
      <c r="B84" s="83"/>
      <c r="C84" s="83"/>
      <c r="D84" s="83"/>
    </row>
    <row r="85" spans="1:5" s="57" customFormat="1" ht="15">
      <c r="A85" s="80"/>
      <c r="B85" s="84"/>
      <c r="C85" s="84"/>
      <c r="D85" s="84"/>
      <c r="E85" s="82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Aurelio Chambi Manrique</cp:lastModifiedBy>
  <dcterms:created xsi:type="dcterms:W3CDTF">2020-08-20T16:24:45Z</dcterms:created>
  <dcterms:modified xsi:type="dcterms:W3CDTF">2022-07-20T18:31:53Z</dcterms:modified>
  <cp:category/>
  <cp:version/>
  <cp:contentType/>
  <cp:contentStatus/>
</cp:coreProperties>
</file>